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Courses/SCMA_677_Quality_Mgmt_and_6_Sigma/Time_Series_Project/"/>
    </mc:Choice>
  </mc:AlternateContent>
  <xr:revisionPtr revIDLastSave="398" documentId="8_{A3479C63-0516-4BD1-95EE-D7B5D1299A2B}" xr6:coauthVersionLast="47" xr6:coauthVersionMax="47" xr10:uidLastSave="{4A78DE3E-E98A-4425-B16C-0C71D332508C}"/>
  <bookViews>
    <workbookView xWindow="-28920" yWindow="1515" windowWidth="29040" windowHeight="15840" activeTab="1" xr2:uid="{400BB73D-AAB4-4D8E-983C-54A41A654B18}"/>
  </bookViews>
  <sheets>
    <sheet name="Pivot" sheetId="1" r:id="rId1"/>
    <sheet name="allWorkouts" sheetId="2" r:id="rId2"/>
    <sheet name="Running_Histogram" sheetId="7" r:id="rId3"/>
    <sheet name="CchartDistance" sheetId="3" r:id="rId4"/>
    <sheet name="CchartActive Energy (2020-2021)" sheetId="5" r:id="rId5"/>
    <sheet name="ActEnergy(2021)" sheetId="6" r:id="rId6"/>
    <sheet name="PchartActive Energy" sheetId="10" r:id="rId7"/>
  </sheets>
  <definedNames>
    <definedName name="_xlnm._FilterDatabase" localSheetId="5" hidden="1">'ActEnergy(2021)'!$A$1:$U$161</definedName>
    <definedName name="_xlnm._FilterDatabase" localSheetId="1" hidden="1">allWorkouts!$A$1:$R$345</definedName>
    <definedName name="_xlnm._FilterDatabase" localSheetId="4" hidden="1">'CchartActive Energy (2020-2021)'!$A$5:$U$165</definedName>
    <definedName name="_xlnm._FilterDatabase" localSheetId="3" hidden="1">CchartDistance!$A$5:$V$165</definedName>
    <definedName name="_xlnm._FilterDatabase" localSheetId="6" hidden="1">'PchartActive Energy'!$A$5:$U$165</definedName>
    <definedName name="_xlnm._FilterDatabase" localSheetId="2" hidden="1">Running_Histogram!$A$1:$AE$161</definedName>
    <definedName name="_xlchart.v1.0" hidden="1">Running_Histogram!$C$1</definedName>
    <definedName name="_xlchart.v1.1" hidden="1">Running_Histogram!$C$2:$C$161</definedName>
    <definedName name="_xlchart.v1.2" hidden="1">Running_Histogram!$V$1</definedName>
    <definedName name="_xlchart.v1.3" hidden="1">Running_Histogram!$V$2:$V$161</definedName>
    <definedName name="_xlchart.v1.4" hidden="1">Running_Histogram!$Y$1</definedName>
    <definedName name="_xlchart.v1.5" hidden="1">Running_Histogram!$Y$2:$Y$161</definedName>
    <definedName name="_xlchart.v1.6" hidden="1">Running_Histogram!$U$1</definedName>
    <definedName name="_xlchart.v1.7" hidden="1">Running_Histogram!$U$2:$U$161</definedName>
    <definedName name="_xlchart.v1.8" hidden="1">Running_Histogram!$T$1</definedName>
    <definedName name="_xlchart.v1.9" hidden="1">Running_Histogram!$T$2:$T$161</definedName>
  </definedNames>
  <calcPr calcId="191029"/>
  <pivotCaches>
    <pivotCache cacheId="12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0" l="1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7" i="10"/>
  <c r="H8" i="10"/>
  <c r="H9" i="10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H7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H7" i="5"/>
  <c r="H9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I7" i="3"/>
  <c r="D6" i="3" s="1"/>
  <c r="H3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5" i="6"/>
  <c r="F2" i="6" s="1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J2" i="6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9" i="3" l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E6" i="10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H8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H4" i="6"/>
  <c r="E2" i="6" s="1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I8" i="3"/>
  <c r="E6" i="3" s="1"/>
</calcChain>
</file>

<file path=xl/sharedStrings.xml><?xml version="1.0" encoding="utf-8"?>
<sst xmlns="http://schemas.openxmlformats.org/spreadsheetml/2006/main" count="541" uniqueCount="57">
  <si>
    <t>PK</t>
  </si>
  <si>
    <t>Type</t>
  </si>
  <si>
    <t>Date</t>
  </si>
  <si>
    <t>DOW</t>
  </si>
  <si>
    <t>Start</t>
  </si>
  <si>
    <t>End</t>
  </si>
  <si>
    <t>Duration</t>
  </si>
  <si>
    <t>Distance</t>
  </si>
  <si>
    <t>Average Heart Rate</t>
  </si>
  <si>
    <t>Max Heart Rate</t>
  </si>
  <si>
    <t>Average Pace</t>
  </si>
  <si>
    <t>Average Speed</t>
  </si>
  <si>
    <t>Average Cadence</t>
  </si>
  <si>
    <t>Active Energy</t>
  </si>
  <si>
    <t>Total Energy</t>
  </si>
  <si>
    <t>Elevation Ascended</t>
  </si>
  <si>
    <t>Weather Temperature</t>
  </si>
  <si>
    <t>Weather Humidity</t>
  </si>
  <si>
    <t>Traditional Strength Training</t>
  </si>
  <si>
    <t>Outdoor Running</t>
  </si>
  <si>
    <t>Indoor Cycling</t>
  </si>
  <si>
    <t>Soccer</t>
  </si>
  <si>
    <t>Rowing</t>
  </si>
  <si>
    <t>Outdoor Cycling</t>
  </si>
  <si>
    <t>High Intensity Interval Training</t>
  </si>
  <si>
    <t>Row Labels</t>
  </si>
  <si>
    <t>Grand Total</t>
  </si>
  <si>
    <t>Count of Type</t>
  </si>
  <si>
    <t>Average of Average Heart Rate</t>
  </si>
  <si>
    <t>Sunday</t>
  </si>
  <si>
    <t>Monday</t>
  </si>
  <si>
    <t>Tuesday</t>
  </si>
  <si>
    <t>Wednesday</t>
  </si>
  <si>
    <t>Thursday</t>
  </si>
  <si>
    <t>Friday</t>
  </si>
  <si>
    <t>Saturday</t>
  </si>
  <si>
    <t>Count of PK</t>
  </si>
  <si>
    <t>Average of Active Energy</t>
  </si>
  <si>
    <t>Average of Distance</t>
  </si>
  <si>
    <t>Count of Weather Temperature</t>
  </si>
  <si>
    <t>Count of Weather Humidity</t>
  </si>
  <si>
    <t>CL</t>
  </si>
  <si>
    <t>UCL</t>
  </si>
  <si>
    <t>LCL</t>
  </si>
  <si>
    <t>LCL (Actual)</t>
  </si>
  <si>
    <t>Distance (km)</t>
  </si>
  <si>
    <t>Average of Weather Temperature</t>
  </si>
  <si>
    <t>Avg Pace</t>
  </si>
  <si>
    <t>Avg Speed (km/hr)</t>
  </si>
  <si>
    <t>Avg Cadence</t>
  </si>
  <si>
    <t>Avg Heart Rate</t>
  </si>
  <si>
    <t>Weather Temp (°C)</t>
  </si>
  <si>
    <t>C Chart</t>
  </si>
  <si>
    <t>N</t>
  </si>
  <si>
    <t>LCL (Rashional)</t>
  </si>
  <si>
    <t>Control Chart: Outdoor Run Distance</t>
  </si>
  <si>
    <t>Control Chart: Outdoor Run Active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</si>
</sst>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</cellXfs>
  <cellStyles count="2">
    <cellStyle name="Comma" xfId="1" builtinId="3"/>
    <cellStyle name="Normal" xfId="0" builtinId="0"/>
  </cellStyles>
  <dxfs count="5"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(2020-2021)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CchartDistance!$C$5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CchartDistance!$B$6:$B$165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CchartDistance!$C$6:$C$165</c:f>
              <c:numCache>
                <c:formatCode>0.00</c:formatCode>
                <c:ptCount val="160"/>
                <c:pt idx="0">
                  <c:v>4.8502940159244403</c:v>
                </c:pt>
                <c:pt idx="1">
                  <c:v>6.5574529060730704</c:v>
                </c:pt>
                <c:pt idx="2">
                  <c:v>6.0531403819983796</c:v>
                </c:pt>
                <c:pt idx="3">
                  <c:v>5.9141811740007197</c:v>
                </c:pt>
                <c:pt idx="4">
                  <c:v>4.8363379832394404</c:v>
                </c:pt>
                <c:pt idx="5">
                  <c:v>4.3136150818113199</c:v>
                </c:pt>
                <c:pt idx="6">
                  <c:v>6.07185205675568</c:v>
                </c:pt>
                <c:pt idx="7">
                  <c:v>6.2083325665192604</c:v>
                </c:pt>
                <c:pt idx="8">
                  <c:v>6.44632590586692</c:v>
                </c:pt>
                <c:pt idx="9">
                  <c:v>8.0916561179440407</c:v>
                </c:pt>
                <c:pt idx="10">
                  <c:v>7.2758974870797202</c:v>
                </c:pt>
                <c:pt idx="11">
                  <c:v>5.51040995256509</c:v>
                </c:pt>
                <c:pt idx="12">
                  <c:v>5.3357161535462296</c:v>
                </c:pt>
                <c:pt idx="13">
                  <c:v>5.7421803143732202</c:v>
                </c:pt>
                <c:pt idx="14">
                  <c:v>5.4135960031449697</c:v>
                </c:pt>
                <c:pt idx="15">
                  <c:v>3.46650996607652</c:v>
                </c:pt>
                <c:pt idx="16">
                  <c:v>5.4921669760858602</c:v>
                </c:pt>
                <c:pt idx="17">
                  <c:v>5.3609042452918301</c:v>
                </c:pt>
                <c:pt idx="18">
                  <c:v>5.2614748145164896</c:v>
                </c:pt>
                <c:pt idx="19">
                  <c:v>5.40298046608455</c:v>
                </c:pt>
                <c:pt idx="20">
                  <c:v>5.5083459508065102</c:v>
                </c:pt>
                <c:pt idx="21">
                  <c:v>2.9511588551271699</c:v>
                </c:pt>
                <c:pt idx="22">
                  <c:v>5.4208238218883</c:v>
                </c:pt>
                <c:pt idx="23">
                  <c:v>5.1674332436649104</c:v>
                </c:pt>
                <c:pt idx="24">
                  <c:v>5.2115325908632899</c:v>
                </c:pt>
                <c:pt idx="25">
                  <c:v>5.1066100942520398</c:v>
                </c:pt>
                <c:pt idx="26">
                  <c:v>2.9285486417599</c:v>
                </c:pt>
                <c:pt idx="27">
                  <c:v>5.3931085043950002</c:v>
                </c:pt>
                <c:pt idx="28">
                  <c:v>5.3129857133207796</c:v>
                </c:pt>
                <c:pt idx="29">
                  <c:v>4.9779186751311597</c:v>
                </c:pt>
                <c:pt idx="30">
                  <c:v>5.3079206322310402</c:v>
                </c:pt>
                <c:pt idx="31">
                  <c:v>5.2517372341314301</c:v>
                </c:pt>
                <c:pt idx="32">
                  <c:v>3.6832184308254998</c:v>
                </c:pt>
                <c:pt idx="33">
                  <c:v>5.33183288072515</c:v>
                </c:pt>
                <c:pt idx="34">
                  <c:v>5.3378801029696996</c:v>
                </c:pt>
                <c:pt idx="35">
                  <c:v>5.3757397317411302</c:v>
                </c:pt>
                <c:pt idx="36">
                  <c:v>5.1522830825047503</c:v>
                </c:pt>
                <c:pt idx="37">
                  <c:v>4.9797453689556503</c:v>
                </c:pt>
                <c:pt idx="38">
                  <c:v>5.1552069007446901</c:v>
                </c:pt>
                <c:pt idx="39">
                  <c:v>3.2691313782799898</c:v>
                </c:pt>
                <c:pt idx="40">
                  <c:v>4.5597189136696903</c:v>
                </c:pt>
                <c:pt idx="41">
                  <c:v>2.9935993092982098</c:v>
                </c:pt>
                <c:pt idx="42">
                  <c:v>5.0369185955608202</c:v>
                </c:pt>
                <c:pt idx="43">
                  <c:v>5.0565717776054502</c:v>
                </c:pt>
                <c:pt idx="44">
                  <c:v>3.79493225376401</c:v>
                </c:pt>
                <c:pt idx="45">
                  <c:v>5.2518450982924501</c:v>
                </c:pt>
                <c:pt idx="46">
                  <c:v>5.0976386336842499</c:v>
                </c:pt>
                <c:pt idx="47">
                  <c:v>5.2106198076140098</c:v>
                </c:pt>
                <c:pt idx="48">
                  <c:v>5.3266337128821704</c:v>
                </c:pt>
                <c:pt idx="49">
                  <c:v>3.7533730611559002</c:v>
                </c:pt>
                <c:pt idx="50">
                  <c:v>5.2038350184010298</c:v>
                </c:pt>
                <c:pt idx="51">
                  <c:v>5.0411572936968803</c:v>
                </c:pt>
                <c:pt idx="52">
                  <c:v>5.08786244819313</c:v>
                </c:pt>
                <c:pt idx="53">
                  <c:v>4.7512805463513299</c:v>
                </c:pt>
                <c:pt idx="54">
                  <c:v>5.1328700961554397</c:v>
                </c:pt>
                <c:pt idx="55">
                  <c:v>4.8106338436920097</c:v>
                </c:pt>
                <c:pt idx="56">
                  <c:v>4.8534856725996303</c:v>
                </c:pt>
                <c:pt idx="57">
                  <c:v>3.5435280893975798</c:v>
                </c:pt>
                <c:pt idx="58">
                  <c:v>5.1698547680051998</c:v>
                </c:pt>
                <c:pt idx="59">
                  <c:v>5.0929744079951096</c:v>
                </c:pt>
                <c:pt idx="60">
                  <c:v>5.0987676964411497</c:v>
                </c:pt>
                <c:pt idx="61">
                  <c:v>5.1978696886664197</c:v>
                </c:pt>
                <c:pt idx="62">
                  <c:v>5.1287083053896199</c:v>
                </c:pt>
                <c:pt idx="63">
                  <c:v>5.2667917186608504</c:v>
                </c:pt>
                <c:pt idx="64">
                  <c:v>5.1877483990024702</c:v>
                </c:pt>
                <c:pt idx="65">
                  <c:v>3.02646871277038</c:v>
                </c:pt>
                <c:pt idx="66">
                  <c:v>5.1559741750499199</c:v>
                </c:pt>
                <c:pt idx="67">
                  <c:v>5.0273039501188297</c:v>
                </c:pt>
                <c:pt idx="68">
                  <c:v>5.0716363709345398</c:v>
                </c:pt>
                <c:pt idx="69">
                  <c:v>5.1187598020033898</c:v>
                </c:pt>
                <c:pt idx="70">
                  <c:v>5.0804387837815996</c:v>
                </c:pt>
                <c:pt idx="71">
                  <c:v>5.1357550255190496</c:v>
                </c:pt>
                <c:pt idx="72">
                  <c:v>3.0734349122475799</c:v>
                </c:pt>
                <c:pt idx="73">
                  <c:v>5.0933834198247601</c:v>
                </c:pt>
                <c:pt idx="74">
                  <c:v>4.93957972061727</c:v>
                </c:pt>
                <c:pt idx="75">
                  <c:v>5.0572173626730201</c:v>
                </c:pt>
                <c:pt idx="76">
                  <c:v>5.0818357418235296</c:v>
                </c:pt>
                <c:pt idx="77">
                  <c:v>4.4023035359429104</c:v>
                </c:pt>
                <c:pt idx="78">
                  <c:v>5.0692366798110298</c:v>
                </c:pt>
                <c:pt idx="79">
                  <c:v>4.8259414084590899</c:v>
                </c:pt>
                <c:pt idx="80">
                  <c:v>2.94353398719523</c:v>
                </c:pt>
                <c:pt idx="81">
                  <c:v>5.0586342268483699</c:v>
                </c:pt>
                <c:pt idx="82">
                  <c:v>4.2646931212376797</c:v>
                </c:pt>
                <c:pt idx="83">
                  <c:v>5.2890341356853003</c:v>
                </c:pt>
                <c:pt idx="84">
                  <c:v>5.1827031019646599</c:v>
                </c:pt>
                <c:pt idx="85">
                  <c:v>5.1109170743897501</c:v>
                </c:pt>
                <c:pt idx="86">
                  <c:v>5.2093438989715599</c:v>
                </c:pt>
                <c:pt idx="87">
                  <c:v>5.1280836253548001</c:v>
                </c:pt>
                <c:pt idx="88">
                  <c:v>5.08352745174337</c:v>
                </c:pt>
                <c:pt idx="89">
                  <c:v>2.2107196087865102</c:v>
                </c:pt>
                <c:pt idx="90">
                  <c:v>5.2320579671878296</c:v>
                </c:pt>
                <c:pt idx="91">
                  <c:v>5.0694634970924799</c:v>
                </c:pt>
                <c:pt idx="92">
                  <c:v>5.1621660555847901</c:v>
                </c:pt>
                <c:pt idx="93">
                  <c:v>5.1878456186447197</c:v>
                </c:pt>
                <c:pt idx="94">
                  <c:v>5.1316055164877303</c:v>
                </c:pt>
                <c:pt idx="95">
                  <c:v>5.1422181165343996</c:v>
                </c:pt>
                <c:pt idx="96">
                  <c:v>5.1392934611146304</c:v>
                </c:pt>
                <c:pt idx="97">
                  <c:v>5.15635350344842</c:v>
                </c:pt>
                <c:pt idx="98">
                  <c:v>5.1228682779660399</c:v>
                </c:pt>
                <c:pt idx="99">
                  <c:v>5.1895428298427699</c:v>
                </c:pt>
                <c:pt idx="100">
                  <c:v>4.85113282212708</c:v>
                </c:pt>
                <c:pt idx="101">
                  <c:v>5.38222794324997</c:v>
                </c:pt>
                <c:pt idx="102">
                  <c:v>5.1079897079775103</c:v>
                </c:pt>
                <c:pt idx="103">
                  <c:v>5.0668651160532603</c:v>
                </c:pt>
                <c:pt idx="104">
                  <c:v>4.85645413805823</c:v>
                </c:pt>
                <c:pt idx="105">
                  <c:v>1.61852497467631</c:v>
                </c:pt>
                <c:pt idx="106">
                  <c:v>5.2196540052942</c:v>
                </c:pt>
                <c:pt idx="107">
                  <c:v>5.1130365668600399</c:v>
                </c:pt>
                <c:pt idx="108">
                  <c:v>5.1329516131021</c:v>
                </c:pt>
                <c:pt idx="109">
                  <c:v>5.0838150340816899</c:v>
                </c:pt>
                <c:pt idx="110">
                  <c:v>5.1209292389983299</c:v>
                </c:pt>
                <c:pt idx="111">
                  <c:v>5.1578252898882999</c:v>
                </c:pt>
                <c:pt idx="112">
                  <c:v>1.5040434963698499</c:v>
                </c:pt>
                <c:pt idx="113">
                  <c:v>5.13668862759787</c:v>
                </c:pt>
                <c:pt idx="114">
                  <c:v>5.3046622184407797</c:v>
                </c:pt>
                <c:pt idx="115">
                  <c:v>4.8465846012951799</c:v>
                </c:pt>
                <c:pt idx="116">
                  <c:v>2.8989348133858202</c:v>
                </c:pt>
                <c:pt idx="117">
                  <c:v>2.9074833942009501</c:v>
                </c:pt>
                <c:pt idx="118">
                  <c:v>5.5510856058867599</c:v>
                </c:pt>
                <c:pt idx="119">
                  <c:v>4.9621384108737097</c:v>
                </c:pt>
                <c:pt idx="120">
                  <c:v>5.0887237389897901</c:v>
                </c:pt>
                <c:pt idx="121">
                  <c:v>4.6226977888117498</c:v>
                </c:pt>
                <c:pt idx="122">
                  <c:v>5.1071456688074397</c:v>
                </c:pt>
                <c:pt idx="123">
                  <c:v>5.10789327848609</c:v>
                </c:pt>
                <c:pt idx="124">
                  <c:v>5.0892664053002301</c:v>
                </c:pt>
                <c:pt idx="125">
                  <c:v>5.0101239278181398</c:v>
                </c:pt>
                <c:pt idx="126">
                  <c:v>5.0223912173635297</c:v>
                </c:pt>
                <c:pt idx="127">
                  <c:v>5.0585039897924204</c:v>
                </c:pt>
                <c:pt idx="128">
                  <c:v>5.0785364935332904</c:v>
                </c:pt>
                <c:pt idx="129">
                  <c:v>5.2537227945220604</c:v>
                </c:pt>
                <c:pt idx="130">
                  <c:v>5.1037579007446698</c:v>
                </c:pt>
                <c:pt idx="131">
                  <c:v>1.4458646240392701</c:v>
                </c:pt>
                <c:pt idx="132">
                  <c:v>5.0948428455246599</c:v>
                </c:pt>
                <c:pt idx="133">
                  <c:v>5.0142356155752204</c:v>
                </c:pt>
                <c:pt idx="134">
                  <c:v>4.9379376276931701</c:v>
                </c:pt>
                <c:pt idx="135">
                  <c:v>2.92469440459366</c:v>
                </c:pt>
                <c:pt idx="136">
                  <c:v>4.91116751014627</c:v>
                </c:pt>
                <c:pt idx="137">
                  <c:v>3.77925574162649</c:v>
                </c:pt>
                <c:pt idx="138">
                  <c:v>3.7696345848627302</c:v>
                </c:pt>
                <c:pt idx="139">
                  <c:v>3.0131624452904799</c:v>
                </c:pt>
                <c:pt idx="140">
                  <c:v>4.0681961559727702</c:v>
                </c:pt>
                <c:pt idx="141">
                  <c:v>1.7037864693845599</c:v>
                </c:pt>
                <c:pt idx="142">
                  <c:v>3.67002640603762</c:v>
                </c:pt>
                <c:pt idx="143">
                  <c:v>3.4068168000485701</c:v>
                </c:pt>
                <c:pt idx="144">
                  <c:v>3.8779377356031901</c:v>
                </c:pt>
                <c:pt idx="145">
                  <c:v>2.3537821448082101</c:v>
                </c:pt>
                <c:pt idx="146">
                  <c:v>3.0323177885655301</c:v>
                </c:pt>
                <c:pt idx="147">
                  <c:v>4.0931128632328404</c:v>
                </c:pt>
                <c:pt idx="148">
                  <c:v>1.76695359502686</c:v>
                </c:pt>
                <c:pt idx="149">
                  <c:v>1.9789479797976699</c:v>
                </c:pt>
                <c:pt idx="150">
                  <c:v>3.2768004793766798</c:v>
                </c:pt>
                <c:pt idx="151">
                  <c:v>1.37012848524168</c:v>
                </c:pt>
                <c:pt idx="152">
                  <c:v>1.49314749783734</c:v>
                </c:pt>
                <c:pt idx="153">
                  <c:v>1.87154085125784</c:v>
                </c:pt>
                <c:pt idx="154">
                  <c:v>4.0795537858698498</c:v>
                </c:pt>
                <c:pt idx="155">
                  <c:v>4.2757692518453103</c:v>
                </c:pt>
                <c:pt idx="156">
                  <c:v>3.51778091896837</c:v>
                </c:pt>
                <c:pt idx="157">
                  <c:v>3.8854313212810001</c:v>
                </c:pt>
                <c:pt idx="158">
                  <c:v>4.4777183907465004</c:v>
                </c:pt>
                <c:pt idx="159">
                  <c:v>2.9538698221519502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0-4F90-A1F0-119E1B8E2E63}"/>
            </c:ext>
          </c:extLst>
        </c:ser>
        <c:ser>
          <c:idx val="1"/>
          <c:order val="1"/>
          <c:tx>
            <c:strRef>
              <c:f>CchartDistance!$D$5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CchartDistance!$B$6:$B$165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CchartDistance!$D$6:$D$165</c:f>
              <c:numCache>
                <c:formatCode>0.00</c:formatCode>
                <c:ptCount val="160"/>
                <c:pt idx="0">
                  <c:v>4.6353842825127618</c:v>
                </c:pt>
                <c:pt idx="1">
                  <c:v>4.6353842825127618</c:v>
                </c:pt>
                <c:pt idx="2">
                  <c:v>4.6353842825127618</c:v>
                </c:pt>
                <c:pt idx="3">
                  <c:v>4.6353842825127618</c:v>
                </c:pt>
                <c:pt idx="4">
                  <c:v>4.6353842825127618</c:v>
                </c:pt>
                <c:pt idx="5">
                  <c:v>4.6353842825127618</c:v>
                </c:pt>
                <c:pt idx="6">
                  <c:v>4.6353842825127618</c:v>
                </c:pt>
                <c:pt idx="7">
                  <c:v>4.6353842825127618</c:v>
                </c:pt>
                <c:pt idx="8">
                  <c:v>4.6353842825127618</c:v>
                </c:pt>
                <c:pt idx="9">
                  <c:v>4.6353842825127618</c:v>
                </c:pt>
                <c:pt idx="10">
                  <c:v>4.6353842825127618</c:v>
                </c:pt>
                <c:pt idx="11">
                  <c:v>4.6353842825127618</c:v>
                </c:pt>
                <c:pt idx="12">
                  <c:v>4.6353842825127618</c:v>
                </c:pt>
                <c:pt idx="13">
                  <c:v>4.6353842825127618</c:v>
                </c:pt>
                <c:pt idx="14">
                  <c:v>4.6353842825127618</c:v>
                </c:pt>
                <c:pt idx="15">
                  <c:v>4.6353842825127618</c:v>
                </c:pt>
                <c:pt idx="16">
                  <c:v>4.6353842825127618</c:v>
                </c:pt>
                <c:pt idx="17">
                  <c:v>4.6353842825127618</c:v>
                </c:pt>
                <c:pt idx="18">
                  <c:v>4.6353842825127618</c:v>
                </c:pt>
                <c:pt idx="19">
                  <c:v>4.6353842825127618</c:v>
                </c:pt>
                <c:pt idx="20">
                  <c:v>4.6353842825127618</c:v>
                </c:pt>
                <c:pt idx="21">
                  <c:v>4.6353842825127618</c:v>
                </c:pt>
                <c:pt idx="22">
                  <c:v>4.6353842825127618</c:v>
                </c:pt>
                <c:pt idx="23">
                  <c:v>4.6353842825127618</c:v>
                </c:pt>
                <c:pt idx="24">
                  <c:v>4.6353842825127618</c:v>
                </c:pt>
                <c:pt idx="25">
                  <c:v>4.6353842825127618</c:v>
                </c:pt>
                <c:pt idx="26">
                  <c:v>4.6353842825127618</c:v>
                </c:pt>
                <c:pt idx="27">
                  <c:v>4.6353842825127618</c:v>
                </c:pt>
                <c:pt idx="28">
                  <c:v>4.6353842825127618</c:v>
                </c:pt>
                <c:pt idx="29">
                  <c:v>4.6353842825127618</c:v>
                </c:pt>
                <c:pt idx="30">
                  <c:v>4.6353842825127618</c:v>
                </c:pt>
                <c:pt idx="31">
                  <c:v>4.6353842825127618</c:v>
                </c:pt>
                <c:pt idx="32">
                  <c:v>4.6353842825127618</c:v>
                </c:pt>
                <c:pt idx="33">
                  <c:v>4.6353842825127618</c:v>
                </c:pt>
                <c:pt idx="34">
                  <c:v>4.6353842825127618</c:v>
                </c:pt>
                <c:pt idx="35">
                  <c:v>4.6353842825127618</c:v>
                </c:pt>
                <c:pt idx="36">
                  <c:v>4.6353842825127618</c:v>
                </c:pt>
                <c:pt idx="37">
                  <c:v>4.6353842825127618</c:v>
                </c:pt>
                <c:pt idx="38">
                  <c:v>4.6353842825127618</c:v>
                </c:pt>
                <c:pt idx="39">
                  <c:v>4.6353842825127618</c:v>
                </c:pt>
                <c:pt idx="40">
                  <c:v>4.6353842825127618</c:v>
                </c:pt>
                <c:pt idx="41">
                  <c:v>4.6353842825127618</c:v>
                </c:pt>
                <c:pt idx="42">
                  <c:v>4.6353842825127618</c:v>
                </c:pt>
                <c:pt idx="43">
                  <c:v>4.6353842825127618</c:v>
                </c:pt>
                <c:pt idx="44">
                  <c:v>4.6353842825127618</c:v>
                </c:pt>
                <c:pt idx="45">
                  <c:v>4.6353842825127618</c:v>
                </c:pt>
                <c:pt idx="46">
                  <c:v>4.6353842825127618</c:v>
                </c:pt>
                <c:pt idx="47">
                  <c:v>4.6353842825127618</c:v>
                </c:pt>
                <c:pt idx="48">
                  <c:v>4.6353842825127618</c:v>
                </c:pt>
                <c:pt idx="49">
                  <c:v>4.6353842825127618</c:v>
                </c:pt>
                <c:pt idx="50">
                  <c:v>4.6353842825127618</c:v>
                </c:pt>
                <c:pt idx="51">
                  <c:v>4.6353842825127618</c:v>
                </c:pt>
                <c:pt idx="52">
                  <c:v>4.6353842825127618</c:v>
                </c:pt>
                <c:pt idx="53">
                  <c:v>4.6353842825127618</c:v>
                </c:pt>
                <c:pt idx="54">
                  <c:v>4.6353842825127618</c:v>
                </c:pt>
                <c:pt idx="55">
                  <c:v>4.6353842825127618</c:v>
                </c:pt>
                <c:pt idx="56">
                  <c:v>4.6353842825127618</c:v>
                </c:pt>
                <c:pt idx="57">
                  <c:v>4.6353842825127618</c:v>
                </c:pt>
                <c:pt idx="58">
                  <c:v>4.6353842825127618</c:v>
                </c:pt>
                <c:pt idx="59">
                  <c:v>4.6353842825127618</c:v>
                </c:pt>
                <c:pt idx="60">
                  <c:v>4.6353842825127618</c:v>
                </c:pt>
                <c:pt idx="61">
                  <c:v>4.6353842825127618</c:v>
                </c:pt>
                <c:pt idx="62">
                  <c:v>4.6353842825127618</c:v>
                </c:pt>
                <c:pt idx="63">
                  <c:v>4.6353842825127618</c:v>
                </c:pt>
                <c:pt idx="64">
                  <c:v>4.6353842825127618</c:v>
                </c:pt>
                <c:pt idx="65">
                  <c:v>4.6353842825127618</c:v>
                </c:pt>
                <c:pt idx="66">
                  <c:v>4.6353842825127618</c:v>
                </c:pt>
                <c:pt idx="67">
                  <c:v>4.6353842825127618</c:v>
                </c:pt>
                <c:pt idx="68">
                  <c:v>4.6353842825127618</c:v>
                </c:pt>
                <c:pt idx="69">
                  <c:v>4.6353842825127618</c:v>
                </c:pt>
                <c:pt idx="70">
                  <c:v>4.6353842825127618</c:v>
                </c:pt>
                <c:pt idx="71">
                  <c:v>4.6353842825127618</c:v>
                </c:pt>
                <c:pt idx="72">
                  <c:v>4.6353842825127618</c:v>
                </c:pt>
                <c:pt idx="73">
                  <c:v>4.6353842825127618</c:v>
                </c:pt>
                <c:pt idx="74">
                  <c:v>4.6353842825127618</c:v>
                </c:pt>
                <c:pt idx="75">
                  <c:v>4.6353842825127618</c:v>
                </c:pt>
                <c:pt idx="76">
                  <c:v>4.6353842825127618</c:v>
                </c:pt>
                <c:pt idx="77">
                  <c:v>4.6353842825127618</c:v>
                </c:pt>
                <c:pt idx="78">
                  <c:v>4.6353842825127618</c:v>
                </c:pt>
                <c:pt idx="79">
                  <c:v>4.6353842825127618</c:v>
                </c:pt>
                <c:pt idx="80">
                  <c:v>4.6353842825127618</c:v>
                </c:pt>
                <c:pt idx="81">
                  <c:v>4.6353842825127618</c:v>
                </c:pt>
                <c:pt idx="82">
                  <c:v>4.6353842825127618</c:v>
                </c:pt>
                <c:pt idx="83">
                  <c:v>4.6353842825127618</c:v>
                </c:pt>
                <c:pt idx="84">
                  <c:v>4.6353842825127618</c:v>
                </c:pt>
                <c:pt idx="85">
                  <c:v>4.6353842825127618</c:v>
                </c:pt>
                <c:pt idx="86">
                  <c:v>4.6353842825127618</c:v>
                </c:pt>
                <c:pt idx="87">
                  <c:v>4.6353842825127618</c:v>
                </c:pt>
                <c:pt idx="88">
                  <c:v>4.6353842825127618</c:v>
                </c:pt>
                <c:pt idx="89">
                  <c:v>4.6353842825127618</c:v>
                </c:pt>
                <c:pt idx="90">
                  <c:v>4.6353842825127618</c:v>
                </c:pt>
                <c:pt idx="91">
                  <c:v>4.6353842825127618</c:v>
                </c:pt>
                <c:pt idx="92">
                  <c:v>4.6353842825127618</c:v>
                </c:pt>
                <c:pt idx="93">
                  <c:v>4.6353842825127618</c:v>
                </c:pt>
                <c:pt idx="94">
                  <c:v>4.6353842825127618</c:v>
                </c:pt>
                <c:pt idx="95">
                  <c:v>4.6353842825127618</c:v>
                </c:pt>
                <c:pt idx="96">
                  <c:v>4.6353842825127618</c:v>
                </c:pt>
                <c:pt idx="97">
                  <c:v>4.6353842825127618</c:v>
                </c:pt>
                <c:pt idx="98">
                  <c:v>4.6353842825127618</c:v>
                </c:pt>
                <c:pt idx="99">
                  <c:v>4.6353842825127618</c:v>
                </c:pt>
                <c:pt idx="100">
                  <c:v>4.6353842825127618</c:v>
                </c:pt>
                <c:pt idx="101">
                  <c:v>4.6353842825127618</c:v>
                </c:pt>
                <c:pt idx="102">
                  <c:v>4.6353842825127618</c:v>
                </c:pt>
                <c:pt idx="103">
                  <c:v>4.6353842825127618</c:v>
                </c:pt>
                <c:pt idx="104">
                  <c:v>4.6353842825127618</c:v>
                </c:pt>
                <c:pt idx="105">
                  <c:v>4.6353842825127618</c:v>
                </c:pt>
                <c:pt idx="106">
                  <c:v>4.6353842825127618</c:v>
                </c:pt>
                <c:pt idx="107">
                  <c:v>4.6353842825127618</c:v>
                </c:pt>
                <c:pt idx="108">
                  <c:v>4.6353842825127618</c:v>
                </c:pt>
                <c:pt idx="109">
                  <c:v>4.6353842825127618</c:v>
                </c:pt>
                <c:pt idx="110">
                  <c:v>4.6353842825127618</c:v>
                </c:pt>
                <c:pt idx="111">
                  <c:v>4.6353842825127618</c:v>
                </c:pt>
                <c:pt idx="112">
                  <c:v>4.6353842825127618</c:v>
                </c:pt>
                <c:pt idx="113">
                  <c:v>4.6353842825127618</c:v>
                </c:pt>
                <c:pt idx="114">
                  <c:v>4.6353842825127618</c:v>
                </c:pt>
                <c:pt idx="115">
                  <c:v>4.6353842825127618</c:v>
                </c:pt>
                <c:pt idx="116">
                  <c:v>4.6353842825127618</c:v>
                </c:pt>
                <c:pt idx="117">
                  <c:v>4.6353842825127618</c:v>
                </c:pt>
                <c:pt idx="118">
                  <c:v>4.6353842825127618</c:v>
                </c:pt>
                <c:pt idx="119">
                  <c:v>4.6353842825127618</c:v>
                </c:pt>
                <c:pt idx="120">
                  <c:v>4.6353842825127618</c:v>
                </c:pt>
                <c:pt idx="121">
                  <c:v>4.6353842825127618</c:v>
                </c:pt>
                <c:pt idx="122">
                  <c:v>4.6353842825127618</c:v>
                </c:pt>
                <c:pt idx="123">
                  <c:v>4.6353842825127618</c:v>
                </c:pt>
                <c:pt idx="124">
                  <c:v>4.6353842825127618</c:v>
                </c:pt>
                <c:pt idx="125">
                  <c:v>4.6353842825127618</c:v>
                </c:pt>
                <c:pt idx="126">
                  <c:v>4.6353842825127618</c:v>
                </c:pt>
                <c:pt idx="127">
                  <c:v>4.6353842825127618</c:v>
                </c:pt>
                <c:pt idx="128">
                  <c:v>4.6353842825127618</c:v>
                </c:pt>
                <c:pt idx="129">
                  <c:v>4.6353842825127618</c:v>
                </c:pt>
                <c:pt idx="130">
                  <c:v>4.6353842825127618</c:v>
                </c:pt>
                <c:pt idx="131">
                  <c:v>4.6353842825127618</c:v>
                </c:pt>
                <c:pt idx="132">
                  <c:v>4.6353842825127618</c:v>
                </c:pt>
                <c:pt idx="133">
                  <c:v>4.6353842825127618</c:v>
                </c:pt>
                <c:pt idx="134">
                  <c:v>4.6353842825127618</c:v>
                </c:pt>
                <c:pt idx="135">
                  <c:v>4.6353842825127618</c:v>
                </c:pt>
                <c:pt idx="136">
                  <c:v>4.6353842825127618</c:v>
                </c:pt>
                <c:pt idx="137">
                  <c:v>4.6353842825127618</c:v>
                </c:pt>
                <c:pt idx="138">
                  <c:v>4.6353842825127618</c:v>
                </c:pt>
                <c:pt idx="139">
                  <c:v>4.6353842825127618</c:v>
                </c:pt>
                <c:pt idx="140">
                  <c:v>4.6353842825127618</c:v>
                </c:pt>
                <c:pt idx="141">
                  <c:v>4.6353842825127618</c:v>
                </c:pt>
                <c:pt idx="142">
                  <c:v>4.6353842825127618</c:v>
                </c:pt>
                <c:pt idx="143">
                  <c:v>4.6353842825127618</c:v>
                </c:pt>
                <c:pt idx="144">
                  <c:v>4.6353842825127618</c:v>
                </c:pt>
                <c:pt idx="145">
                  <c:v>4.6353842825127618</c:v>
                </c:pt>
                <c:pt idx="146">
                  <c:v>4.6353842825127618</c:v>
                </c:pt>
                <c:pt idx="147">
                  <c:v>4.6353842825127618</c:v>
                </c:pt>
                <c:pt idx="148">
                  <c:v>4.6353842825127618</c:v>
                </c:pt>
                <c:pt idx="149">
                  <c:v>4.6353842825127618</c:v>
                </c:pt>
                <c:pt idx="150">
                  <c:v>4.6353842825127618</c:v>
                </c:pt>
                <c:pt idx="151">
                  <c:v>4.6353842825127618</c:v>
                </c:pt>
                <c:pt idx="152">
                  <c:v>4.6353842825127618</c:v>
                </c:pt>
                <c:pt idx="153">
                  <c:v>4.6353842825127618</c:v>
                </c:pt>
                <c:pt idx="154">
                  <c:v>4.6353842825127618</c:v>
                </c:pt>
                <c:pt idx="155">
                  <c:v>4.6353842825127618</c:v>
                </c:pt>
                <c:pt idx="156">
                  <c:v>4.6353842825127618</c:v>
                </c:pt>
                <c:pt idx="157">
                  <c:v>4.6353842825127618</c:v>
                </c:pt>
                <c:pt idx="158">
                  <c:v>4.6353842825127618</c:v>
                </c:pt>
                <c:pt idx="159">
                  <c:v>4.6353842825127618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0-4F90-A1F0-119E1B8E2E63}"/>
            </c:ext>
          </c:extLst>
        </c:ser>
        <c:ser>
          <c:idx val="2"/>
          <c:order val="2"/>
          <c:tx>
            <c:strRef>
              <c:f>CchartDistance!$E$5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CchartDistance!$B$6:$B$165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CchartDistance!$E$6:$E$165</c:f>
              <c:numCache>
                <c:formatCode>0.00</c:formatCode>
                <c:ptCount val="160"/>
                <c:pt idx="0">
                  <c:v>11.094367061760192</c:v>
                </c:pt>
                <c:pt idx="1">
                  <c:v>11.094367061760192</c:v>
                </c:pt>
                <c:pt idx="2">
                  <c:v>11.094367061760192</c:v>
                </c:pt>
                <c:pt idx="3">
                  <c:v>11.094367061760192</c:v>
                </c:pt>
                <c:pt idx="4">
                  <c:v>11.094367061760192</c:v>
                </c:pt>
                <c:pt idx="5">
                  <c:v>11.094367061760192</c:v>
                </c:pt>
                <c:pt idx="6">
                  <c:v>11.094367061760192</c:v>
                </c:pt>
                <c:pt idx="7">
                  <c:v>11.094367061760192</c:v>
                </c:pt>
                <c:pt idx="8">
                  <c:v>11.094367061760192</c:v>
                </c:pt>
                <c:pt idx="9">
                  <c:v>11.094367061760192</c:v>
                </c:pt>
                <c:pt idx="10">
                  <c:v>11.094367061760192</c:v>
                </c:pt>
                <c:pt idx="11">
                  <c:v>11.094367061760192</c:v>
                </c:pt>
                <c:pt idx="12">
                  <c:v>11.094367061760192</c:v>
                </c:pt>
                <c:pt idx="13">
                  <c:v>11.094367061760192</c:v>
                </c:pt>
                <c:pt idx="14">
                  <c:v>11.094367061760192</c:v>
                </c:pt>
                <c:pt idx="15">
                  <c:v>11.094367061760192</c:v>
                </c:pt>
                <c:pt idx="16">
                  <c:v>11.094367061760192</c:v>
                </c:pt>
                <c:pt idx="17">
                  <c:v>11.094367061760192</c:v>
                </c:pt>
                <c:pt idx="18">
                  <c:v>11.094367061760192</c:v>
                </c:pt>
                <c:pt idx="19">
                  <c:v>11.094367061760192</c:v>
                </c:pt>
                <c:pt idx="20">
                  <c:v>11.094367061760192</c:v>
                </c:pt>
                <c:pt idx="21">
                  <c:v>11.094367061760192</c:v>
                </c:pt>
                <c:pt idx="22">
                  <c:v>11.094367061760192</c:v>
                </c:pt>
                <c:pt idx="23">
                  <c:v>11.094367061760192</c:v>
                </c:pt>
                <c:pt idx="24">
                  <c:v>11.094367061760192</c:v>
                </c:pt>
                <c:pt idx="25">
                  <c:v>11.094367061760192</c:v>
                </c:pt>
                <c:pt idx="26">
                  <c:v>11.094367061760192</c:v>
                </c:pt>
                <c:pt idx="27">
                  <c:v>11.094367061760192</c:v>
                </c:pt>
                <c:pt idx="28">
                  <c:v>11.094367061760192</c:v>
                </c:pt>
                <c:pt idx="29">
                  <c:v>11.094367061760192</c:v>
                </c:pt>
                <c:pt idx="30">
                  <c:v>11.094367061760192</c:v>
                </c:pt>
                <c:pt idx="31">
                  <c:v>11.094367061760192</c:v>
                </c:pt>
                <c:pt idx="32">
                  <c:v>11.094367061760192</c:v>
                </c:pt>
                <c:pt idx="33">
                  <c:v>11.094367061760192</c:v>
                </c:pt>
                <c:pt idx="34">
                  <c:v>11.094367061760192</c:v>
                </c:pt>
                <c:pt idx="35">
                  <c:v>11.094367061760192</c:v>
                </c:pt>
                <c:pt idx="36">
                  <c:v>11.094367061760192</c:v>
                </c:pt>
                <c:pt idx="37">
                  <c:v>11.094367061760192</c:v>
                </c:pt>
                <c:pt idx="38">
                  <c:v>11.094367061760192</c:v>
                </c:pt>
                <c:pt idx="39">
                  <c:v>11.094367061760192</c:v>
                </c:pt>
                <c:pt idx="40">
                  <c:v>11.094367061760192</c:v>
                </c:pt>
                <c:pt idx="41">
                  <c:v>11.094367061760192</c:v>
                </c:pt>
                <c:pt idx="42">
                  <c:v>11.094367061760192</c:v>
                </c:pt>
                <c:pt idx="43">
                  <c:v>11.094367061760192</c:v>
                </c:pt>
                <c:pt idx="44">
                  <c:v>11.094367061760192</c:v>
                </c:pt>
                <c:pt idx="45">
                  <c:v>11.094367061760192</c:v>
                </c:pt>
                <c:pt idx="46">
                  <c:v>11.094367061760192</c:v>
                </c:pt>
                <c:pt idx="47">
                  <c:v>11.094367061760192</c:v>
                </c:pt>
                <c:pt idx="48">
                  <c:v>11.094367061760192</c:v>
                </c:pt>
                <c:pt idx="49">
                  <c:v>11.094367061760192</c:v>
                </c:pt>
                <c:pt idx="50">
                  <c:v>11.094367061760192</c:v>
                </c:pt>
                <c:pt idx="51">
                  <c:v>11.094367061760192</c:v>
                </c:pt>
                <c:pt idx="52">
                  <c:v>11.094367061760192</c:v>
                </c:pt>
                <c:pt idx="53">
                  <c:v>11.094367061760192</c:v>
                </c:pt>
                <c:pt idx="54">
                  <c:v>11.094367061760192</c:v>
                </c:pt>
                <c:pt idx="55">
                  <c:v>11.094367061760192</c:v>
                </c:pt>
                <c:pt idx="56">
                  <c:v>11.094367061760192</c:v>
                </c:pt>
                <c:pt idx="57">
                  <c:v>11.094367061760192</c:v>
                </c:pt>
                <c:pt idx="58">
                  <c:v>11.094367061760192</c:v>
                </c:pt>
                <c:pt idx="59">
                  <c:v>11.094367061760192</c:v>
                </c:pt>
                <c:pt idx="60">
                  <c:v>11.094367061760192</c:v>
                </c:pt>
                <c:pt idx="61">
                  <c:v>11.094367061760192</c:v>
                </c:pt>
                <c:pt idx="62">
                  <c:v>11.094367061760192</c:v>
                </c:pt>
                <c:pt idx="63">
                  <c:v>11.094367061760192</c:v>
                </c:pt>
                <c:pt idx="64">
                  <c:v>11.094367061760192</c:v>
                </c:pt>
                <c:pt idx="65">
                  <c:v>11.094367061760192</c:v>
                </c:pt>
                <c:pt idx="66">
                  <c:v>11.094367061760192</c:v>
                </c:pt>
                <c:pt idx="67">
                  <c:v>11.094367061760192</c:v>
                </c:pt>
                <c:pt idx="68">
                  <c:v>11.094367061760192</c:v>
                </c:pt>
                <c:pt idx="69">
                  <c:v>11.094367061760192</c:v>
                </c:pt>
                <c:pt idx="70">
                  <c:v>11.094367061760192</c:v>
                </c:pt>
                <c:pt idx="71">
                  <c:v>11.094367061760192</c:v>
                </c:pt>
                <c:pt idx="72">
                  <c:v>11.094367061760192</c:v>
                </c:pt>
                <c:pt idx="73">
                  <c:v>11.094367061760192</c:v>
                </c:pt>
                <c:pt idx="74">
                  <c:v>11.094367061760192</c:v>
                </c:pt>
                <c:pt idx="75">
                  <c:v>11.094367061760192</c:v>
                </c:pt>
                <c:pt idx="76">
                  <c:v>11.094367061760192</c:v>
                </c:pt>
                <c:pt idx="77">
                  <c:v>11.094367061760192</c:v>
                </c:pt>
                <c:pt idx="78">
                  <c:v>11.094367061760192</c:v>
                </c:pt>
                <c:pt idx="79">
                  <c:v>11.094367061760192</c:v>
                </c:pt>
                <c:pt idx="80">
                  <c:v>11.094367061760192</c:v>
                </c:pt>
                <c:pt idx="81">
                  <c:v>11.094367061760192</c:v>
                </c:pt>
                <c:pt idx="82">
                  <c:v>11.094367061760192</c:v>
                </c:pt>
                <c:pt idx="83">
                  <c:v>11.094367061760192</c:v>
                </c:pt>
                <c:pt idx="84">
                  <c:v>11.094367061760192</c:v>
                </c:pt>
                <c:pt idx="85">
                  <c:v>11.094367061760192</c:v>
                </c:pt>
                <c:pt idx="86">
                  <c:v>11.094367061760192</c:v>
                </c:pt>
                <c:pt idx="87">
                  <c:v>11.094367061760192</c:v>
                </c:pt>
                <c:pt idx="88">
                  <c:v>11.094367061760192</c:v>
                </c:pt>
                <c:pt idx="89">
                  <c:v>11.094367061760192</c:v>
                </c:pt>
                <c:pt idx="90">
                  <c:v>11.094367061760192</c:v>
                </c:pt>
                <c:pt idx="91">
                  <c:v>11.094367061760192</c:v>
                </c:pt>
                <c:pt idx="92">
                  <c:v>11.094367061760192</c:v>
                </c:pt>
                <c:pt idx="93">
                  <c:v>11.094367061760192</c:v>
                </c:pt>
                <c:pt idx="94">
                  <c:v>11.094367061760192</c:v>
                </c:pt>
                <c:pt idx="95">
                  <c:v>11.094367061760192</c:v>
                </c:pt>
                <c:pt idx="96">
                  <c:v>11.094367061760192</c:v>
                </c:pt>
                <c:pt idx="97">
                  <c:v>11.094367061760192</c:v>
                </c:pt>
                <c:pt idx="98">
                  <c:v>11.094367061760192</c:v>
                </c:pt>
                <c:pt idx="99">
                  <c:v>11.094367061760192</c:v>
                </c:pt>
                <c:pt idx="100">
                  <c:v>11.094367061760192</c:v>
                </c:pt>
                <c:pt idx="101">
                  <c:v>11.094367061760192</c:v>
                </c:pt>
                <c:pt idx="102">
                  <c:v>11.094367061760192</c:v>
                </c:pt>
                <c:pt idx="103">
                  <c:v>11.094367061760192</c:v>
                </c:pt>
                <c:pt idx="104">
                  <c:v>11.094367061760192</c:v>
                </c:pt>
                <c:pt idx="105">
                  <c:v>11.094367061760192</c:v>
                </c:pt>
                <c:pt idx="106">
                  <c:v>11.094367061760192</c:v>
                </c:pt>
                <c:pt idx="107">
                  <c:v>11.094367061760192</c:v>
                </c:pt>
                <c:pt idx="108">
                  <c:v>11.094367061760192</c:v>
                </c:pt>
                <c:pt idx="109">
                  <c:v>11.094367061760192</c:v>
                </c:pt>
                <c:pt idx="110">
                  <c:v>11.094367061760192</c:v>
                </c:pt>
                <c:pt idx="111">
                  <c:v>11.094367061760192</c:v>
                </c:pt>
                <c:pt idx="112">
                  <c:v>11.094367061760192</c:v>
                </c:pt>
                <c:pt idx="113">
                  <c:v>11.094367061760192</c:v>
                </c:pt>
                <c:pt idx="114">
                  <c:v>11.094367061760192</c:v>
                </c:pt>
                <c:pt idx="115">
                  <c:v>11.094367061760192</c:v>
                </c:pt>
                <c:pt idx="116">
                  <c:v>11.094367061760192</c:v>
                </c:pt>
                <c:pt idx="117">
                  <c:v>11.094367061760192</c:v>
                </c:pt>
                <c:pt idx="118">
                  <c:v>11.094367061760192</c:v>
                </c:pt>
                <c:pt idx="119">
                  <c:v>11.094367061760192</c:v>
                </c:pt>
                <c:pt idx="120">
                  <c:v>11.094367061760192</c:v>
                </c:pt>
                <c:pt idx="121">
                  <c:v>11.094367061760192</c:v>
                </c:pt>
                <c:pt idx="122">
                  <c:v>11.094367061760192</c:v>
                </c:pt>
                <c:pt idx="123">
                  <c:v>11.094367061760192</c:v>
                </c:pt>
                <c:pt idx="124">
                  <c:v>11.094367061760192</c:v>
                </c:pt>
                <c:pt idx="125">
                  <c:v>11.094367061760192</c:v>
                </c:pt>
                <c:pt idx="126">
                  <c:v>11.094367061760192</c:v>
                </c:pt>
                <c:pt idx="127">
                  <c:v>11.094367061760192</c:v>
                </c:pt>
                <c:pt idx="128">
                  <c:v>11.094367061760192</c:v>
                </c:pt>
                <c:pt idx="129">
                  <c:v>11.094367061760192</c:v>
                </c:pt>
                <c:pt idx="130">
                  <c:v>11.094367061760192</c:v>
                </c:pt>
                <c:pt idx="131">
                  <c:v>11.094367061760192</c:v>
                </c:pt>
                <c:pt idx="132">
                  <c:v>11.094367061760192</c:v>
                </c:pt>
                <c:pt idx="133">
                  <c:v>11.094367061760192</c:v>
                </c:pt>
                <c:pt idx="134">
                  <c:v>11.094367061760192</c:v>
                </c:pt>
                <c:pt idx="135">
                  <c:v>11.094367061760192</c:v>
                </c:pt>
                <c:pt idx="136">
                  <c:v>11.094367061760192</c:v>
                </c:pt>
                <c:pt idx="137">
                  <c:v>11.094367061760192</c:v>
                </c:pt>
                <c:pt idx="138">
                  <c:v>11.094367061760192</c:v>
                </c:pt>
                <c:pt idx="139">
                  <c:v>11.094367061760192</c:v>
                </c:pt>
                <c:pt idx="140">
                  <c:v>11.094367061760192</c:v>
                </c:pt>
                <c:pt idx="141">
                  <c:v>11.094367061760192</c:v>
                </c:pt>
                <c:pt idx="142">
                  <c:v>11.094367061760192</c:v>
                </c:pt>
                <c:pt idx="143">
                  <c:v>11.094367061760192</c:v>
                </c:pt>
                <c:pt idx="144">
                  <c:v>11.094367061760192</c:v>
                </c:pt>
                <c:pt idx="145">
                  <c:v>11.094367061760192</c:v>
                </c:pt>
                <c:pt idx="146">
                  <c:v>11.094367061760192</c:v>
                </c:pt>
                <c:pt idx="147">
                  <c:v>11.094367061760192</c:v>
                </c:pt>
                <c:pt idx="148">
                  <c:v>11.094367061760192</c:v>
                </c:pt>
                <c:pt idx="149">
                  <c:v>11.094367061760192</c:v>
                </c:pt>
                <c:pt idx="150">
                  <c:v>11.094367061760192</c:v>
                </c:pt>
                <c:pt idx="151">
                  <c:v>11.094367061760192</c:v>
                </c:pt>
                <c:pt idx="152">
                  <c:v>11.094367061760192</c:v>
                </c:pt>
                <c:pt idx="153">
                  <c:v>11.094367061760192</c:v>
                </c:pt>
                <c:pt idx="154">
                  <c:v>11.094367061760192</c:v>
                </c:pt>
                <c:pt idx="155">
                  <c:v>11.094367061760192</c:v>
                </c:pt>
                <c:pt idx="156">
                  <c:v>11.094367061760192</c:v>
                </c:pt>
                <c:pt idx="157">
                  <c:v>11.094367061760192</c:v>
                </c:pt>
                <c:pt idx="158">
                  <c:v>11.094367061760192</c:v>
                </c:pt>
                <c:pt idx="159">
                  <c:v>11.094367061760192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0-4F90-A1F0-119E1B8E2E63}"/>
            </c:ext>
          </c:extLst>
        </c:ser>
        <c:ser>
          <c:idx val="3"/>
          <c:order val="3"/>
          <c:tx>
            <c:strRef>
              <c:f>CchartDistance!$F$5</c:f>
              <c:strCache>
                <c:ptCount val="1"/>
                <c:pt idx="0">
                  <c:v>LCL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CchartDistance!$B$6:$B$165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CchartDistance!$F$6:$F$165</c:f>
              <c:numCache>
                <c:formatCode>0.00</c:formatCode>
                <c:ptCount val="160"/>
                <c:pt idx="0">
                  <c:v>-1.8235984967346681</c:v>
                </c:pt>
                <c:pt idx="1">
                  <c:v>-1.8235984967346681</c:v>
                </c:pt>
                <c:pt idx="2">
                  <c:v>-1.8235984967346681</c:v>
                </c:pt>
                <c:pt idx="3">
                  <c:v>-1.8235984967346681</c:v>
                </c:pt>
                <c:pt idx="4">
                  <c:v>-1.8235984967346681</c:v>
                </c:pt>
                <c:pt idx="5">
                  <c:v>-1.8235984967346681</c:v>
                </c:pt>
                <c:pt idx="6">
                  <c:v>-1.8235984967346681</c:v>
                </c:pt>
                <c:pt idx="7">
                  <c:v>-1.8235984967346681</c:v>
                </c:pt>
                <c:pt idx="8">
                  <c:v>-1.8235984967346681</c:v>
                </c:pt>
                <c:pt idx="9">
                  <c:v>-1.8235984967346681</c:v>
                </c:pt>
                <c:pt idx="10">
                  <c:v>-1.8235984967346681</c:v>
                </c:pt>
                <c:pt idx="11">
                  <c:v>-1.8235984967346681</c:v>
                </c:pt>
                <c:pt idx="12">
                  <c:v>-1.8235984967346681</c:v>
                </c:pt>
                <c:pt idx="13">
                  <c:v>-1.8235984967346681</c:v>
                </c:pt>
                <c:pt idx="14">
                  <c:v>-1.8235984967346681</c:v>
                </c:pt>
                <c:pt idx="15">
                  <c:v>-1.8235984967346681</c:v>
                </c:pt>
                <c:pt idx="16">
                  <c:v>-1.8235984967346681</c:v>
                </c:pt>
                <c:pt idx="17">
                  <c:v>-1.8235984967346681</c:v>
                </c:pt>
                <c:pt idx="18">
                  <c:v>-1.8235984967346681</c:v>
                </c:pt>
                <c:pt idx="19">
                  <c:v>-1.8235984967346681</c:v>
                </c:pt>
                <c:pt idx="20">
                  <c:v>-1.8235984967346681</c:v>
                </c:pt>
                <c:pt idx="21">
                  <c:v>-1.8235984967346681</c:v>
                </c:pt>
                <c:pt idx="22">
                  <c:v>-1.8235984967346681</c:v>
                </c:pt>
                <c:pt idx="23">
                  <c:v>-1.8235984967346681</c:v>
                </c:pt>
                <c:pt idx="24">
                  <c:v>-1.8235984967346681</c:v>
                </c:pt>
                <c:pt idx="25">
                  <c:v>-1.8235984967346681</c:v>
                </c:pt>
                <c:pt idx="26">
                  <c:v>-1.8235984967346681</c:v>
                </c:pt>
                <c:pt idx="27">
                  <c:v>-1.8235984967346681</c:v>
                </c:pt>
                <c:pt idx="28">
                  <c:v>-1.8235984967346681</c:v>
                </c:pt>
                <c:pt idx="29">
                  <c:v>-1.8235984967346681</c:v>
                </c:pt>
                <c:pt idx="30">
                  <c:v>-1.8235984967346681</c:v>
                </c:pt>
                <c:pt idx="31">
                  <c:v>-1.8235984967346681</c:v>
                </c:pt>
                <c:pt idx="32">
                  <c:v>-1.8235984967346681</c:v>
                </c:pt>
                <c:pt idx="33">
                  <c:v>-1.8235984967346681</c:v>
                </c:pt>
                <c:pt idx="34">
                  <c:v>-1.8235984967346681</c:v>
                </c:pt>
                <c:pt idx="35">
                  <c:v>-1.8235984967346681</c:v>
                </c:pt>
                <c:pt idx="36">
                  <c:v>-1.8235984967346681</c:v>
                </c:pt>
                <c:pt idx="37">
                  <c:v>-1.8235984967346681</c:v>
                </c:pt>
                <c:pt idx="38">
                  <c:v>-1.8235984967346681</c:v>
                </c:pt>
                <c:pt idx="39">
                  <c:v>-1.8235984967346681</c:v>
                </c:pt>
                <c:pt idx="40">
                  <c:v>-1.8235984967346681</c:v>
                </c:pt>
                <c:pt idx="41">
                  <c:v>-1.8235984967346681</c:v>
                </c:pt>
                <c:pt idx="42">
                  <c:v>-1.8235984967346681</c:v>
                </c:pt>
                <c:pt idx="43">
                  <c:v>-1.8235984967346681</c:v>
                </c:pt>
                <c:pt idx="44">
                  <c:v>-1.8235984967346681</c:v>
                </c:pt>
                <c:pt idx="45">
                  <c:v>-1.8235984967346681</c:v>
                </c:pt>
                <c:pt idx="46">
                  <c:v>-1.8235984967346681</c:v>
                </c:pt>
                <c:pt idx="47">
                  <c:v>-1.8235984967346681</c:v>
                </c:pt>
                <c:pt idx="48">
                  <c:v>-1.8235984967346681</c:v>
                </c:pt>
                <c:pt idx="49">
                  <c:v>-1.8235984967346681</c:v>
                </c:pt>
                <c:pt idx="50">
                  <c:v>-1.8235984967346681</c:v>
                </c:pt>
                <c:pt idx="51">
                  <c:v>-1.8235984967346681</c:v>
                </c:pt>
                <c:pt idx="52">
                  <c:v>-1.8235984967346681</c:v>
                </c:pt>
                <c:pt idx="53">
                  <c:v>-1.8235984967346681</c:v>
                </c:pt>
                <c:pt idx="54">
                  <c:v>-1.8235984967346681</c:v>
                </c:pt>
                <c:pt idx="55">
                  <c:v>-1.8235984967346681</c:v>
                </c:pt>
                <c:pt idx="56">
                  <c:v>-1.8235984967346681</c:v>
                </c:pt>
                <c:pt idx="57">
                  <c:v>-1.8235984967346681</c:v>
                </c:pt>
                <c:pt idx="58">
                  <c:v>-1.8235984967346681</c:v>
                </c:pt>
                <c:pt idx="59">
                  <c:v>-1.8235984967346681</c:v>
                </c:pt>
                <c:pt idx="60">
                  <c:v>-1.8235984967346681</c:v>
                </c:pt>
                <c:pt idx="61">
                  <c:v>-1.8235984967346681</c:v>
                </c:pt>
                <c:pt idx="62">
                  <c:v>-1.8235984967346681</c:v>
                </c:pt>
                <c:pt idx="63">
                  <c:v>-1.8235984967346681</c:v>
                </c:pt>
                <c:pt idx="64">
                  <c:v>-1.8235984967346681</c:v>
                </c:pt>
                <c:pt idx="65">
                  <c:v>-1.8235984967346681</c:v>
                </c:pt>
                <c:pt idx="66">
                  <c:v>-1.8235984967346681</c:v>
                </c:pt>
                <c:pt idx="67">
                  <c:v>-1.8235984967346681</c:v>
                </c:pt>
                <c:pt idx="68">
                  <c:v>-1.8235984967346681</c:v>
                </c:pt>
                <c:pt idx="69">
                  <c:v>-1.8235984967346681</c:v>
                </c:pt>
                <c:pt idx="70">
                  <c:v>-1.8235984967346681</c:v>
                </c:pt>
                <c:pt idx="71">
                  <c:v>-1.8235984967346681</c:v>
                </c:pt>
                <c:pt idx="72">
                  <c:v>-1.8235984967346681</c:v>
                </c:pt>
                <c:pt idx="73">
                  <c:v>-1.8235984967346681</c:v>
                </c:pt>
                <c:pt idx="74">
                  <c:v>-1.8235984967346681</c:v>
                </c:pt>
                <c:pt idx="75">
                  <c:v>-1.8235984967346681</c:v>
                </c:pt>
                <c:pt idx="76">
                  <c:v>-1.8235984967346681</c:v>
                </c:pt>
                <c:pt idx="77">
                  <c:v>-1.8235984967346681</c:v>
                </c:pt>
                <c:pt idx="78">
                  <c:v>-1.8235984967346681</c:v>
                </c:pt>
                <c:pt idx="79">
                  <c:v>-1.8235984967346681</c:v>
                </c:pt>
                <c:pt idx="80">
                  <c:v>-1.8235984967346681</c:v>
                </c:pt>
                <c:pt idx="81">
                  <c:v>-1.8235984967346681</c:v>
                </c:pt>
                <c:pt idx="82">
                  <c:v>-1.8235984967346681</c:v>
                </c:pt>
                <c:pt idx="83">
                  <c:v>-1.8235984967346681</c:v>
                </c:pt>
                <c:pt idx="84">
                  <c:v>-1.8235984967346681</c:v>
                </c:pt>
                <c:pt idx="85">
                  <c:v>-1.8235984967346681</c:v>
                </c:pt>
                <c:pt idx="86">
                  <c:v>-1.8235984967346681</c:v>
                </c:pt>
                <c:pt idx="87">
                  <c:v>-1.8235984967346681</c:v>
                </c:pt>
                <c:pt idx="88">
                  <c:v>-1.8235984967346681</c:v>
                </c:pt>
                <c:pt idx="89">
                  <c:v>-1.8235984967346681</c:v>
                </c:pt>
                <c:pt idx="90">
                  <c:v>-1.8235984967346681</c:v>
                </c:pt>
                <c:pt idx="91">
                  <c:v>-1.8235984967346681</c:v>
                </c:pt>
                <c:pt idx="92">
                  <c:v>-1.8235984967346681</c:v>
                </c:pt>
                <c:pt idx="93">
                  <c:v>-1.8235984967346681</c:v>
                </c:pt>
                <c:pt idx="94">
                  <c:v>-1.8235984967346681</c:v>
                </c:pt>
                <c:pt idx="95">
                  <c:v>-1.8235984967346681</c:v>
                </c:pt>
                <c:pt idx="96">
                  <c:v>-1.8235984967346681</c:v>
                </c:pt>
                <c:pt idx="97">
                  <c:v>-1.8235984967346681</c:v>
                </c:pt>
                <c:pt idx="98">
                  <c:v>-1.8235984967346681</c:v>
                </c:pt>
                <c:pt idx="99">
                  <c:v>-1.8235984967346681</c:v>
                </c:pt>
                <c:pt idx="100">
                  <c:v>-1.8235984967346681</c:v>
                </c:pt>
                <c:pt idx="101">
                  <c:v>-1.8235984967346681</c:v>
                </c:pt>
                <c:pt idx="102">
                  <c:v>-1.8235984967346681</c:v>
                </c:pt>
                <c:pt idx="103">
                  <c:v>-1.8235984967346681</c:v>
                </c:pt>
                <c:pt idx="104">
                  <c:v>-1.8235984967346681</c:v>
                </c:pt>
                <c:pt idx="105">
                  <c:v>-1.8235984967346681</c:v>
                </c:pt>
                <c:pt idx="106">
                  <c:v>-1.8235984967346681</c:v>
                </c:pt>
                <c:pt idx="107">
                  <c:v>-1.8235984967346681</c:v>
                </c:pt>
                <c:pt idx="108">
                  <c:v>-1.8235984967346681</c:v>
                </c:pt>
                <c:pt idx="109">
                  <c:v>-1.8235984967346681</c:v>
                </c:pt>
                <c:pt idx="110">
                  <c:v>-1.8235984967346681</c:v>
                </c:pt>
                <c:pt idx="111">
                  <c:v>-1.8235984967346681</c:v>
                </c:pt>
                <c:pt idx="112">
                  <c:v>-1.8235984967346681</c:v>
                </c:pt>
                <c:pt idx="113">
                  <c:v>-1.8235984967346681</c:v>
                </c:pt>
                <c:pt idx="114">
                  <c:v>-1.8235984967346681</c:v>
                </c:pt>
                <c:pt idx="115">
                  <c:v>-1.8235984967346681</c:v>
                </c:pt>
                <c:pt idx="116">
                  <c:v>-1.8235984967346681</c:v>
                </c:pt>
                <c:pt idx="117">
                  <c:v>-1.8235984967346681</c:v>
                </c:pt>
                <c:pt idx="118">
                  <c:v>-1.8235984967346681</c:v>
                </c:pt>
                <c:pt idx="119">
                  <c:v>-1.8235984967346681</c:v>
                </c:pt>
                <c:pt idx="120">
                  <c:v>-1.8235984967346681</c:v>
                </c:pt>
                <c:pt idx="121">
                  <c:v>-1.8235984967346681</c:v>
                </c:pt>
                <c:pt idx="122">
                  <c:v>-1.8235984967346681</c:v>
                </c:pt>
                <c:pt idx="123">
                  <c:v>-1.8235984967346681</c:v>
                </c:pt>
                <c:pt idx="124">
                  <c:v>-1.8235984967346681</c:v>
                </c:pt>
                <c:pt idx="125">
                  <c:v>-1.8235984967346681</c:v>
                </c:pt>
                <c:pt idx="126">
                  <c:v>-1.8235984967346681</c:v>
                </c:pt>
                <c:pt idx="127">
                  <c:v>-1.8235984967346681</c:v>
                </c:pt>
                <c:pt idx="128">
                  <c:v>-1.8235984967346681</c:v>
                </c:pt>
                <c:pt idx="129">
                  <c:v>-1.8235984967346681</c:v>
                </c:pt>
                <c:pt idx="130">
                  <c:v>-1.8235984967346681</c:v>
                </c:pt>
                <c:pt idx="131">
                  <c:v>-1.8235984967346681</c:v>
                </c:pt>
                <c:pt idx="132">
                  <c:v>-1.8235984967346681</c:v>
                </c:pt>
                <c:pt idx="133">
                  <c:v>-1.8235984967346681</c:v>
                </c:pt>
                <c:pt idx="134">
                  <c:v>-1.8235984967346681</c:v>
                </c:pt>
                <c:pt idx="135">
                  <c:v>-1.8235984967346681</c:v>
                </c:pt>
                <c:pt idx="136">
                  <c:v>-1.8235984967346681</c:v>
                </c:pt>
                <c:pt idx="137">
                  <c:v>-1.8235984967346681</c:v>
                </c:pt>
                <c:pt idx="138">
                  <c:v>-1.8235984967346681</c:v>
                </c:pt>
                <c:pt idx="139">
                  <c:v>-1.8235984967346681</c:v>
                </c:pt>
                <c:pt idx="140">
                  <c:v>-1.8235984967346681</c:v>
                </c:pt>
                <c:pt idx="141">
                  <c:v>-1.8235984967346681</c:v>
                </c:pt>
                <c:pt idx="142">
                  <c:v>-1.8235984967346681</c:v>
                </c:pt>
                <c:pt idx="143">
                  <c:v>-1.8235984967346681</c:v>
                </c:pt>
                <c:pt idx="144">
                  <c:v>-1.8235984967346681</c:v>
                </c:pt>
                <c:pt idx="145">
                  <c:v>-1.8235984967346681</c:v>
                </c:pt>
                <c:pt idx="146">
                  <c:v>-1.8235984967346681</c:v>
                </c:pt>
                <c:pt idx="147">
                  <c:v>-1.8235984967346681</c:v>
                </c:pt>
                <c:pt idx="148">
                  <c:v>-1.8235984967346681</c:v>
                </c:pt>
                <c:pt idx="149">
                  <c:v>-1.8235984967346681</c:v>
                </c:pt>
                <c:pt idx="150">
                  <c:v>-1.8235984967346681</c:v>
                </c:pt>
                <c:pt idx="151">
                  <c:v>-1.8235984967346681</c:v>
                </c:pt>
                <c:pt idx="152">
                  <c:v>-1.8235984967346681</c:v>
                </c:pt>
                <c:pt idx="153">
                  <c:v>-1.8235984967346681</c:v>
                </c:pt>
                <c:pt idx="154">
                  <c:v>-1.8235984967346681</c:v>
                </c:pt>
                <c:pt idx="155">
                  <c:v>-1.8235984967346681</c:v>
                </c:pt>
                <c:pt idx="156">
                  <c:v>-1.8235984967346681</c:v>
                </c:pt>
                <c:pt idx="157">
                  <c:v>-1.8235984967346681</c:v>
                </c:pt>
                <c:pt idx="158">
                  <c:v>-1.8235984967346681</c:v>
                </c:pt>
                <c:pt idx="159">
                  <c:v>-1.8235984967346681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0-4F90-A1F0-119E1B8E2E63}"/>
            </c:ext>
          </c:extLst>
        </c:ser>
        <c:ser>
          <c:idx val="4"/>
          <c:order val="4"/>
          <c:tx>
            <c:strRef>
              <c:f>CchartDistance!$G$5</c:f>
              <c:strCache>
                <c:ptCount val="1"/>
                <c:pt idx="0">
                  <c:v>LCL (Rashional)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CchartDistance!$B$6:$B$165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CchartDistance!$G$6:$G$165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0-4F90-A1F0-119E1B8E2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74960"/>
        <c:axId val="716972048"/>
      </c:lineChart>
      <c:dateAx>
        <c:axId val="716974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2048"/>
        <c:crosses val="autoZero"/>
        <c:auto val="1"/>
        <c:lblOffset val="100"/>
        <c:baseTimeUnit val="days"/>
      </c:dateAx>
      <c:valAx>
        <c:axId val="7169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Active Energy (2020-2021)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'CchartActive Energy (2020-2021)'!$C$5</c:f>
              <c:strCache>
                <c:ptCount val="1"/>
                <c:pt idx="0">
                  <c:v>Active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'CchartActive Energy (2020-2021)'!$B$6:$B$165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'CchartActive Energy (2020-2021)'!$C$6:$C$165</c:f>
              <c:numCache>
                <c:formatCode>0</c:formatCode>
                <c:ptCount val="160"/>
                <c:pt idx="0">
                  <c:v>341.83600000000001</c:v>
                </c:pt>
                <c:pt idx="1">
                  <c:v>467.08999999999901</c:v>
                </c:pt>
                <c:pt idx="2">
                  <c:v>430.64899999999898</c:v>
                </c:pt>
                <c:pt idx="3">
                  <c:v>427.988</c:v>
                </c:pt>
                <c:pt idx="4">
                  <c:v>367.486999999999</c:v>
                </c:pt>
                <c:pt idx="5">
                  <c:v>317.41800000000001</c:v>
                </c:pt>
                <c:pt idx="6">
                  <c:v>450.41900000000101</c:v>
                </c:pt>
                <c:pt idx="7">
                  <c:v>459.23799999999898</c:v>
                </c:pt>
                <c:pt idx="8">
                  <c:v>490.13199999999699</c:v>
                </c:pt>
                <c:pt idx="9">
                  <c:v>597.694999999998</c:v>
                </c:pt>
                <c:pt idx="10">
                  <c:v>507.93999999999801</c:v>
                </c:pt>
                <c:pt idx="11">
                  <c:v>391.51299999999901</c:v>
                </c:pt>
                <c:pt idx="12">
                  <c:v>386.77199999999903</c:v>
                </c:pt>
                <c:pt idx="13">
                  <c:v>413.78799999999802</c:v>
                </c:pt>
                <c:pt idx="14">
                  <c:v>381.62499999999898</c:v>
                </c:pt>
                <c:pt idx="15">
                  <c:v>379.63699999999898</c:v>
                </c:pt>
                <c:pt idx="16">
                  <c:v>386.62199999999899</c:v>
                </c:pt>
                <c:pt idx="17">
                  <c:v>377.70600000000002</c:v>
                </c:pt>
                <c:pt idx="18">
                  <c:v>380.84300000000002</c:v>
                </c:pt>
                <c:pt idx="19">
                  <c:v>375.06099999999998</c:v>
                </c:pt>
                <c:pt idx="20">
                  <c:v>396.12599999999901</c:v>
                </c:pt>
                <c:pt idx="21">
                  <c:v>204.89599999999999</c:v>
                </c:pt>
                <c:pt idx="22">
                  <c:v>387.35299999999899</c:v>
                </c:pt>
                <c:pt idx="23">
                  <c:v>359.75</c:v>
                </c:pt>
                <c:pt idx="24">
                  <c:v>370.039999999999</c:v>
                </c:pt>
                <c:pt idx="25">
                  <c:v>372.25200000000098</c:v>
                </c:pt>
                <c:pt idx="26">
                  <c:v>202.79300000000001</c:v>
                </c:pt>
                <c:pt idx="27">
                  <c:v>386.19499999999999</c:v>
                </c:pt>
                <c:pt idx="28">
                  <c:v>375.23099999999999</c:v>
                </c:pt>
                <c:pt idx="29">
                  <c:v>357.87</c:v>
                </c:pt>
                <c:pt idx="30">
                  <c:v>371.91299999999899</c:v>
                </c:pt>
                <c:pt idx="31">
                  <c:v>376.81200000000001</c:v>
                </c:pt>
                <c:pt idx="32">
                  <c:v>259.44499999999999</c:v>
                </c:pt>
                <c:pt idx="33">
                  <c:v>375.13</c:v>
                </c:pt>
                <c:pt idx="34">
                  <c:v>376.08699999999902</c:v>
                </c:pt>
                <c:pt idx="35">
                  <c:v>377.58800000000002</c:v>
                </c:pt>
                <c:pt idx="36">
                  <c:v>368.79399999999998</c:v>
                </c:pt>
                <c:pt idx="37">
                  <c:v>362.57299999999901</c:v>
                </c:pt>
                <c:pt idx="38">
                  <c:v>361.58699999999999</c:v>
                </c:pt>
                <c:pt idx="39">
                  <c:v>227.38399999999999</c:v>
                </c:pt>
                <c:pt idx="40">
                  <c:v>290.59899999999902</c:v>
                </c:pt>
                <c:pt idx="41">
                  <c:v>208.65199999999999</c:v>
                </c:pt>
                <c:pt idx="42">
                  <c:v>353.267</c:v>
                </c:pt>
                <c:pt idx="43">
                  <c:v>365.36299999999898</c:v>
                </c:pt>
                <c:pt idx="44">
                  <c:v>270.00200000000001</c:v>
                </c:pt>
                <c:pt idx="45">
                  <c:v>373.96800000000002</c:v>
                </c:pt>
                <c:pt idx="46">
                  <c:v>363.17500000000001</c:v>
                </c:pt>
                <c:pt idx="47">
                  <c:v>354.40499999999997</c:v>
                </c:pt>
                <c:pt idx="48">
                  <c:v>390.16899999999902</c:v>
                </c:pt>
                <c:pt idx="49">
                  <c:v>266.14400000000001</c:v>
                </c:pt>
                <c:pt idx="50">
                  <c:v>367.233</c:v>
                </c:pt>
                <c:pt idx="51">
                  <c:v>347.35700000000003</c:v>
                </c:pt>
                <c:pt idx="52">
                  <c:v>355.96</c:v>
                </c:pt>
                <c:pt idx="53">
                  <c:v>334.024</c:v>
                </c:pt>
                <c:pt idx="54">
                  <c:v>366.29199999999997</c:v>
                </c:pt>
                <c:pt idx="55">
                  <c:v>359.476</c:v>
                </c:pt>
                <c:pt idx="56">
                  <c:v>374.31299999999902</c:v>
                </c:pt>
                <c:pt idx="57">
                  <c:v>244.60400000000001</c:v>
                </c:pt>
                <c:pt idx="58">
                  <c:v>370.75700000000001</c:v>
                </c:pt>
                <c:pt idx="59">
                  <c:v>355.69999999999902</c:v>
                </c:pt>
                <c:pt idx="60">
                  <c:v>382.58</c:v>
                </c:pt>
                <c:pt idx="61">
                  <c:v>366.42899999999997</c:v>
                </c:pt>
                <c:pt idx="62">
                  <c:v>360.640999999999</c:v>
                </c:pt>
                <c:pt idx="63">
                  <c:v>381.56799999999998</c:v>
                </c:pt>
                <c:pt idx="64">
                  <c:v>363.774</c:v>
                </c:pt>
                <c:pt idx="65">
                  <c:v>212.93799999999899</c:v>
                </c:pt>
                <c:pt idx="66">
                  <c:v>490.16799999996198</c:v>
                </c:pt>
                <c:pt idx="67">
                  <c:v>350.25799999999998</c:v>
                </c:pt>
                <c:pt idx="68">
                  <c:v>352.59299999999899</c:v>
                </c:pt>
                <c:pt idx="69">
                  <c:v>474.535999999968</c:v>
                </c:pt>
                <c:pt idx="70">
                  <c:v>347.904</c:v>
                </c:pt>
                <c:pt idx="71">
                  <c:v>355.46</c:v>
                </c:pt>
                <c:pt idx="72">
                  <c:v>217.619</c:v>
                </c:pt>
                <c:pt idx="73">
                  <c:v>349.49799999999999</c:v>
                </c:pt>
                <c:pt idx="74">
                  <c:v>351.41199999999998</c:v>
                </c:pt>
                <c:pt idx="75">
                  <c:v>351.464</c:v>
                </c:pt>
                <c:pt idx="76">
                  <c:v>355.66699999999997</c:v>
                </c:pt>
                <c:pt idx="77">
                  <c:v>310.67099999999999</c:v>
                </c:pt>
                <c:pt idx="78">
                  <c:v>363.82999999999799</c:v>
                </c:pt>
                <c:pt idx="79">
                  <c:v>341.976</c:v>
                </c:pt>
                <c:pt idx="80">
                  <c:v>205.29199999999901</c:v>
                </c:pt>
                <c:pt idx="81">
                  <c:v>344.49700000000001</c:v>
                </c:pt>
                <c:pt idx="82">
                  <c:v>310.34100000000001</c:v>
                </c:pt>
                <c:pt idx="83">
                  <c:v>379.75299999999902</c:v>
                </c:pt>
                <c:pt idx="84">
                  <c:v>365.66199999999799</c:v>
                </c:pt>
                <c:pt idx="85">
                  <c:v>358.62799999999902</c:v>
                </c:pt>
                <c:pt idx="86">
                  <c:v>373.37200000000001</c:v>
                </c:pt>
                <c:pt idx="87">
                  <c:v>362.755</c:v>
                </c:pt>
                <c:pt idx="88">
                  <c:v>360.93300000000102</c:v>
                </c:pt>
                <c:pt idx="89">
                  <c:v>289.31200000000001</c:v>
                </c:pt>
                <c:pt idx="90">
                  <c:v>385.21899999999903</c:v>
                </c:pt>
                <c:pt idx="91">
                  <c:v>368.36399999999998</c:v>
                </c:pt>
                <c:pt idx="92">
                  <c:v>355.32</c:v>
                </c:pt>
                <c:pt idx="93">
                  <c:v>363.71600000000001</c:v>
                </c:pt>
                <c:pt idx="94">
                  <c:v>360.245</c:v>
                </c:pt>
                <c:pt idx="95">
                  <c:v>360.27199999999999</c:v>
                </c:pt>
                <c:pt idx="96">
                  <c:v>362.64</c:v>
                </c:pt>
                <c:pt idx="97">
                  <c:v>367.00799999999902</c:v>
                </c:pt>
                <c:pt idx="98">
                  <c:v>356.88499999999902</c:v>
                </c:pt>
                <c:pt idx="99">
                  <c:v>365.82100000000003</c:v>
                </c:pt>
                <c:pt idx="100">
                  <c:v>342.51900000000001</c:v>
                </c:pt>
                <c:pt idx="101">
                  <c:v>388.56200000000001</c:v>
                </c:pt>
                <c:pt idx="102">
                  <c:v>352.73399999999998</c:v>
                </c:pt>
                <c:pt idx="103">
                  <c:v>354.82499999999902</c:v>
                </c:pt>
                <c:pt idx="104">
                  <c:v>355.81799999999998</c:v>
                </c:pt>
                <c:pt idx="105">
                  <c:v>209.49399999999901</c:v>
                </c:pt>
                <c:pt idx="106">
                  <c:v>387.14499999999998</c:v>
                </c:pt>
                <c:pt idx="107">
                  <c:v>361.16800000000001</c:v>
                </c:pt>
                <c:pt idx="108">
                  <c:v>362.97399999999999</c:v>
                </c:pt>
                <c:pt idx="109">
                  <c:v>357.30399999999901</c:v>
                </c:pt>
                <c:pt idx="110">
                  <c:v>363.88600000000002</c:v>
                </c:pt>
                <c:pt idx="111">
                  <c:v>371.566000000001</c:v>
                </c:pt>
                <c:pt idx="112">
                  <c:v>264.786</c:v>
                </c:pt>
                <c:pt idx="113">
                  <c:v>377.441000000001</c:v>
                </c:pt>
                <c:pt idx="114">
                  <c:v>384.40600000000097</c:v>
                </c:pt>
                <c:pt idx="115">
                  <c:v>344.98099999999903</c:v>
                </c:pt>
                <c:pt idx="116">
                  <c:v>207.155</c:v>
                </c:pt>
                <c:pt idx="117">
                  <c:v>308.72199999999901</c:v>
                </c:pt>
                <c:pt idx="118">
                  <c:v>398.75499999999897</c:v>
                </c:pt>
                <c:pt idx="119">
                  <c:v>350.358</c:v>
                </c:pt>
                <c:pt idx="120">
                  <c:v>350.96399999999898</c:v>
                </c:pt>
                <c:pt idx="121">
                  <c:v>329.43299999999903</c:v>
                </c:pt>
                <c:pt idx="122">
                  <c:v>356.10500000000002</c:v>
                </c:pt>
                <c:pt idx="123">
                  <c:v>350.93599999999901</c:v>
                </c:pt>
                <c:pt idx="124">
                  <c:v>364.92299999999898</c:v>
                </c:pt>
                <c:pt idx="125">
                  <c:v>345.06999999999903</c:v>
                </c:pt>
                <c:pt idx="126">
                  <c:v>354.15899999999999</c:v>
                </c:pt>
                <c:pt idx="127">
                  <c:v>351.72399999999902</c:v>
                </c:pt>
                <c:pt idx="128">
                  <c:v>349.04500000000002</c:v>
                </c:pt>
                <c:pt idx="129">
                  <c:v>372.03899999999999</c:v>
                </c:pt>
                <c:pt idx="130">
                  <c:v>355.87200000000001</c:v>
                </c:pt>
                <c:pt idx="131">
                  <c:v>204.00200000001701</c:v>
                </c:pt>
                <c:pt idx="132">
                  <c:v>354.43200000000002</c:v>
                </c:pt>
                <c:pt idx="133">
                  <c:v>349.24</c:v>
                </c:pt>
                <c:pt idx="134">
                  <c:v>356.50599999999997</c:v>
                </c:pt>
                <c:pt idx="135">
                  <c:v>202.25299999999999</c:v>
                </c:pt>
                <c:pt idx="136">
                  <c:v>346.34699999999901</c:v>
                </c:pt>
                <c:pt idx="137">
                  <c:v>260.47800000000001</c:v>
                </c:pt>
                <c:pt idx="138">
                  <c:v>260.29700000000003</c:v>
                </c:pt>
                <c:pt idx="139">
                  <c:v>289.37499999999898</c:v>
                </c:pt>
                <c:pt idx="140">
                  <c:v>293.82699999999897</c:v>
                </c:pt>
                <c:pt idx="141">
                  <c:v>125.179</c:v>
                </c:pt>
                <c:pt idx="142">
                  <c:v>266.93400000000003</c:v>
                </c:pt>
                <c:pt idx="143">
                  <c:v>236.49600000000001</c:v>
                </c:pt>
                <c:pt idx="144">
                  <c:v>275.07499999999999</c:v>
                </c:pt>
                <c:pt idx="145">
                  <c:v>251.96800000000101</c:v>
                </c:pt>
                <c:pt idx="146">
                  <c:v>217.65899999999999</c:v>
                </c:pt>
                <c:pt idx="147">
                  <c:v>292.98099999999999</c:v>
                </c:pt>
                <c:pt idx="148">
                  <c:v>151.40400000000099</c:v>
                </c:pt>
                <c:pt idx="149">
                  <c:v>139.749</c:v>
                </c:pt>
                <c:pt idx="150">
                  <c:v>245.04599999999999</c:v>
                </c:pt>
                <c:pt idx="151">
                  <c:v>227.50799999999899</c:v>
                </c:pt>
                <c:pt idx="152">
                  <c:v>103.915999999999</c:v>
                </c:pt>
                <c:pt idx="153">
                  <c:v>123.34899999999899</c:v>
                </c:pt>
                <c:pt idx="154">
                  <c:v>304.58</c:v>
                </c:pt>
                <c:pt idx="155">
                  <c:v>305.938999999999</c:v>
                </c:pt>
                <c:pt idx="156">
                  <c:v>246.94399999999999</c:v>
                </c:pt>
                <c:pt idx="157">
                  <c:v>317.58</c:v>
                </c:pt>
                <c:pt idx="158">
                  <c:v>331.81299999999902</c:v>
                </c:pt>
                <c:pt idx="159">
                  <c:v>213.392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8-4CE2-98E5-EC6820F78EE0}"/>
            </c:ext>
          </c:extLst>
        </c:ser>
        <c:ser>
          <c:idx val="1"/>
          <c:order val="1"/>
          <c:tx>
            <c:strRef>
              <c:f>'CchartActive Energy (2020-2021)'!$D$5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'CchartActive Energy (2020-2021)'!$B$6:$B$165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'CchartActive Energy (2020-2021)'!$D$6:$D$165</c:f>
              <c:numCache>
                <c:formatCode>0.00</c:formatCode>
                <c:ptCount val="160"/>
                <c:pt idx="0">
                  <c:v>337.55560624999941</c:v>
                </c:pt>
                <c:pt idx="1">
                  <c:v>337.55560624999941</c:v>
                </c:pt>
                <c:pt idx="2">
                  <c:v>337.55560624999941</c:v>
                </c:pt>
                <c:pt idx="3">
                  <c:v>337.55560624999941</c:v>
                </c:pt>
                <c:pt idx="4">
                  <c:v>337.55560624999941</c:v>
                </c:pt>
                <c:pt idx="5">
                  <c:v>337.55560624999941</c:v>
                </c:pt>
                <c:pt idx="6">
                  <c:v>337.55560624999941</c:v>
                </c:pt>
                <c:pt idx="7">
                  <c:v>337.55560624999941</c:v>
                </c:pt>
                <c:pt idx="8">
                  <c:v>337.55560624999941</c:v>
                </c:pt>
                <c:pt idx="9">
                  <c:v>337.55560624999941</c:v>
                </c:pt>
                <c:pt idx="10">
                  <c:v>337.55560624999941</c:v>
                </c:pt>
                <c:pt idx="11">
                  <c:v>337.55560624999941</c:v>
                </c:pt>
                <c:pt idx="12">
                  <c:v>337.55560624999941</c:v>
                </c:pt>
                <c:pt idx="13">
                  <c:v>337.55560624999941</c:v>
                </c:pt>
                <c:pt idx="14">
                  <c:v>337.55560624999941</c:v>
                </c:pt>
                <c:pt idx="15">
                  <c:v>337.55560624999941</c:v>
                </c:pt>
                <c:pt idx="16">
                  <c:v>337.55560624999941</c:v>
                </c:pt>
                <c:pt idx="17">
                  <c:v>337.55560624999941</c:v>
                </c:pt>
                <c:pt idx="18">
                  <c:v>337.55560624999941</c:v>
                </c:pt>
                <c:pt idx="19">
                  <c:v>337.55560624999941</c:v>
                </c:pt>
                <c:pt idx="20">
                  <c:v>337.55560624999941</c:v>
                </c:pt>
                <c:pt idx="21">
                  <c:v>337.55560624999941</c:v>
                </c:pt>
                <c:pt idx="22">
                  <c:v>337.55560624999941</c:v>
                </c:pt>
                <c:pt idx="23">
                  <c:v>337.55560624999941</c:v>
                </c:pt>
                <c:pt idx="24">
                  <c:v>337.55560624999941</c:v>
                </c:pt>
                <c:pt idx="25">
                  <c:v>337.55560624999941</c:v>
                </c:pt>
                <c:pt idx="26">
                  <c:v>337.55560624999941</c:v>
                </c:pt>
                <c:pt idx="27">
                  <c:v>337.55560624999941</c:v>
                </c:pt>
                <c:pt idx="28">
                  <c:v>337.55560624999941</c:v>
                </c:pt>
                <c:pt idx="29">
                  <c:v>337.55560624999941</c:v>
                </c:pt>
                <c:pt idx="30">
                  <c:v>337.55560624999941</c:v>
                </c:pt>
                <c:pt idx="31">
                  <c:v>337.55560624999941</c:v>
                </c:pt>
                <c:pt idx="32">
                  <c:v>337.55560624999941</c:v>
                </c:pt>
                <c:pt idx="33">
                  <c:v>337.55560624999941</c:v>
                </c:pt>
                <c:pt idx="34">
                  <c:v>337.55560624999941</c:v>
                </c:pt>
                <c:pt idx="35">
                  <c:v>337.55560624999941</c:v>
                </c:pt>
                <c:pt idx="36">
                  <c:v>337.55560624999941</c:v>
                </c:pt>
                <c:pt idx="37">
                  <c:v>337.55560624999941</c:v>
                </c:pt>
                <c:pt idx="38">
                  <c:v>337.55560624999941</c:v>
                </c:pt>
                <c:pt idx="39">
                  <c:v>337.55560624999941</c:v>
                </c:pt>
                <c:pt idx="40">
                  <c:v>337.55560624999941</c:v>
                </c:pt>
                <c:pt idx="41">
                  <c:v>337.55560624999941</c:v>
                </c:pt>
                <c:pt idx="42">
                  <c:v>337.55560624999941</c:v>
                </c:pt>
                <c:pt idx="43">
                  <c:v>337.55560624999941</c:v>
                </c:pt>
                <c:pt idx="44">
                  <c:v>337.55560624999941</c:v>
                </c:pt>
                <c:pt idx="45">
                  <c:v>337.55560624999941</c:v>
                </c:pt>
                <c:pt idx="46">
                  <c:v>337.55560624999941</c:v>
                </c:pt>
                <c:pt idx="47">
                  <c:v>337.55560624999941</c:v>
                </c:pt>
                <c:pt idx="48">
                  <c:v>337.55560624999941</c:v>
                </c:pt>
                <c:pt idx="49">
                  <c:v>337.55560624999941</c:v>
                </c:pt>
                <c:pt idx="50">
                  <c:v>337.55560624999941</c:v>
                </c:pt>
                <c:pt idx="51">
                  <c:v>337.55560624999941</c:v>
                </c:pt>
                <c:pt idx="52">
                  <c:v>337.55560624999941</c:v>
                </c:pt>
                <c:pt idx="53">
                  <c:v>337.55560624999941</c:v>
                </c:pt>
                <c:pt idx="54">
                  <c:v>337.55560624999941</c:v>
                </c:pt>
                <c:pt idx="55">
                  <c:v>337.55560624999941</c:v>
                </c:pt>
                <c:pt idx="56">
                  <c:v>337.55560624999941</c:v>
                </c:pt>
                <c:pt idx="57">
                  <c:v>337.55560624999941</c:v>
                </c:pt>
                <c:pt idx="58">
                  <c:v>337.55560624999941</c:v>
                </c:pt>
                <c:pt idx="59">
                  <c:v>337.55560624999941</c:v>
                </c:pt>
                <c:pt idx="60">
                  <c:v>337.55560624999941</c:v>
                </c:pt>
                <c:pt idx="61">
                  <c:v>337.55560624999941</c:v>
                </c:pt>
                <c:pt idx="62">
                  <c:v>337.55560624999941</c:v>
                </c:pt>
                <c:pt idx="63">
                  <c:v>337.55560624999941</c:v>
                </c:pt>
                <c:pt idx="64">
                  <c:v>337.55560624999941</c:v>
                </c:pt>
                <c:pt idx="65">
                  <c:v>337.55560624999941</c:v>
                </c:pt>
                <c:pt idx="66">
                  <c:v>337.55560624999941</c:v>
                </c:pt>
                <c:pt idx="67">
                  <c:v>337.55560624999941</c:v>
                </c:pt>
                <c:pt idx="68">
                  <c:v>337.55560624999941</c:v>
                </c:pt>
                <c:pt idx="69">
                  <c:v>337.55560624999941</c:v>
                </c:pt>
                <c:pt idx="70">
                  <c:v>337.55560624999941</c:v>
                </c:pt>
                <c:pt idx="71">
                  <c:v>337.55560624999941</c:v>
                </c:pt>
                <c:pt idx="72">
                  <c:v>337.55560624999941</c:v>
                </c:pt>
                <c:pt idx="73">
                  <c:v>337.55560624999941</c:v>
                </c:pt>
                <c:pt idx="74">
                  <c:v>337.55560624999941</c:v>
                </c:pt>
                <c:pt idx="75">
                  <c:v>337.55560624999941</c:v>
                </c:pt>
                <c:pt idx="76">
                  <c:v>337.55560624999941</c:v>
                </c:pt>
                <c:pt idx="77">
                  <c:v>337.55560624999941</c:v>
                </c:pt>
                <c:pt idx="78">
                  <c:v>337.55560624999941</c:v>
                </c:pt>
                <c:pt idx="79">
                  <c:v>337.55560624999941</c:v>
                </c:pt>
                <c:pt idx="80">
                  <c:v>337.55560624999941</c:v>
                </c:pt>
                <c:pt idx="81">
                  <c:v>337.55560624999941</c:v>
                </c:pt>
                <c:pt idx="82">
                  <c:v>337.55560624999941</c:v>
                </c:pt>
                <c:pt idx="83">
                  <c:v>337.55560624999941</c:v>
                </c:pt>
                <c:pt idx="84">
                  <c:v>337.55560624999941</c:v>
                </c:pt>
                <c:pt idx="85">
                  <c:v>337.55560624999941</c:v>
                </c:pt>
                <c:pt idx="86">
                  <c:v>337.55560624999941</c:v>
                </c:pt>
                <c:pt idx="87">
                  <c:v>337.55560624999941</c:v>
                </c:pt>
                <c:pt idx="88">
                  <c:v>337.55560624999941</c:v>
                </c:pt>
                <c:pt idx="89">
                  <c:v>337.55560624999941</c:v>
                </c:pt>
                <c:pt idx="90">
                  <c:v>337.55560624999941</c:v>
                </c:pt>
                <c:pt idx="91">
                  <c:v>337.55560624999941</c:v>
                </c:pt>
                <c:pt idx="92">
                  <c:v>337.55560624999941</c:v>
                </c:pt>
                <c:pt idx="93">
                  <c:v>337.55560624999941</c:v>
                </c:pt>
                <c:pt idx="94">
                  <c:v>337.55560624999941</c:v>
                </c:pt>
                <c:pt idx="95">
                  <c:v>337.55560624999941</c:v>
                </c:pt>
                <c:pt idx="96">
                  <c:v>337.55560624999941</c:v>
                </c:pt>
                <c:pt idx="97">
                  <c:v>337.55560624999941</c:v>
                </c:pt>
                <c:pt idx="98">
                  <c:v>337.55560624999941</c:v>
                </c:pt>
                <c:pt idx="99">
                  <c:v>337.55560624999941</c:v>
                </c:pt>
                <c:pt idx="100">
                  <c:v>337.55560624999941</c:v>
                </c:pt>
                <c:pt idx="101">
                  <c:v>337.55560624999941</c:v>
                </c:pt>
                <c:pt idx="102">
                  <c:v>337.55560624999941</c:v>
                </c:pt>
                <c:pt idx="103">
                  <c:v>337.55560624999941</c:v>
                </c:pt>
                <c:pt idx="104">
                  <c:v>337.55560624999941</c:v>
                </c:pt>
                <c:pt idx="105">
                  <c:v>337.55560624999941</c:v>
                </c:pt>
                <c:pt idx="106">
                  <c:v>337.55560624999941</c:v>
                </c:pt>
                <c:pt idx="107">
                  <c:v>337.55560624999941</c:v>
                </c:pt>
                <c:pt idx="108">
                  <c:v>337.55560624999941</c:v>
                </c:pt>
                <c:pt idx="109">
                  <c:v>337.55560624999941</c:v>
                </c:pt>
                <c:pt idx="110">
                  <c:v>337.55560624999941</c:v>
                </c:pt>
                <c:pt idx="111">
                  <c:v>337.55560624999941</c:v>
                </c:pt>
                <c:pt idx="112">
                  <c:v>337.55560624999941</c:v>
                </c:pt>
                <c:pt idx="113">
                  <c:v>337.55560624999941</c:v>
                </c:pt>
                <c:pt idx="114">
                  <c:v>337.55560624999941</c:v>
                </c:pt>
                <c:pt idx="115">
                  <c:v>337.55560624999941</c:v>
                </c:pt>
                <c:pt idx="116">
                  <c:v>337.55560624999941</c:v>
                </c:pt>
                <c:pt idx="117">
                  <c:v>337.55560624999941</c:v>
                </c:pt>
                <c:pt idx="118">
                  <c:v>337.55560624999941</c:v>
                </c:pt>
                <c:pt idx="119">
                  <c:v>337.55560624999941</c:v>
                </c:pt>
                <c:pt idx="120">
                  <c:v>337.55560624999941</c:v>
                </c:pt>
                <c:pt idx="121">
                  <c:v>337.55560624999941</c:v>
                </c:pt>
                <c:pt idx="122">
                  <c:v>337.55560624999941</c:v>
                </c:pt>
                <c:pt idx="123">
                  <c:v>337.55560624999941</c:v>
                </c:pt>
                <c:pt idx="124">
                  <c:v>337.55560624999941</c:v>
                </c:pt>
                <c:pt idx="125">
                  <c:v>337.55560624999941</c:v>
                </c:pt>
                <c:pt idx="126">
                  <c:v>337.55560624999941</c:v>
                </c:pt>
                <c:pt idx="127">
                  <c:v>337.55560624999941</c:v>
                </c:pt>
                <c:pt idx="128">
                  <c:v>337.55560624999941</c:v>
                </c:pt>
                <c:pt idx="129">
                  <c:v>337.55560624999941</c:v>
                </c:pt>
                <c:pt idx="130">
                  <c:v>337.55560624999941</c:v>
                </c:pt>
                <c:pt idx="131">
                  <c:v>337.55560624999941</c:v>
                </c:pt>
                <c:pt idx="132">
                  <c:v>337.55560624999941</c:v>
                </c:pt>
                <c:pt idx="133">
                  <c:v>337.55560624999941</c:v>
                </c:pt>
                <c:pt idx="134">
                  <c:v>337.55560624999941</c:v>
                </c:pt>
                <c:pt idx="135">
                  <c:v>337.55560624999941</c:v>
                </c:pt>
                <c:pt idx="136">
                  <c:v>337.55560624999941</c:v>
                </c:pt>
                <c:pt idx="137">
                  <c:v>337.55560624999941</c:v>
                </c:pt>
                <c:pt idx="138">
                  <c:v>337.55560624999941</c:v>
                </c:pt>
                <c:pt idx="139">
                  <c:v>337.55560624999941</c:v>
                </c:pt>
                <c:pt idx="140">
                  <c:v>337.55560624999941</c:v>
                </c:pt>
                <c:pt idx="141">
                  <c:v>337.55560624999941</c:v>
                </c:pt>
                <c:pt idx="142">
                  <c:v>337.55560624999941</c:v>
                </c:pt>
                <c:pt idx="143">
                  <c:v>337.55560624999941</c:v>
                </c:pt>
                <c:pt idx="144">
                  <c:v>337.55560624999941</c:v>
                </c:pt>
                <c:pt idx="145">
                  <c:v>337.55560624999941</c:v>
                </c:pt>
                <c:pt idx="146">
                  <c:v>337.55560624999941</c:v>
                </c:pt>
                <c:pt idx="147">
                  <c:v>337.55560624999941</c:v>
                </c:pt>
                <c:pt idx="148">
                  <c:v>337.55560624999941</c:v>
                </c:pt>
                <c:pt idx="149">
                  <c:v>337.55560624999941</c:v>
                </c:pt>
                <c:pt idx="150">
                  <c:v>337.55560624999941</c:v>
                </c:pt>
                <c:pt idx="151">
                  <c:v>337.55560624999941</c:v>
                </c:pt>
                <c:pt idx="152">
                  <c:v>337.55560624999941</c:v>
                </c:pt>
                <c:pt idx="153">
                  <c:v>337.55560624999941</c:v>
                </c:pt>
                <c:pt idx="154">
                  <c:v>337.55560624999941</c:v>
                </c:pt>
                <c:pt idx="155">
                  <c:v>337.55560624999941</c:v>
                </c:pt>
                <c:pt idx="156">
                  <c:v>337.55560624999941</c:v>
                </c:pt>
                <c:pt idx="157">
                  <c:v>337.55560624999941</c:v>
                </c:pt>
                <c:pt idx="158">
                  <c:v>337.55560624999941</c:v>
                </c:pt>
                <c:pt idx="159">
                  <c:v>337.55560624999941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8-4CE2-98E5-EC6820F78EE0}"/>
            </c:ext>
          </c:extLst>
        </c:ser>
        <c:ser>
          <c:idx val="2"/>
          <c:order val="2"/>
          <c:tx>
            <c:strRef>
              <c:f>'CchartActive Energy (2020-2021)'!$E$5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'CchartActive Energy (2020-2021)'!$B$6:$B$165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'CchartActive Energy (2020-2021)'!$E$6:$E$165</c:f>
              <c:numCache>
                <c:formatCode>0.00</c:formatCode>
                <c:ptCount val="160"/>
                <c:pt idx="0">
                  <c:v>392.67366550692532</c:v>
                </c:pt>
                <c:pt idx="1">
                  <c:v>392.67366550692532</c:v>
                </c:pt>
                <c:pt idx="2">
                  <c:v>392.67366550692532</c:v>
                </c:pt>
                <c:pt idx="3">
                  <c:v>392.67366550692532</c:v>
                </c:pt>
                <c:pt idx="4">
                  <c:v>392.67366550692532</c:v>
                </c:pt>
                <c:pt idx="5">
                  <c:v>392.67366550692532</c:v>
                </c:pt>
                <c:pt idx="6">
                  <c:v>392.67366550692532</c:v>
                </c:pt>
                <c:pt idx="7">
                  <c:v>392.67366550692532</c:v>
                </c:pt>
                <c:pt idx="8">
                  <c:v>392.67366550692532</c:v>
                </c:pt>
                <c:pt idx="9">
                  <c:v>392.67366550692532</c:v>
                </c:pt>
                <c:pt idx="10">
                  <c:v>392.67366550692532</c:v>
                </c:pt>
                <c:pt idx="11">
                  <c:v>392.67366550692532</c:v>
                </c:pt>
                <c:pt idx="12">
                  <c:v>392.67366550692532</c:v>
                </c:pt>
                <c:pt idx="13">
                  <c:v>392.67366550692532</c:v>
                </c:pt>
                <c:pt idx="14">
                  <c:v>392.67366550692532</c:v>
                </c:pt>
                <c:pt idx="15">
                  <c:v>392.67366550692532</c:v>
                </c:pt>
                <c:pt idx="16">
                  <c:v>392.67366550692532</c:v>
                </c:pt>
                <c:pt idx="17">
                  <c:v>392.67366550692532</c:v>
                </c:pt>
                <c:pt idx="18">
                  <c:v>392.67366550692532</c:v>
                </c:pt>
                <c:pt idx="19">
                  <c:v>392.67366550692532</c:v>
                </c:pt>
                <c:pt idx="20">
                  <c:v>392.67366550692532</c:v>
                </c:pt>
                <c:pt idx="21">
                  <c:v>392.67366550692532</c:v>
                </c:pt>
                <c:pt idx="22">
                  <c:v>392.67366550692532</c:v>
                </c:pt>
                <c:pt idx="23">
                  <c:v>392.67366550692532</c:v>
                </c:pt>
                <c:pt idx="24">
                  <c:v>392.67366550692532</c:v>
                </c:pt>
                <c:pt idx="25">
                  <c:v>392.67366550692532</c:v>
                </c:pt>
                <c:pt idx="26">
                  <c:v>392.67366550692532</c:v>
                </c:pt>
                <c:pt idx="27">
                  <c:v>392.67366550692532</c:v>
                </c:pt>
                <c:pt idx="28">
                  <c:v>392.67366550692532</c:v>
                </c:pt>
                <c:pt idx="29">
                  <c:v>392.67366550692532</c:v>
                </c:pt>
                <c:pt idx="30">
                  <c:v>392.67366550692532</c:v>
                </c:pt>
                <c:pt idx="31">
                  <c:v>392.67366550692532</c:v>
                </c:pt>
                <c:pt idx="32">
                  <c:v>392.67366550692532</c:v>
                </c:pt>
                <c:pt idx="33">
                  <c:v>392.67366550692532</c:v>
                </c:pt>
                <c:pt idx="34">
                  <c:v>392.67366550692532</c:v>
                </c:pt>
                <c:pt idx="35">
                  <c:v>392.67366550692532</c:v>
                </c:pt>
                <c:pt idx="36">
                  <c:v>392.67366550692532</c:v>
                </c:pt>
                <c:pt idx="37">
                  <c:v>392.67366550692532</c:v>
                </c:pt>
                <c:pt idx="38">
                  <c:v>392.67366550692532</c:v>
                </c:pt>
                <c:pt idx="39">
                  <c:v>392.67366550692532</c:v>
                </c:pt>
                <c:pt idx="40">
                  <c:v>392.67366550692532</c:v>
                </c:pt>
                <c:pt idx="41">
                  <c:v>392.67366550692532</c:v>
                </c:pt>
                <c:pt idx="42">
                  <c:v>392.67366550692532</c:v>
                </c:pt>
                <c:pt idx="43">
                  <c:v>392.67366550692532</c:v>
                </c:pt>
                <c:pt idx="44">
                  <c:v>392.67366550692532</c:v>
                </c:pt>
                <c:pt idx="45">
                  <c:v>392.67366550692532</c:v>
                </c:pt>
                <c:pt idx="46">
                  <c:v>392.67366550692532</c:v>
                </c:pt>
                <c:pt idx="47">
                  <c:v>392.67366550692532</c:v>
                </c:pt>
                <c:pt idx="48">
                  <c:v>392.67366550692532</c:v>
                </c:pt>
                <c:pt idx="49">
                  <c:v>392.67366550692532</c:v>
                </c:pt>
                <c:pt idx="50">
                  <c:v>392.67366550692532</c:v>
                </c:pt>
                <c:pt idx="51">
                  <c:v>392.67366550692532</c:v>
                </c:pt>
                <c:pt idx="52">
                  <c:v>392.67366550692532</c:v>
                </c:pt>
                <c:pt idx="53">
                  <c:v>392.67366550692532</c:v>
                </c:pt>
                <c:pt idx="54">
                  <c:v>392.67366550692532</c:v>
                </c:pt>
                <c:pt idx="55">
                  <c:v>392.67366550692532</c:v>
                </c:pt>
                <c:pt idx="56">
                  <c:v>392.67366550692532</c:v>
                </c:pt>
                <c:pt idx="57">
                  <c:v>392.67366550692532</c:v>
                </c:pt>
                <c:pt idx="58">
                  <c:v>392.67366550692532</c:v>
                </c:pt>
                <c:pt idx="59">
                  <c:v>392.67366550692532</c:v>
                </c:pt>
                <c:pt idx="60">
                  <c:v>392.67366550692532</c:v>
                </c:pt>
                <c:pt idx="61">
                  <c:v>392.67366550692532</c:v>
                </c:pt>
                <c:pt idx="62">
                  <c:v>392.67366550692532</c:v>
                </c:pt>
                <c:pt idx="63">
                  <c:v>392.67366550692532</c:v>
                </c:pt>
                <c:pt idx="64">
                  <c:v>392.67366550692532</c:v>
                </c:pt>
                <c:pt idx="65">
                  <c:v>392.67366550692532</c:v>
                </c:pt>
                <c:pt idx="66">
                  <c:v>392.67366550692532</c:v>
                </c:pt>
                <c:pt idx="67">
                  <c:v>392.67366550692532</c:v>
                </c:pt>
                <c:pt idx="68">
                  <c:v>392.67366550692532</c:v>
                </c:pt>
                <c:pt idx="69">
                  <c:v>392.67366550692532</c:v>
                </c:pt>
                <c:pt idx="70">
                  <c:v>392.67366550692532</c:v>
                </c:pt>
                <c:pt idx="71">
                  <c:v>392.67366550692532</c:v>
                </c:pt>
                <c:pt idx="72">
                  <c:v>392.67366550692532</c:v>
                </c:pt>
                <c:pt idx="73">
                  <c:v>392.67366550692532</c:v>
                </c:pt>
                <c:pt idx="74">
                  <c:v>392.67366550692532</c:v>
                </c:pt>
                <c:pt idx="75">
                  <c:v>392.67366550692532</c:v>
                </c:pt>
                <c:pt idx="76">
                  <c:v>392.67366550692532</c:v>
                </c:pt>
                <c:pt idx="77">
                  <c:v>392.67366550692532</c:v>
                </c:pt>
                <c:pt idx="78">
                  <c:v>392.67366550692532</c:v>
                </c:pt>
                <c:pt idx="79">
                  <c:v>392.67366550692532</c:v>
                </c:pt>
                <c:pt idx="80">
                  <c:v>392.67366550692532</c:v>
                </c:pt>
                <c:pt idx="81">
                  <c:v>392.67366550692532</c:v>
                </c:pt>
                <c:pt idx="82">
                  <c:v>392.67366550692532</c:v>
                </c:pt>
                <c:pt idx="83">
                  <c:v>392.67366550692532</c:v>
                </c:pt>
                <c:pt idx="84">
                  <c:v>392.67366550692532</c:v>
                </c:pt>
                <c:pt idx="85">
                  <c:v>392.67366550692532</c:v>
                </c:pt>
                <c:pt idx="86">
                  <c:v>392.67366550692532</c:v>
                </c:pt>
                <c:pt idx="87">
                  <c:v>392.67366550692532</c:v>
                </c:pt>
                <c:pt idx="88">
                  <c:v>392.67366550692532</c:v>
                </c:pt>
                <c:pt idx="89">
                  <c:v>392.67366550692532</c:v>
                </c:pt>
                <c:pt idx="90">
                  <c:v>392.67366550692532</c:v>
                </c:pt>
                <c:pt idx="91">
                  <c:v>392.67366550692532</c:v>
                </c:pt>
                <c:pt idx="92">
                  <c:v>392.67366550692532</c:v>
                </c:pt>
                <c:pt idx="93">
                  <c:v>392.67366550692532</c:v>
                </c:pt>
                <c:pt idx="94">
                  <c:v>392.67366550692532</c:v>
                </c:pt>
                <c:pt idx="95">
                  <c:v>392.67366550692532</c:v>
                </c:pt>
                <c:pt idx="96">
                  <c:v>392.67366550692532</c:v>
                </c:pt>
                <c:pt idx="97">
                  <c:v>392.67366550692532</c:v>
                </c:pt>
                <c:pt idx="98">
                  <c:v>392.67366550692532</c:v>
                </c:pt>
                <c:pt idx="99">
                  <c:v>392.67366550692532</c:v>
                </c:pt>
                <c:pt idx="100">
                  <c:v>392.67366550692532</c:v>
                </c:pt>
                <c:pt idx="101">
                  <c:v>392.67366550692532</c:v>
                </c:pt>
                <c:pt idx="102">
                  <c:v>392.67366550692532</c:v>
                </c:pt>
                <c:pt idx="103">
                  <c:v>392.67366550692532</c:v>
                </c:pt>
                <c:pt idx="104">
                  <c:v>392.67366550692532</c:v>
                </c:pt>
                <c:pt idx="105">
                  <c:v>392.67366550692532</c:v>
                </c:pt>
                <c:pt idx="106">
                  <c:v>392.67366550692532</c:v>
                </c:pt>
                <c:pt idx="107">
                  <c:v>392.67366550692532</c:v>
                </c:pt>
                <c:pt idx="108">
                  <c:v>392.67366550692532</c:v>
                </c:pt>
                <c:pt idx="109">
                  <c:v>392.67366550692532</c:v>
                </c:pt>
                <c:pt idx="110">
                  <c:v>392.67366550692532</c:v>
                </c:pt>
                <c:pt idx="111">
                  <c:v>392.67366550692532</c:v>
                </c:pt>
                <c:pt idx="112">
                  <c:v>392.67366550692532</c:v>
                </c:pt>
                <c:pt idx="113">
                  <c:v>392.67366550692532</c:v>
                </c:pt>
                <c:pt idx="114">
                  <c:v>392.67366550692532</c:v>
                </c:pt>
                <c:pt idx="115">
                  <c:v>392.67366550692532</c:v>
                </c:pt>
                <c:pt idx="116">
                  <c:v>392.67366550692532</c:v>
                </c:pt>
                <c:pt idx="117">
                  <c:v>392.67366550692532</c:v>
                </c:pt>
                <c:pt idx="118">
                  <c:v>392.67366550692532</c:v>
                </c:pt>
                <c:pt idx="119">
                  <c:v>392.67366550692532</c:v>
                </c:pt>
                <c:pt idx="120">
                  <c:v>392.67366550692532</c:v>
                </c:pt>
                <c:pt idx="121">
                  <c:v>392.67366550692532</c:v>
                </c:pt>
                <c:pt idx="122">
                  <c:v>392.67366550692532</c:v>
                </c:pt>
                <c:pt idx="123">
                  <c:v>392.67366550692532</c:v>
                </c:pt>
                <c:pt idx="124">
                  <c:v>392.67366550692532</c:v>
                </c:pt>
                <c:pt idx="125">
                  <c:v>392.67366550692532</c:v>
                </c:pt>
                <c:pt idx="126">
                  <c:v>392.67366550692532</c:v>
                </c:pt>
                <c:pt idx="127">
                  <c:v>392.67366550692532</c:v>
                </c:pt>
                <c:pt idx="128">
                  <c:v>392.67366550692532</c:v>
                </c:pt>
                <c:pt idx="129">
                  <c:v>392.67366550692532</c:v>
                </c:pt>
                <c:pt idx="130">
                  <c:v>392.67366550692532</c:v>
                </c:pt>
                <c:pt idx="131">
                  <c:v>392.67366550692532</c:v>
                </c:pt>
                <c:pt idx="132">
                  <c:v>392.67366550692532</c:v>
                </c:pt>
                <c:pt idx="133">
                  <c:v>392.67366550692532</c:v>
                </c:pt>
                <c:pt idx="134">
                  <c:v>392.67366550692532</c:v>
                </c:pt>
                <c:pt idx="135">
                  <c:v>392.67366550692532</c:v>
                </c:pt>
                <c:pt idx="136">
                  <c:v>392.67366550692532</c:v>
                </c:pt>
                <c:pt idx="137">
                  <c:v>392.67366550692532</c:v>
                </c:pt>
                <c:pt idx="138">
                  <c:v>392.67366550692532</c:v>
                </c:pt>
                <c:pt idx="139">
                  <c:v>392.67366550692532</c:v>
                </c:pt>
                <c:pt idx="140">
                  <c:v>392.67366550692532</c:v>
                </c:pt>
                <c:pt idx="141">
                  <c:v>392.67366550692532</c:v>
                </c:pt>
                <c:pt idx="142">
                  <c:v>392.67366550692532</c:v>
                </c:pt>
                <c:pt idx="143">
                  <c:v>392.67366550692532</c:v>
                </c:pt>
                <c:pt idx="144">
                  <c:v>392.67366550692532</c:v>
                </c:pt>
                <c:pt idx="145">
                  <c:v>392.67366550692532</c:v>
                </c:pt>
                <c:pt idx="146">
                  <c:v>392.67366550692532</c:v>
                </c:pt>
                <c:pt idx="147">
                  <c:v>392.67366550692532</c:v>
                </c:pt>
                <c:pt idx="148">
                  <c:v>392.67366550692532</c:v>
                </c:pt>
                <c:pt idx="149">
                  <c:v>392.67366550692532</c:v>
                </c:pt>
                <c:pt idx="150">
                  <c:v>392.67366550692532</c:v>
                </c:pt>
                <c:pt idx="151">
                  <c:v>392.67366550692532</c:v>
                </c:pt>
                <c:pt idx="152">
                  <c:v>392.67366550692532</c:v>
                </c:pt>
                <c:pt idx="153">
                  <c:v>392.67366550692532</c:v>
                </c:pt>
                <c:pt idx="154">
                  <c:v>392.67366550692532</c:v>
                </c:pt>
                <c:pt idx="155">
                  <c:v>392.67366550692532</c:v>
                </c:pt>
                <c:pt idx="156">
                  <c:v>392.67366550692532</c:v>
                </c:pt>
                <c:pt idx="157">
                  <c:v>392.67366550692532</c:v>
                </c:pt>
                <c:pt idx="158">
                  <c:v>392.67366550692532</c:v>
                </c:pt>
                <c:pt idx="159">
                  <c:v>392.67366550692532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8-4CE2-98E5-EC6820F78EE0}"/>
            </c:ext>
          </c:extLst>
        </c:ser>
        <c:ser>
          <c:idx val="3"/>
          <c:order val="3"/>
          <c:tx>
            <c:strRef>
              <c:f>'CchartActive Energy (2020-2021)'!$F$5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'CchartActive Energy (2020-2021)'!$B$6:$B$165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'CchartActive Energy (2020-2021)'!$F$6:$F$165</c:f>
              <c:numCache>
                <c:formatCode>0.00</c:formatCode>
                <c:ptCount val="160"/>
                <c:pt idx="0">
                  <c:v>282.43754699307351</c:v>
                </c:pt>
                <c:pt idx="1">
                  <c:v>282.43754699307351</c:v>
                </c:pt>
                <c:pt idx="2">
                  <c:v>282.43754699307351</c:v>
                </c:pt>
                <c:pt idx="3">
                  <c:v>282.43754699307351</c:v>
                </c:pt>
                <c:pt idx="4">
                  <c:v>282.43754699307351</c:v>
                </c:pt>
                <c:pt idx="5">
                  <c:v>282.43754699307351</c:v>
                </c:pt>
                <c:pt idx="6">
                  <c:v>282.43754699307351</c:v>
                </c:pt>
                <c:pt idx="7">
                  <c:v>282.43754699307351</c:v>
                </c:pt>
                <c:pt idx="8">
                  <c:v>282.43754699307351</c:v>
                </c:pt>
                <c:pt idx="9">
                  <c:v>282.43754699307351</c:v>
                </c:pt>
                <c:pt idx="10">
                  <c:v>282.43754699307351</c:v>
                </c:pt>
                <c:pt idx="11">
                  <c:v>282.43754699307351</c:v>
                </c:pt>
                <c:pt idx="12">
                  <c:v>282.43754699307351</c:v>
                </c:pt>
                <c:pt idx="13">
                  <c:v>282.43754699307351</c:v>
                </c:pt>
                <c:pt idx="14">
                  <c:v>282.43754699307351</c:v>
                </c:pt>
                <c:pt idx="15">
                  <c:v>282.43754699307351</c:v>
                </c:pt>
                <c:pt idx="16">
                  <c:v>282.43754699307351</c:v>
                </c:pt>
                <c:pt idx="17">
                  <c:v>282.43754699307351</c:v>
                </c:pt>
                <c:pt idx="18">
                  <c:v>282.43754699307351</c:v>
                </c:pt>
                <c:pt idx="19">
                  <c:v>282.43754699307351</c:v>
                </c:pt>
                <c:pt idx="20">
                  <c:v>282.43754699307351</c:v>
                </c:pt>
                <c:pt idx="21">
                  <c:v>282.43754699307351</c:v>
                </c:pt>
                <c:pt idx="22">
                  <c:v>282.43754699307351</c:v>
                </c:pt>
                <c:pt idx="23">
                  <c:v>282.43754699307351</c:v>
                </c:pt>
                <c:pt idx="24">
                  <c:v>282.43754699307351</c:v>
                </c:pt>
                <c:pt idx="25">
                  <c:v>282.43754699307351</c:v>
                </c:pt>
                <c:pt idx="26">
                  <c:v>282.43754699307351</c:v>
                </c:pt>
                <c:pt idx="27">
                  <c:v>282.43754699307351</c:v>
                </c:pt>
                <c:pt idx="28">
                  <c:v>282.43754699307351</c:v>
                </c:pt>
                <c:pt idx="29">
                  <c:v>282.43754699307351</c:v>
                </c:pt>
                <c:pt idx="30">
                  <c:v>282.43754699307351</c:v>
                </c:pt>
                <c:pt idx="31">
                  <c:v>282.43754699307351</c:v>
                </c:pt>
                <c:pt idx="32">
                  <c:v>282.43754699307351</c:v>
                </c:pt>
                <c:pt idx="33">
                  <c:v>282.43754699307351</c:v>
                </c:pt>
                <c:pt idx="34">
                  <c:v>282.43754699307351</c:v>
                </c:pt>
                <c:pt idx="35">
                  <c:v>282.43754699307351</c:v>
                </c:pt>
                <c:pt idx="36">
                  <c:v>282.43754699307351</c:v>
                </c:pt>
                <c:pt idx="37">
                  <c:v>282.43754699307351</c:v>
                </c:pt>
                <c:pt idx="38">
                  <c:v>282.43754699307351</c:v>
                </c:pt>
                <c:pt idx="39">
                  <c:v>282.43754699307351</c:v>
                </c:pt>
                <c:pt idx="40">
                  <c:v>282.43754699307351</c:v>
                </c:pt>
                <c:pt idx="41">
                  <c:v>282.43754699307351</c:v>
                </c:pt>
                <c:pt idx="42">
                  <c:v>282.43754699307351</c:v>
                </c:pt>
                <c:pt idx="43">
                  <c:v>282.43754699307351</c:v>
                </c:pt>
                <c:pt idx="44">
                  <c:v>282.43754699307351</c:v>
                </c:pt>
                <c:pt idx="45">
                  <c:v>282.43754699307351</c:v>
                </c:pt>
                <c:pt idx="46">
                  <c:v>282.43754699307351</c:v>
                </c:pt>
                <c:pt idx="47">
                  <c:v>282.43754699307351</c:v>
                </c:pt>
                <c:pt idx="48">
                  <c:v>282.43754699307351</c:v>
                </c:pt>
                <c:pt idx="49">
                  <c:v>282.43754699307351</c:v>
                </c:pt>
                <c:pt idx="50">
                  <c:v>282.43754699307351</c:v>
                </c:pt>
                <c:pt idx="51">
                  <c:v>282.43754699307351</c:v>
                </c:pt>
                <c:pt idx="52">
                  <c:v>282.43754699307351</c:v>
                </c:pt>
                <c:pt idx="53">
                  <c:v>282.43754699307351</c:v>
                </c:pt>
                <c:pt idx="54">
                  <c:v>282.43754699307351</c:v>
                </c:pt>
                <c:pt idx="55">
                  <c:v>282.43754699307351</c:v>
                </c:pt>
                <c:pt idx="56">
                  <c:v>282.43754699307351</c:v>
                </c:pt>
                <c:pt idx="57">
                  <c:v>282.43754699307351</c:v>
                </c:pt>
                <c:pt idx="58">
                  <c:v>282.43754699307351</c:v>
                </c:pt>
                <c:pt idx="59">
                  <c:v>282.43754699307351</c:v>
                </c:pt>
                <c:pt idx="60">
                  <c:v>282.43754699307351</c:v>
                </c:pt>
                <c:pt idx="61">
                  <c:v>282.43754699307351</c:v>
                </c:pt>
                <c:pt idx="62">
                  <c:v>282.43754699307351</c:v>
                </c:pt>
                <c:pt idx="63">
                  <c:v>282.43754699307351</c:v>
                </c:pt>
                <c:pt idx="64">
                  <c:v>282.43754699307351</c:v>
                </c:pt>
                <c:pt idx="65">
                  <c:v>282.43754699307351</c:v>
                </c:pt>
                <c:pt idx="66">
                  <c:v>282.43754699307351</c:v>
                </c:pt>
                <c:pt idx="67">
                  <c:v>282.43754699307351</c:v>
                </c:pt>
                <c:pt idx="68">
                  <c:v>282.43754699307351</c:v>
                </c:pt>
                <c:pt idx="69">
                  <c:v>282.43754699307351</c:v>
                </c:pt>
                <c:pt idx="70">
                  <c:v>282.43754699307351</c:v>
                </c:pt>
                <c:pt idx="71">
                  <c:v>282.43754699307351</c:v>
                </c:pt>
                <c:pt idx="72">
                  <c:v>282.43754699307351</c:v>
                </c:pt>
                <c:pt idx="73">
                  <c:v>282.43754699307351</c:v>
                </c:pt>
                <c:pt idx="74">
                  <c:v>282.43754699307351</c:v>
                </c:pt>
                <c:pt idx="75">
                  <c:v>282.43754699307351</c:v>
                </c:pt>
                <c:pt idx="76">
                  <c:v>282.43754699307351</c:v>
                </c:pt>
                <c:pt idx="77">
                  <c:v>282.43754699307351</c:v>
                </c:pt>
                <c:pt idx="78">
                  <c:v>282.43754699307351</c:v>
                </c:pt>
                <c:pt idx="79">
                  <c:v>282.43754699307351</c:v>
                </c:pt>
                <c:pt idx="80">
                  <c:v>282.43754699307351</c:v>
                </c:pt>
                <c:pt idx="81">
                  <c:v>282.43754699307351</c:v>
                </c:pt>
                <c:pt idx="82">
                  <c:v>282.43754699307351</c:v>
                </c:pt>
                <c:pt idx="83">
                  <c:v>282.43754699307351</c:v>
                </c:pt>
                <c:pt idx="84">
                  <c:v>282.43754699307351</c:v>
                </c:pt>
                <c:pt idx="85">
                  <c:v>282.43754699307351</c:v>
                </c:pt>
                <c:pt idx="86">
                  <c:v>282.43754699307351</c:v>
                </c:pt>
                <c:pt idx="87">
                  <c:v>282.43754699307351</c:v>
                </c:pt>
                <c:pt idx="88">
                  <c:v>282.43754699307351</c:v>
                </c:pt>
                <c:pt idx="89">
                  <c:v>282.43754699307351</c:v>
                </c:pt>
                <c:pt idx="90">
                  <c:v>282.43754699307351</c:v>
                </c:pt>
                <c:pt idx="91">
                  <c:v>282.43754699307351</c:v>
                </c:pt>
                <c:pt idx="92">
                  <c:v>282.43754699307351</c:v>
                </c:pt>
                <c:pt idx="93">
                  <c:v>282.43754699307351</c:v>
                </c:pt>
                <c:pt idx="94">
                  <c:v>282.43754699307351</c:v>
                </c:pt>
                <c:pt idx="95">
                  <c:v>282.43754699307351</c:v>
                </c:pt>
                <c:pt idx="96">
                  <c:v>282.43754699307351</c:v>
                </c:pt>
                <c:pt idx="97">
                  <c:v>282.43754699307351</c:v>
                </c:pt>
                <c:pt idx="98">
                  <c:v>282.43754699307351</c:v>
                </c:pt>
                <c:pt idx="99">
                  <c:v>282.43754699307351</c:v>
                </c:pt>
                <c:pt idx="100">
                  <c:v>282.43754699307351</c:v>
                </c:pt>
                <c:pt idx="101">
                  <c:v>282.43754699307351</c:v>
                </c:pt>
                <c:pt idx="102">
                  <c:v>282.43754699307351</c:v>
                </c:pt>
                <c:pt idx="103">
                  <c:v>282.43754699307351</c:v>
                </c:pt>
                <c:pt idx="104">
                  <c:v>282.43754699307351</c:v>
                </c:pt>
                <c:pt idx="105">
                  <c:v>282.43754699307351</c:v>
                </c:pt>
                <c:pt idx="106">
                  <c:v>282.43754699307351</c:v>
                </c:pt>
                <c:pt idx="107">
                  <c:v>282.43754699307351</c:v>
                </c:pt>
                <c:pt idx="108">
                  <c:v>282.43754699307351</c:v>
                </c:pt>
                <c:pt idx="109">
                  <c:v>282.43754699307351</c:v>
                </c:pt>
                <c:pt idx="110">
                  <c:v>282.43754699307351</c:v>
                </c:pt>
                <c:pt idx="111">
                  <c:v>282.43754699307351</c:v>
                </c:pt>
                <c:pt idx="112">
                  <c:v>282.43754699307351</c:v>
                </c:pt>
                <c:pt idx="113">
                  <c:v>282.43754699307351</c:v>
                </c:pt>
                <c:pt idx="114">
                  <c:v>282.43754699307351</c:v>
                </c:pt>
                <c:pt idx="115">
                  <c:v>282.43754699307351</c:v>
                </c:pt>
                <c:pt idx="116">
                  <c:v>282.43754699307351</c:v>
                </c:pt>
                <c:pt idx="117">
                  <c:v>282.43754699307351</c:v>
                </c:pt>
                <c:pt idx="118">
                  <c:v>282.43754699307351</c:v>
                </c:pt>
                <c:pt idx="119">
                  <c:v>282.43754699307351</c:v>
                </c:pt>
                <c:pt idx="120">
                  <c:v>282.43754699307351</c:v>
                </c:pt>
                <c:pt idx="121">
                  <c:v>282.43754699307351</c:v>
                </c:pt>
                <c:pt idx="122">
                  <c:v>282.43754699307351</c:v>
                </c:pt>
                <c:pt idx="123">
                  <c:v>282.43754699307351</c:v>
                </c:pt>
                <c:pt idx="124">
                  <c:v>282.43754699307351</c:v>
                </c:pt>
                <c:pt idx="125">
                  <c:v>282.43754699307351</c:v>
                </c:pt>
                <c:pt idx="126">
                  <c:v>282.43754699307351</c:v>
                </c:pt>
                <c:pt idx="127">
                  <c:v>282.43754699307351</c:v>
                </c:pt>
                <c:pt idx="128">
                  <c:v>282.43754699307351</c:v>
                </c:pt>
                <c:pt idx="129">
                  <c:v>282.43754699307351</c:v>
                </c:pt>
                <c:pt idx="130">
                  <c:v>282.43754699307351</c:v>
                </c:pt>
                <c:pt idx="131">
                  <c:v>282.43754699307351</c:v>
                </c:pt>
                <c:pt idx="132">
                  <c:v>282.43754699307351</c:v>
                </c:pt>
                <c:pt idx="133">
                  <c:v>282.43754699307351</c:v>
                </c:pt>
                <c:pt idx="134">
                  <c:v>282.43754699307351</c:v>
                </c:pt>
                <c:pt idx="135">
                  <c:v>282.43754699307351</c:v>
                </c:pt>
                <c:pt idx="136">
                  <c:v>282.43754699307351</c:v>
                </c:pt>
                <c:pt idx="137">
                  <c:v>282.43754699307351</c:v>
                </c:pt>
                <c:pt idx="138">
                  <c:v>282.43754699307351</c:v>
                </c:pt>
                <c:pt idx="139">
                  <c:v>282.43754699307351</c:v>
                </c:pt>
                <c:pt idx="140">
                  <c:v>282.43754699307351</c:v>
                </c:pt>
                <c:pt idx="141">
                  <c:v>282.43754699307351</c:v>
                </c:pt>
                <c:pt idx="142">
                  <c:v>282.43754699307351</c:v>
                </c:pt>
                <c:pt idx="143">
                  <c:v>282.43754699307351</c:v>
                </c:pt>
                <c:pt idx="144">
                  <c:v>282.43754699307351</c:v>
                </c:pt>
                <c:pt idx="145">
                  <c:v>282.43754699307351</c:v>
                </c:pt>
                <c:pt idx="146">
                  <c:v>282.43754699307351</c:v>
                </c:pt>
                <c:pt idx="147">
                  <c:v>282.43754699307351</c:v>
                </c:pt>
                <c:pt idx="148">
                  <c:v>282.43754699307351</c:v>
                </c:pt>
                <c:pt idx="149">
                  <c:v>282.43754699307351</c:v>
                </c:pt>
                <c:pt idx="150">
                  <c:v>282.43754699307351</c:v>
                </c:pt>
                <c:pt idx="151">
                  <c:v>282.43754699307351</c:v>
                </c:pt>
                <c:pt idx="152">
                  <c:v>282.43754699307351</c:v>
                </c:pt>
                <c:pt idx="153">
                  <c:v>282.43754699307351</c:v>
                </c:pt>
                <c:pt idx="154">
                  <c:v>282.43754699307351</c:v>
                </c:pt>
                <c:pt idx="155">
                  <c:v>282.43754699307351</c:v>
                </c:pt>
                <c:pt idx="156">
                  <c:v>282.43754699307351</c:v>
                </c:pt>
                <c:pt idx="157">
                  <c:v>282.43754699307351</c:v>
                </c:pt>
                <c:pt idx="158">
                  <c:v>282.43754699307351</c:v>
                </c:pt>
                <c:pt idx="159">
                  <c:v>282.43754699307351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8-4CE2-98E5-EC6820F78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893936"/>
        <c:axId val="814874800"/>
      </c:lineChart>
      <c:dateAx>
        <c:axId val="81489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4800"/>
        <c:crosses val="autoZero"/>
        <c:auto val="1"/>
        <c:lblOffset val="100"/>
        <c:baseTimeUnit val="days"/>
      </c:dateAx>
      <c:valAx>
        <c:axId val="814874800"/>
        <c:scaling>
          <c:orientation val="minMax"/>
          <c:max val="61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Energy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'ActEnergy(2021)'!$C$1</c:f>
              <c:strCache>
                <c:ptCount val="1"/>
                <c:pt idx="0">
                  <c:v>Active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'ActEnergy(2021)'!$B$2:$B$66</c:f>
              <c:numCache>
                <c:formatCode>m/d/yyyy</c:formatCode>
                <c:ptCount val="65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</c:numCache>
            </c:numRef>
          </c:cat>
          <c:val>
            <c:numRef>
              <c:f>'ActEnergy(2021)'!$C$2:$C$66</c:f>
              <c:numCache>
                <c:formatCode>0</c:formatCode>
                <c:ptCount val="65"/>
                <c:pt idx="0">
                  <c:v>341.83600000000001</c:v>
                </c:pt>
                <c:pt idx="1">
                  <c:v>467.08999999999901</c:v>
                </c:pt>
                <c:pt idx="2">
                  <c:v>430.64899999999898</c:v>
                </c:pt>
                <c:pt idx="3">
                  <c:v>427.988</c:v>
                </c:pt>
                <c:pt idx="4">
                  <c:v>367.486999999999</c:v>
                </c:pt>
                <c:pt idx="5">
                  <c:v>317.41800000000001</c:v>
                </c:pt>
                <c:pt idx="6">
                  <c:v>450.41900000000101</c:v>
                </c:pt>
                <c:pt idx="7">
                  <c:v>459.23799999999898</c:v>
                </c:pt>
                <c:pt idx="8">
                  <c:v>490.13199999999699</c:v>
                </c:pt>
                <c:pt idx="9">
                  <c:v>597.694999999998</c:v>
                </c:pt>
                <c:pt idx="10">
                  <c:v>507.93999999999801</c:v>
                </c:pt>
                <c:pt idx="11">
                  <c:v>391.51299999999901</c:v>
                </c:pt>
                <c:pt idx="12">
                  <c:v>386.77199999999903</c:v>
                </c:pt>
                <c:pt idx="13">
                  <c:v>413.78799999999802</c:v>
                </c:pt>
                <c:pt idx="14">
                  <c:v>381.62499999999898</c:v>
                </c:pt>
                <c:pt idx="15">
                  <c:v>379.63699999999898</c:v>
                </c:pt>
                <c:pt idx="16">
                  <c:v>386.62199999999899</c:v>
                </c:pt>
                <c:pt idx="17">
                  <c:v>377.70600000000002</c:v>
                </c:pt>
                <c:pt idx="18">
                  <c:v>380.84300000000002</c:v>
                </c:pt>
                <c:pt idx="19">
                  <c:v>375.06099999999998</c:v>
                </c:pt>
                <c:pt idx="20">
                  <c:v>396.12599999999901</c:v>
                </c:pt>
                <c:pt idx="21">
                  <c:v>204.89599999999999</c:v>
                </c:pt>
                <c:pt idx="22">
                  <c:v>387.35299999999899</c:v>
                </c:pt>
                <c:pt idx="23">
                  <c:v>359.75</c:v>
                </c:pt>
                <c:pt idx="24">
                  <c:v>370.039999999999</c:v>
                </c:pt>
                <c:pt idx="25">
                  <c:v>372.25200000000098</c:v>
                </c:pt>
                <c:pt idx="26">
                  <c:v>202.79300000000001</c:v>
                </c:pt>
                <c:pt idx="27">
                  <c:v>386.19499999999999</c:v>
                </c:pt>
                <c:pt idx="28">
                  <c:v>375.23099999999999</c:v>
                </c:pt>
                <c:pt idx="29">
                  <c:v>357.87</c:v>
                </c:pt>
                <c:pt idx="30">
                  <c:v>371.91299999999899</c:v>
                </c:pt>
                <c:pt idx="31">
                  <c:v>376.81200000000001</c:v>
                </c:pt>
                <c:pt idx="32">
                  <c:v>259.44499999999999</c:v>
                </c:pt>
                <c:pt idx="33">
                  <c:v>375.13</c:v>
                </c:pt>
                <c:pt idx="34">
                  <c:v>376.08699999999902</c:v>
                </c:pt>
                <c:pt idx="35">
                  <c:v>377.58800000000002</c:v>
                </c:pt>
                <c:pt idx="36">
                  <c:v>368.79399999999998</c:v>
                </c:pt>
                <c:pt idx="37">
                  <c:v>362.57299999999901</c:v>
                </c:pt>
                <c:pt idx="38">
                  <c:v>361.58699999999999</c:v>
                </c:pt>
                <c:pt idx="39">
                  <c:v>227.38399999999999</c:v>
                </c:pt>
                <c:pt idx="40">
                  <c:v>290.59899999999902</c:v>
                </c:pt>
                <c:pt idx="41">
                  <c:v>208.65199999999999</c:v>
                </c:pt>
                <c:pt idx="42">
                  <c:v>353.267</c:v>
                </c:pt>
                <c:pt idx="43">
                  <c:v>365.36299999999898</c:v>
                </c:pt>
                <c:pt idx="44">
                  <c:v>270.00200000000001</c:v>
                </c:pt>
                <c:pt idx="45">
                  <c:v>373.96800000000002</c:v>
                </c:pt>
                <c:pt idx="46">
                  <c:v>363.17500000000001</c:v>
                </c:pt>
                <c:pt idx="47">
                  <c:v>354.40499999999997</c:v>
                </c:pt>
                <c:pt idx="48">
                  <c:v>390.16899999999902</c:v>
                </c:pt>
                <c:pt idx="49">
                  <c:v>266.14400000000001</c:v>
                </c:pt>
                <c:pt idx="50">
                  <c:v>367.233</c:v>
                </c:pt>
                <c:pt idx="51">
                  <c:v>347.35700000000003</c:v>
                </c:pt>
                <c:pt idx="52">
                  <c:v>355.96</c:v>
                </c:pt>
                <c:pt idx="53">
                  <c:v>334.024</c:v>
                </c:pt>
                <c:pt idx="54">
                  <c:v>366.29199999999997</c:v>
                </c:pt>
                <c:pt idx="55">
                  <c:v>359.476</c:v>
                </c:pt>
                <c:pt idx="56">
                  <c:v>374.31299999999902</c:v>
                </c:pt>
                <c:pt idx="57">
                  <c:v>244.60400000000001</c:v>
                </c:pt>
                <c:pt idx="58">
                  <c:v>370.75700000000001</c:v>
                </c:pt>
                <c:pt idx="59">
                  <c:v>355.69999999999902</c:v>
                </c:pt>
                <c:pt idx="60">
                  <c:v>382.58</c:v>
                </c:pt>
                <c:pt idx="61">
                  <c:v>366.42899999999997</c:v>
                </c:pt>
                <c:pt idx="62">
                  <c:v>360.640999999999</c:v>
                </c:pt>
                <c:pt idx="63">
                  <c:v>381.56799999999998</c:v>
                </c:pt>
                <c:pt idx="64">
                  <c:v>363.774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F-479D-B691-CBFB623F4292}"/>
            </c:ext>
          </c:extLst>
        </c:ser>
        <c:ser>
          <c:idx val="1"/>
          <c:order val="1"/>
          <c:tx>
            <c:strRef>
              <c:f>'ActEnergy(2021)'!$D$1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'ActEnergy(2021)'!$B$2:$B$66</c:f>
              <c:numCache>
                <c:formatCode>m/d/yyyy</c:formatCode>
                <c:ptCount val="65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</c:numCache>
            </c:numRef>
          </c:cat>
          <c:val>
            <c:numRef>
              <c:f>'ActEnergy(2021)'!$D$2:$D$66</c:f>
              <c:numCache>
                <c:formatCode>0.00</c:formatCode>
                <c:ptCount val="65"/>
                <c:pt idx="0">
                  <c:v>365.65738461538416</c:v>
                </c:pt>
                <c:pt idx="1">
                  <c:v>365.65738461538416</c:v>
                </c:pt>
                <c:pt idx="2">
                  <c:v>365.65738461538416</c:v>
                </c:pt>
                <c:pt idx="3">
                  <c:v>365.65738461538416</c:v>
                </c:pt>
                <c:pt idx="4">
                  <c:v>365.65738461538416</c:v>
                </c:pt>
                <c:pt idx="5">
                  <c:v>365.65738461538416</c:v>
                </c:pt>
                <c:pt idx="6">
                  <c:v>365.65738461538416</c:v>
                </c:pt>
                <c:pt idx="7">
                  <c:v>365.65738461538416</c:v>
                </c:pt>
                <c:pt idx="8">
                  <c:v>365.65738461538416</c:v>
                </c:pt>
                <c:pt idx="9">
                  <c:v>365.65738461538416</c:v>
                </c:pt>
                <c:pt idx="10">
                  <c:v>365.65738461538416</c:v>
                </c:pt>
                <c:pt idx="11">
                  <c:v>365.65738461538416</c:v>
                </c:pt>
                <c:pt idx="12">
                  <c:v>365.65738461538416</c:v>
                </c:pt>
                <c:pt idx="13">
                  <c:v>365.65738461538416</c:v>
                </c:pt>
                <c:pt idx="14">
                  <c:v>365.65738461538416</c:v>
                </c:pt>
                <c:pt idx="15">
                  <c:v>365.65738461538416</c:v>
                </c:pt>
                <c:pt idx="16">
                  <c:v>365.65738461538416</c:v>
                </c:pt>
                <c:pt idx="17">
                  <c:v>365.65738461538416</c:v>
                </c:pt>
                <c:pt idx="18">
                  <c:v>365.65738461538416</c:v>
                </c:pt>
                <c:pt idx="19">
                  <c:v>365.65738461538416</c:v>
                </c:pt>
                <c:pt idx="20">
                  <c:v>365.65738461538416</c:v>
                </c:pt>
                <c:pt idx="21">
                  <c:v>365.65738461538416</c:v>
                </c:pt>
                <c:pt idx="22">
                  <c:v>365.65738461538416</c:v>
                </c:pt>
                <c:pt idx="23">
                  <c:v>365.65738461538416</c:v>
                </c:pt>
                <c:pt idx="24">
                  <c:v>365.65738461538416</c:v>
                </c:pt>
                <c:pt idx="25">
                  <c:v>365.65738461538416</c:v>
                </c:pt>
                <c:pt idx="26">
                  <c:v>365.65738461538416</c:v>
                </c:pt>
                <c:pt idx="27">
                  <c:v>365.65738461538416</c:v>
                </c:pt>
                <c:pt idx="28">
                  <c:v>365.65738461538416</c:v>
                </c:pt>
                <c:pt idx="29">
                  <c:v>365.65738461538416</c:v>
                </c:pt>
                <c:pt idx="30">
                  <c:v>365.65738461538416</c:v>
                </c:pt>
                <c:pt idx="31">
                  <c:v>365.65738461538416</c:v>
                </c:pt>
                <c:pt idx="32">
                  <c:v>365.65738461538416</c:v>
                </c:pt>
                <c:pt idx="33">
                  <c:v>365.65738461538416</c:v>
                </c:pt>
                <c:pt idx="34">
                  <c:v>365.65738461538416</c:v>
                </c:pt>
                <c:pt idx="35">
                  <c:v>365.65738461538416</c:v>
                </c:pt>
                <c:pt idx="36">
                  <c:v>365.65738461538416</c:v>
                </c:pt>
                <c:pt idx="37">
                  <c:v>365.65738461538416</c:v>
                </c:pt>
                <c:pt idx="38">
                  <c:v>365.65738461538416</c:v>
                </c:pt>
                <c:pt idx="39">
                  <c:v>365.65738461538416</c:v>
                </c:pt>
                <c:pt idx="40">
                  <c:v>365.65738461538416</c:v>
                </c:pt>
                <c:pt idx="41">
                  <c:v>365.65738461538416</c:v>
                </c:pt>
                <c:pt idx="42">
                  <c:v>365.65738461538416</c:v>
                </c:pt>
                <c:pt idx="43">
                  <c:v>365.65738461538416</c:v>
                </c:pt>
                <c:pt idx="44">
                  <c:v>365.65738461538416</c:v>
                </c:pt>
                <c:pt idx="45">
                  <c:v>365.65738461538416</c:v>
                </c:pt>
                <c:pt idx="46">
                  <c:v>365.65738461538416</c:v>
                </c:pt>
                <c:pt idx="47">
                  <c:v>365.65738461538416</c:v>
                </c:pt>
                <c:pt idx="48">
                  <c:v>365.65738461538416</c:v>
                </c:pt>
                <c:pt idx="49">
                  <c:v>365.65738461538416</c:v>
                </c:pt>
                <c:pt idx="50">
                  <c:v>365.65738461538416</c:v>
                </c:pt>
                <c:pt idx="51">
                  <c:v>365.65738461538416</c:v>
                </c:pt>
                <c:pt idx="52">
                  <c:v>365.65738461538416</c:v>
                </c:pt>
                <c:pt idx="53">
                  <c:v>365.65738461538416</c:v>
                </c:pt>
                <c:pt idx="54">
                  <c:v>365.65738461538416</c:v>
                </c:pt>
                <c:pt idx="55">
                  <c:v>365.65738461538416</c:v>
                </c:pt>
                <c:pt idx="56">
                  <c:v>365.65738461538416</c:v>
                </c:pt>
                <c:pt idx="57">
                  <c:v>365.65738461538416</c:v>
                </c:pt>
                <c:pt idx="58">
                  <c:v>365.65738461538416</c:v>
                </c:pt>
                <c:pt idx="59">
                  <c:v>365.65738461538416</c:v>
                </c:pt>
                <c:pt idx="60">
                  <c:v>365.65738461538416</c:v>
                </c:pt>
                <c:pt idx="61">
                  <c:v>365.65738461538416</c:v>
                </c:pt>
                <c:pt idx="62">
                  <c:v>365.65738461538416</c:v>
                </c:pt>
                <c:pt idx="63">
                  <c:v>365.65738461538416</c:v>
                </c:pt>
                <c:pt idx="64">
                  <c:v>365.65738461538416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F-479D-B691-CBFB623F4292}"/>
            </c:ext>
          </c:extLst>
        </c:ser>
        <c:ser>
          <c:idx val="2"/>
          <c:order val="2"/>
          <c:tx>
            <c:strRef>
              <c:f>'ActEnergy(2021)'!$E$1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'ActEnergy(2021)'!$B$2:$B$66</c:f>
              <c:numCache>
                <c:formatCode>m/d/yyyy</c:formatCode>
                <c:ptCount val="65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</c:numCache>
            </c:numRef>
          </c:cat>
          <c:val>
            <c:numRef>
              <c:f>'ActEnergy(2021)'!$E$2:$E$66</c:f>
              <c:numCache>
                <c:formatCode>0.00</c:formatCode>
                <c:ptCount val="65"/>
                <c:pt idx="0">
                  <c:v>423.02389454529413</c:v>
                </c:pt>
                <c:pt idx="1">
                  <c:v>423.02389454529413</c:v>
                </c:pt>
                <c:pt idx="2">
                  <c:v>423.02389454529413</c:v>
                </c:pt>
                <c:pt idx="3">
                  <c:v>423.02389454529413</c:v>
                </c:pt>
                <c:pt idx="4">
                  <c:v>423.02389454529413</c:v>
                </c:pt>
                <c:pt idx="5">
                  <c:v>423.02389454529413</c:v>
                </c:pt>
                <c:pt idx="6">
                  <c:v>423.02389454529413</c:v>
                </c:pt>
                <c:pt idx="7">
                  <c:v>423.02389454529413</c:v>
                </c:pt>
                <c:pt idx="8">
                  <c:v>423.02389454529413</c:v>
                </c:pt>
                <c:pt idx="9">
                  <c:v>423.02389454529413</c:v>
                </c:pt>
                <c:pt idx="10">
                  <c:v>423.02389454529413</c:v>
                </c:pt>
                <c:pt idx="11">
                  <c:v>423.02389454529413</c:v>
                </c:pt>
                <c:pt idx="12">
                  <c:v>423.02389454529413</c:v>
                </c:pt>
                <c:pt idx="13">
                  <c:v>423.02389454529413</c:v>
                </c:pt>
                <c:pt idx="14">
                  <c:v>423.02389454529413</c:v>
                </c:pt>
                <c:pt idx="15">
                  <c:v>423.02389454529413</c:v>
                </c:pt>
                <c:pt idx="16">
                  <c:v>423.02389454529413</c:v>
                </c:pt>
                <c:pt idx="17">
                  <c:v>423.02389454529413</c:v>
                </c:pt>
                <c:pt idx="18">
                  <c:v>423.02389454529413</c:v>
                </c:pt>
                <c:pt idx="19">
                  <c:v>423.02389454529413</c:v>
                </c:pt>
                <c:pt idx="20">
                  <c:v>423.02389454529413</c:v>
                </c:pt>
                <c:pt idx="21">
                  <c:v>423.02389454529413</c:v>
                </c:pt>
                <c:pt idx="22">
                  <c:v>423.02389454529413</c:v>
                </c:pt>
                <c:pt idx="23">
                  <c:v>423.02389454529413</c:v>
                </c:pt>
                <c:pt idx="24">
                  <c:v>423.02389454529413</c:v>
                </c:pt>
                <c:pt idx="25">
                  <c:v>423.02389454529413</c:v>
                </c:pt>
                <c:pt idx="26">
                  <c:v>423.02389454529413</c:v>
                </c:pt>
                <c:pt idx="27">
                  <c:v>423.02389454529413</c:v>
                </c:pt>
                <c:pt idx="28">
                  <c:v>423.02389454529413</c:v>
                </c:pt>
                <c:pt idx="29">
                  <c:v>423.02389454529413</c:v>
                </c:pt>
                <c:pt idx="30">
                  <c:v>423.02389454529413</c:v>
                </c:pt>
                <c:pt idx="31">
                  <c:v>423.02389454529413</c:v>
                </c:pt>
                <c:pt idx="32">
                  <c:v>423.02389454529413</c:v>
                </c:pt>
                <c:pt idx="33">
                  <c:v>423.02389454529413</c:v>
                </c:pt>
                <c:pt idx="34">
                  <c:v>423.02389454529413</c:v>
                </c:pt>
                <c:pt idx="35">
                  <c:v>423.02389454529413</c:v>
                </c:pt>
                <c:pt idx="36">
                  <c:v>423.02389454529413</c:v>
                </c:pt>
                <c:pt idx="37">
                  <c:v>423.02389454529413</c:v>
                </c:pt>
                <c:pt idx="38">
                  <c:v>423.02389454529413</c:v>
                </c:pt>
                <c:pt idx="39">
                  <c:v>423.02389454529413</c:v>
                </c:pt>
                <c:pt idx="40">
                  <c:v>423.02389454529413</c:v>
                </c:pt>
                <c:pt idx="41">
                  <c:v>423.02389454529413</c:v>
                </c:pt>
                <c:pt idx="42">
                  <c:v>423.02389454529413</c:v>
                </c:pt>
                <c:pt idx="43">
                  <c:v>423.02389454529413</c:v>
                </c:pt>
                <c:pt idx="44">
                  <c:v>423.02389454529413</c:v>
                </c:pt>
                <c:pt idx="45">
                  <c:v>423.02389454529413</c:v>
                </c:pt>
                <c:pt idx="46">
                  <c:v>423.02389454529413</c:v>
                </c:pt>
                <c:pt idx="47">
                  <c:v>423.02389454529413</c:v>
                </c:pt>
                <c:pt idx="48">
                  <c:v>423.02389454529413</c:v>
                </c:pt>
                <c:pt idx="49">
                  <c:v>423.02389454529413</c:v>
                </c:pt>
                <c:pt idx="50">
                  <c:v>423.02389454529413</c:v>
                </c:pt>
                <c:pt idx="51">
                  <c:v>423.02389454529413</c:v>
                </c:pt>
                <c:pt idx="52">
                  <c:v>423.02389454529413</c:v>
                </c:pt>
                <c:pt idx="53">
                  <c:v>423.02389454529413</c:v>
                </c:pt>
                <c:pt idx="54">
                  <c:v>423.02389454529413</c:v>
                </c:pt>
                <c:pt idx="55">
                  <c:v>423.02389454529413</c:v>
                </c:pt>
                <c:pt idx="56">
                  <c:v>423.02389454529413</c:v>
                </c:pt>
                <c:pt idx="57">
                  <c:v>423.02389454529413</c:v>
                </c:pt>
                <c:pt idx="58">
                  <c:v>423.02389454529413</c:v>
                </c:pt>
                <c:pt idx="59">
                  <c:v>423.02389454529413</c:v>
                </c:pt>
                <c:pt idx="60">
                  <c:v>423.02389454529413</c:v>
                </c:pt>
                <c:pt idx="61">
                  <c:v>423.02389454529413</c:v>
                </c:pt>
                <c:pt idx="62">
                  <c:v>423.02389454529413</c:v>
                </c:pt>
                <c:pt idx="63">
                  <c:v>423.02389454529413</c:v>
                </c:pt>
                <c:pt idx="64">
                  <c:v>423.02389454529413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F-479D-B691-CBFB623F4292}"/>
            </c:ext>
          </c:extLst>
        </c:ser>
        <c:ser>
          <c:idx val="3"/>
          <c:order val="3"/>
          <c:tx>
            <c:strRef>
              <c:f>'ActEnergy(2021)'!$F$1</c:f>
              <c:strCache>
                <c:ptCount val="1"/>
                <c:pt idx="0">
                  <c:v>LCL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'ActEnergy(2021)'!$B$2:$B$66</c:f>
              <c:numCache>
                <c:formatCode>m/d/yyyy</c:formatCode>
                <c:ptCount val="65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</c:numCache>
            </c:numRef>
          </c:cat>
          <c:val>
            <c:numRef>
              <c:f>'ActEnergy(2021)'!$F$2:$F$66</c:f>
              <c:numCache>
                <c:formatCode>0.00</c:formatCode>
                <c:ptCount val="65"/>
                <c:pt idx="0">
                  <c:v>308.29087468547419</c:v>
                </c:pt>
                <c:pt idx="1">
                  <c:v>308.29087468547419</c:v>
                </c:pt>
                <c:pt idx="2">
                  <c:v>308.29087468547419</c:v>
                </c:pt>
                <c:pt idx="3">
                  <c:v>308.29087468547419</c:v>
                </c:pt>
                <c:pt idx="4">
                  <c:v>308.29087468547419</c:v>
                </c:pt>
                <c:pt idx="5">
                  <c:v>308.29087468547419</c:v>
                </c:pt>
                <c:pt idx="6">
                  <c:v>308.29087468547419</c:v>
                </c:pt>
                <c:pt idx="7">
                  <c:v>308.29087468547419</c:v>
                </c:pt>
                <c:pt idx="8">
                  <c:v>308.29087468547419</c:v>
                </c:pt>
                <c:pt idx="9">
                  <c:v>308.29087468547419</c:v>
                </c:pt>
                <c:pt idx="10">
                  <c:v>308.29087468547419</c:v>
                </c:pt>
                <c:pt idx="11">
                  <c:v>308.29087468547419</c:v>
                </c:pt>
                <c:pt idx="12">
                  <c:v>308.29087468547419</c:v>
                </c:pt>
                <c:pt idx="13">
                  <c:v>308.29087468547419</c:v>
                </c:pt>
                <c:pt idx="14">
                  <c:v>308.29087468547419</c:v>
                </c:pt>
                <c:pt idx="15">
                  <c:v>308.29087468547419</c:v>
                </c:pt>
                <c:pt idx="16">
                  <c:v>308.29087468547419</c:v>
                </c:pt>
                <c:pt idx="17">
                  <c:v>308.29087468547419</c:v>
                </c:pt>
                <c:pt idx="18">
                  <c:v>308.29087468547419</c:v>
                </c:pt>
                <c:pt idx="19">
                  <c:v>308.29087468547419</c:v>
                </c:pt>
                <c:pt idx="20">
                  <c:v>308.29087468547419</c:v>
                </c:pt>
                <c:pt idx="21">
                  <c:v>308.29087468547419</c:v>
                </c:pt>
                <c:pt idx="22">
                  <c:v>308.29087468547419</c:v>
                </c:pt>
                <c:pt idx="23">
                  <c:v>308.29087468547419</c:v>
                </c:pt>
                <c:pt idx="24">
                  <c:v>308.29087468547419</c:v>
                </c:pt>
                <c:pt idx="25">
                  <c:v>308.29087468547419</c:v>
                </c:pt>
                <c:pt idx="26">
                  <c:v>308.29087468547419</c:v>
                </c:pt>
                <c:pt idx="27">
                  <c:v>308.29087468547419</c:v>
                </c:pt>
                <c:pt idx="28">
                  <c:v>308.29087468547419</c:v>
                </c:pt>
                <c:pt idx="29">
                  <c:v>308.29087468547419</c:v>
                </c:pt>
                <c:pt idx="30">
                  <c:v>308.29087468547419</c:v>
                </c:pt>
                <c:pt idx="31">
                  <c:v>308.29087468547419</c:v>
                </c:pt>
                <c:pt idx="32">
                  <c:v>308.29087468547419</c:v>
                </c:pt>
                <c:pt idx="33">
                  <c:v>308.29087468547419</c:v>
                </c:pt>
                <c:pt idx="34">
                  <c:v>308.29087468547419</c:v>
                </c:pt>
                <c:pt idx="35">
                  <c:v>308.29087468547419</c:v>
                </c:pt>
                <c:pt idx="36">
                  <c:v>308.29087468547419</c:v>
                </c:pt>
                <c:pt idx="37">
                  <c:v>308.29087468547419</c:v>
                </c:pt>
                <c:pt idx="38">
                  <c:v>308.29087468547419</c:v>
                </c:pt>
                <c:pt idx="39">
                  <c:v>308.29087468547419</c:v>
                </c:pt>
                <c:pt idx="40">
                  <c:v>308.29087468547419</c:v>
                </c:pt>
                <c:pt idx="41">
                  <c:v>308.29087468547419</c:v>
                </c:pt>
                <c:pt idx="42">
                  <c:v>308.29087468547419</c:v>
                </c:pt>
                <c:pt idx="43">
                  <c:v>308.29087468547419</c:v>
                </c:pt>
                <c:pt idx="44">
                  <c:v>308.29087468547419</c:v>
                </c:pt>
                <c:pt idx="45">
                  <c:v>308.29087468547419</c:v>
                </c:pt>
                <c:pt idx="46">
                  <c:v>308.29087468547419</c:v>
                </c:pt>
                <c:pt idx="47">
                  <c:v>308.29087468547419</c:v>
                </c:pt>
                <c:pt idx="48">
                  <c:v>308.29087468547419</c:v>
                </c:pt>
                <c:pt idx="49">
                  <c:v>308.29087468547419</c:v>
                </c:pt>
                <c:pt idx="50">
                  <c:v>308.29087468547419</c:v>
                </c:pt>
                <c:pt idx="51">
                  <c:v>308.29087468547419</c:v>
                </c:pt>
                <c:pt idx="52">
                  <c:v>308.29087468547419</c:v>
                </c:pt>
                <c:pt idx="53">
                  <c:v>308.29087468547419</c:v>
                </c:pt>
                <c:pt idx="54">
                  <c:v>308.29087468547419</c:v>
                </c:pt>
                <c:pt idx="55">
                  <c:v>308.29087468547419</c:v>
                </c:pt>
                <c:pt idx="56">
                  <c:v>308.29087468547419</c:v>
                </c:pt>
                <c:pt idx="57">
                  <c:v>308.29087468547419</c:v>
                </c:pt>
                <c:pt idx="58">
                  <c:v>308.29087468547419</c:v>
                </c:pt>
                <c:pt idx="59">
                  <c:v>308.29087468547419</c:v>
                </c:pt>
                <c:pt idx="60">
                  <c:v>308.29087468547419</c:v>
                </c:pt>
                <c:pt idx="61">
                  <c:v>308.29087468547419</c:v>
                </c:pt>
                <c:pt idx="62">
                  <c:v>308.29087468547419</c:v>
                </c:pt>
                <c:pt idx="63">
                  <c:v>308.29087468547419</c:v>
                </c:pt>
                <c:pt idx="64">
                  <c:v>308.29087468547419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F-479D-B691-CBFB623F4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697072"/>
        <c:axId val="1577697488"/>
      </c:lineChart>
      <c:dateAx>
        <c:axId val="157769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97488"/>
        <c:crosses val="autoZero"/>
        <c:auto val="1"/>
        <c:lblOffset val="100"/>
        <c:baseTimeUnit val="days"/>
      </c:dateAx>
      <c:valAx>
        <c:axId val="1577697488"/>
        <c:scaling>
          <c:orientation val="minMax"/>
          <c:min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Active Energy (2020-2021)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'PchartActive Energy'!$C$5</c:f>
              <c:strCache>
                <c:ptCount val="1"/>
                <c:pt idx="0">
                  <c:v>Active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'PchartActive Energy'!$B$6:$B$165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'PchartActive Energy'!$C$6:$C$165</c:f>
              <c:numCache>
                <c:formatCode>0</c:formatCode>
                <c:ptCount val="160"/>
                <c:pt idx="0">
                  <c:v>341.83600000000001</c:v>
                </c:pt>
                <c:pt idx="1">
                  <c:v>467.08999999999901</c:v>
                </c:pt>
                <c:pt idx="2">
                  <c:v>430.64899999999898</c:v>
                </c:pt>
                <c:pt idx="3">
                  <c:v>427.988</c:v>
                </c:pt>
                <c:pt idx="4">
                  <c:v>367.486999999999</c:v>
                </c:pt>
                <c:pt idx="5">
                  <c:v>317.41800000000001</c:v>
                </c:pt>
                <c:pt idx="6">
                  <c:v>450.41900000000101</c:v>
                </c:pt>
                <c:pt idx="7">
                  <c:v>459.23799999999898</c:v>
                </c:pt>
                <c:pt idx="8">
                  <c:v>490.13199999999699</c:v>
                </c:pt>
                <c:pt idx="9">
                  <c:v>597.694999999998</c:v>
                </c:pt>
                <c:pt idx="10">
                  <c:v>507.93999999999801</c:v>
                </c:pt>
                <c:pt idx="11">
                  <c:v>391.51299999999901</c:v>
                </c:pt>
                <c:pt idx="12">
                  <c:v>386.77199999999903</c:v>
                </c:pt>
                <c:pt idx="13">
                  <c:v>413.78799999999802</c:v>
                </c:pt>
                <c:pt idx="14">
                  <c:v>381.62499999999898</c:v>
                </c:pt>
                <c:pt idx="15">
                  <c:v>379.63699999999898</c:v>
                </c:pt>
                <c:pt idx="16">
                  <c:v>386.62199999999899</c:v>
                </c:pt>
                <c:pt idx="17">
                  <c:v>377.70600000000002</c:v>
                </c:pt>
                <c:pt idx="18">
                  <c:v>380.84300000000002</c:v>
                </c:pt>
                <c:pt idx="19">
                  <c:v>375.06099999999998</c:v>
                </c:pt>
                <c:pt idx="20">
                  <c:v>396.12599999999901</c:v>
                </c:pt>
                <c:pt idx="21">
                  <c:v>204.89599999999999</c:v>
                </c:pt>
                <c:pt idx="22">
                  <c:v>387.35299999999899</c:v>
                </c:pt>
                <c:pt idx="23">
                  <c:v>359.75</c:v>
                </c:pt>
                <c:pt idx="24">
                  <c:v>370.039999999999</c:v>
                </c:pt>
                <c:pt idx="25">
                  <c:v>372.25200000000098</c:v>
                </c:pt>
                <c:pt idx="26">
                  <c:v>202.79300000000001</c:v>
                </c:pt>
                <c:pt idx="27">
                  <c:v>386.19499999999999</c:v>
                </c:pt>
                <c:pt idx="28">
                  <c:v>375.23099999999999</c:v>
                </c:pt>
                <c:pt idx="29">
                  <c:v>357.87</c:v>
                </c:pt>
                <c:pt idx="30">
                  <c:v>371.91299999999899</c:v>
                </c:pt>
                <c:pt idx="31">
                  <c:v>376.81200000000001</c:v>
                </c:pt>
                <c:pt idx="32">
                  <c:v>259.44499999999999</c:v>
                </c:pt>
                <c:pt idx="33">
                  <c:v>375.13</c:v>
                </c:pt>
                <c:pt idx="34">
                  <c:v>376.08699999999902</c:v>
                </c:pt>
                <c:pt idx="35">
                  <c:v>377.58800000000002</c:v>
                </c:pt>
                <c:pt idx="36">
                  <c:v>368.79399999999998</c:v>
                </c:pt>
                <c:pt idx="37">
                  <c:v>362.57299999999901</c:v>
                </c:pt>
                <c:pt idx="38">
                  <c:v>361.58699999999999</c:v>
                </c:pt>
                <c:pt idx="39">
                  <c:v>227.38399999999999</c:v>
                </c:pt>
                <c:pt idx="40">
                  <c:v>290.59899999999902</c:v>
                </c:pt>
                <c:pt idx="41">
                  <c:v>208.65199999999999</c:v>
                </c:pt>
                <c:pt idx="42">
                  <c:v>353.267</c:v>
                </c:pt>
                <c:pt idx="43">
                  <c:v>365.36299999999898</c:v>
                </c:pt>
                <c:pt idx="44">
                  <c:v>270.00200000000001</c:v>
                </c:pt>
                <c:pt idx="45">
                  <c:v>373.96800000000002</c:v>
                </c:pt>
                <c:pt idx="46">
                  <c:v>363.17500000000001</c:v>
                </c:pt>
                <c:pt idx="47">
                  <c:v>354.40499999999997</c:v>
                </c:pt>
                <c:pt idx="48">
                  <c:v>390.16899999999902</c:v>
                </c:pt>
                <c:pt idx="49">
                  <c:v>266.14400000000001</c:v>
                </c:pt>
                <c:pt idx="50">
                  <c:v>367.233</c:v>
                </c:pt>
                <c:pt idx="51">
                  <c:v>347.35700000000003</c:v>
                </c:pt>
                <c:pt idx="52">
                  <c:v>355.96</c:v>
                </c:pt>
                <c:pt idx="53">
                  <c:v>334.024</c:v>
                </c:pt>
                <c:pt idx="54">
                  <c:v>366.29199999999997</c:v>
                </c:pt>
                <c:pt idx="55">
                  <c:v>359.476</c:v>
                </c:pt>
                <c:pt idx="56">
                  <c:v>374.31299999999902</c:v>
                </c:pt>
                <c:pt idx="57">
                  <c:v>244.60400000000001</c:v>
                </c:pt>
                <c:pt idx="58">
                  <c:v>370.75700000000001</c:v>
                </c:pt>
                <c:pt idx="59">
                  <c:v>355.69999999999902</c:v>
                </c:pt>
                <c:pt idx="60">
                  <c:v>382.58</c:v>
                </c:pt>
                <c:pt idx="61">
                  <c:v>366.42899999999997</c:v>
                </c:pt>
                <c:pt idx="62">
                  <c:v>360.640999999999</c:v>
                </c:pt>
                <c:pt idx="63">
                  <c:v>381.56799999999998</c:v>
                </c:pt>
                <c:pt idx="64">
                  <c:v>363.774</c:v>
                </c:pt>
                <c:pt idx="65">
                  <c:v>212.93799999999899</c:v>
                </c:pt>
                <c:pt idx="66">
                  <c:v>490.16799999996198</c:v>
                </c:pt>
                <c:pt idx="67">
                  <c:v>350.25799999999998</c:v>
                </c:pt>
                <c:pt idx="68">
                  <c:v>352.59299999999899</c:v>
                </c:pt>
                <c:pt idx="69">
                  <c:v>474.535999999968</c:v>
                </c:pt>
                <c:pt idx="70">
                  <c:v>347.904</c:v>
                </c:pt>
                <c:pt idx="71">
                  <c:v>355.46</c:v>
                </c:pt>
                <c:pt idx="72">
                  <c:v>217.619</c:v>
                </c:pt>
                <c:pt idx="73">
                  <c:v>349.49799999999999</c:v>
                </c:pt>
                <c:pt idx="74">
                  <c:v>351.41199999999998</c:v>
                </c:pt>
                <c:pt idx="75">
                  <c:v>351.464</c:v>
                </c:pt>
                <c:pt idx="76">
                  <c:v>355.66699999999997</c:v>
                </c:pt>
                <c:pt idx="77">
                  <c:v>310.67099999999999</c:v>
                </c:pt>
                <c:pt idx="78">
                  <c:v>363.82999999999799</c:v>
                </c:pt>
                <c:pt idx="79">
                  <c:v>341.976</c:v>
                </c:pt>
                <c:pt idx="80">
                  <c:v>205.29199999999901</c:v>
                </c:pt>
                <c:pt idx="81">
                  <c:v>344.49700000000001</c:v>
                </c:pt>
                <c:pt idx="82">
                  <c:v>310.34100000000001</c:v>
                </c:pt>
                <c:pt idx="83">
                  <c:v>379.75299999999902</c:v>
                </c:pt>
                <c:pt idx="84">
                  <c:v>365.66199999999799</c:v>
                </c:pt>
                <c:pt idx="85">
                  <c:v>358.62799999999902</c:v>
                </c:pt>
                <c:pt idx="86">
                  <c:v>373.37200000000001</c:v>
                </c:pt>
                <c:pt idx="87">
                  <c:v>362.755</c:v>
                </c:pt>
                <c:pt idx="88">
                  <c:v>360.93300000000102</c:v>
                </c:pt>
                <c:pt idx="89">
                  <c:v>289.31200000000001</c:v>
                </c:pt>
                <c:pt idx="90">
                  <c:v>385.21899999999903</c:v>
                </c:pt>
                <c:pt idx="91">
                  <c:v>368.36399999999998</c:v>
                </c:pt>
                <c:pt idx="92">
                  <c:v>355.32</c:v>
                </c:pt>
                <c:pt idx="93">
                  <c:v>363.71600000000001</c:v>
                </c:pt>
                <c:pt idx="94">
                  <c:v>360.245</c:v>
                </c:pt>
                <c:pt idx="95">
                  <c:v>360.27199999999999</c:v>
                </c:pt>
                <c:pt idx="96">
                  <c:v>362.64</c:v>
                </c:pt>
                <c:pt idx="97">
                  <c:v>367.00799999999902</c:v>
                </c:pt>
                <c:pt idx="98">
                  <c:v>356.88499999999902</c:v>
                </c:pt>
                <c:pt idx="99">
                  <c:v>365.82100000000003</c:v>
                </c:pt>
                <c:pt idx="100">
                  <c:v>342.51900000000001</c:v>
                </c:pt>
                <c:pt idx="101">
                  <c:v>388.56200000000001</c:v>
                </c:pt>
                <c:pt idx="102">
                  <c:v>352.73399999999998</c:v>
                </c:pt>
                <c:pt idx="103">
                  <c:v>354.82499999999902</c:v>
                </c:pt>
                <c:pt idx="104">
                  <c:v>355.81799999999998</c:v>
                </c:pt>
                <c:pt idx="105">
                  <c:v>209.49399999999901</c:v>
                </c:pt>
                <c:pt idx="106">
                  <c:v>387.14499999999998</c:v>
                </c:pt>
                <c:pt idx="107">
                  <c:v>361.16800000000001</c:v>
                </c:pt>
                <c:pt idx="108">
                  <c:v>362.97399999999999</c:v>
                </c:pt>
                <c:pt idx="109">
                  <c:v>357.30399999999901</c:v>
                </c:pt>
                <c:pt idx="110">
                  <c:v>363.88600000000002</c:v>
                </c:pt>
                <c:pt idx="111">
                  <c:v>371.566000000001</c:v>
                </c:pt>
                <c:pt idx="112">
                  <c:v>264.786</c:v>
                </c:pt>
                <c:pt idx="113">
                  <c:v>377.441000000001</c:v>
                </c:pt>
                <c:pt idx="114">
                  <c:v>384.40600000000097</c:v>
                </c:pt>
                <c:pt idx="115">
                  <c:v>344.98099999999903</c:v>
                </c:pt>
                <c:pt idx="116">
                  <c:v>207.155</c:v>
                </c:pt>
                <c:pt idx="117">
                  <c:v>308.72199999999901</c:v>
                </c:pt>
                <c:pt idx="118">
                  <c:v>398.75499999999897</c:v>
                </c:pt>
                <c:pt idx="119">
                  <c:v>350.358</c:v>
                </c:pt>
                <c:pt idx="120">
                  <c:v>350.96399999999898</c:v>
                </c:pt>
                <c:pt idx="121">
                  <c:v>329.43299999999903</c:v>
                </c:pt>
                <c:pt idx="122">
                  <c:v>356.10500000000002</c:v>
                </c:pt>
                <c:pt idx="123">
                  <c:v>350.93599999999901</c:v>
                </c:pt>
                <c:pt idx="124">
                  <c:v>364.92299999999898</c:v>
                </c:pt>
                <c:pt idx="125">
                  <c:v>345.06999999999903</c:v>
                </c:pt>
                <c:pt idx="126">
                  <c:v>354.15899999999999</c:v>
                </c:pt>
                <c:pt idx="127">
                  <c:v>351.72399999999902</c:v>
                </c:pt>
                <c:pt idx="128">
                  <c:v>349.04500000000002</c:v>
                </c:pt>
                <c:pt idx="129">
                  <c:v>372.03899999999999</c:v>
                </c:pt>
                <c:pt idx="130">
                  <c:v>355.87200000000001</c:v>
                </c:pt>
                <c:pt idx="131">
                  <c:v>204.00200000001701</c:v>
                </c:pt>
                <c:pt idx="132">
                  <c:v>354.43200000000002</c:v>
                </c:pt>
                <c:pt idx="133">
                  <c:v>349.24</c:v>
                </c:pt>
                <c:pt idx="134">
                  <c:v>356.50599999999997</c:v>
                </c:pt>
                <c:pt idx="135">
                  <c:v>202.25299999999999</c:v>
                </c:pt>
                <c:pt idx="136">
                  <c:v>346.34699999999901</c:v>
                </c:pt>
                <c:pt idx="137">
                  <c:v>260.47800000000001</c:v>
                </c:pt>
                <c:pt idx="138">
                  <c:v>260.29700000000003</c:v>
                </c:pt>
                <c:pt idx="139">
                  <c:v>289.37499999999898</c:v>
                </c:pt>
                <c:pt idx="140">
                  <c:v>293.82699999999897</c:v>
                </c:pt>
                <c:pt idx="141">
                  <c:v>125.179</c:v>
                </c:pt>
                <c:pt idx="142">
                  <c:v>266.93400000000003</c:v>
                </c:pt>
                <c:pt idx="143">
                  <c:v>236.49600000000001</c:v>
                </c:pt>
                <c:pt idx="144">
                  <c:v>275.07499999999999</c:v>
                </c:pt>
                <c:pt idx="145">
                  <c:v>251.96800000000101</c:v>
                </c:pt>
                <c:pt idx="146">
                  <c:v>217.65899999999999</c:v>
                </c:pt>
                <c:pt idx="147">
                  <c:v>292.98099999999999</c:v>
                </c:pt>
                <c:pt idx="148">
                  <c:v>151.40400000000099</c:v>
                </c:pt>
                <c:pt idx="149">
                  <c:v>139.749</c:v>
                </c:pt>
                <c:pt idx="150">
                  <c:v>245.04599999999999</c:v>
                </c:pt>
                <c:pt idx="151">
                  <c:v>227.50799999999899</c:v>
                </c:pt>
                <c:pt idx="152">
                  <c:v>103.915999999999</c:v>
                </c:pt>
                <c:pt idx="153">
                  <c:v>123.34899999999899</c:v>
                </c:pt>
                <c:pt idx="154">
                  <c:v>304.58</c:v>
                </c:pt>
                <c:pt idx="155">
                  <c:v>305.938999999999</c:v>
                </c:pt>
                <c:pt idx="156">
                  <c:v>246.94399999999999</c:v>
                </c:pt>
                <c:pt idx="157">
                  <c:v>317.58</c:v>
                </c:pt>
                <c:pt idx="158">
                  <c:v>331.81299999999902</c:v>
                </c:pt>
                <c:pt idx="159">
                  <c:v>213.392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9-4F15-B912-F9698E96C27B}"/>
            </c:ext>
          </c:extLst>
        </c:ser>
        <c:ser>
          <c:idx val="1"/>
          <c:order val="1"/>
          <c:tx>
            <c:strRef>
              <c:f>'PchartActive Energy'!$D$5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'PchartActive Energy'!$B$6:$B$165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'PchartActive Energy'!$D$6:$D$165</c:f>
              <c:numCache>
                <c:formatCode>0.00</c:formatCode>
                <c:ptCount val="160"/>
                <c:pt idx="0">
                  <c:v>337.55560624999941</c:v>
                </c:pt>
                <c:pt idx="1">
                  <c:v>337.55560624999941</c:v>
                </c:pt>
                <c:pt idx="2">
                  <c:v>337.55560624999941</c:v>
                </c:pt>
                <c:pt idx="3">
                  <c:v>337.55560624999941</c:v>
                </c:pt>
                <c:pt idx="4">
                  <c:v>337.55560624999941</c:v>
                </c:pt>
                <c:pt idx="5">
                  <c:v>337.55560624999941</c:v>
                </c:pt>
                <c:pt idx="6">
                  <c:v>337.55560624999941</c:v>
                </c:pt>
                <c:pt idx="7">
                  <c:v>337.55560624999941</c:v>
                </c:pt>
                <c:pt idx="8">
                  <c:v>337.55560624999941</c:v>
                </c:pt>
                <c:pt idx="9">
                  <c:v>337.55560624999941</c:v>
                </c:pt>
                <c:pt idx="10">
                  <c:v>337.55560624999941</c:v>
                </c:pt>
                <c:pt idx="11">
                  <c:v>337.55560624999941</c:v>
                </c:pt>
                <c:pt idx="12">
                  <c:v>337.55560624999941</c:v>
                </c:pt>
                <c:pt idx="13">
                  <c:v>337.55560624999941</c:v>
                </c:pt>
                <c:pt idx="14">
                  <c:v>337.55560624999941</c:v>
                </c:pt>
                <c:pt idx="15">
                  <c:v>337.55560624999941</c:v>
                </c:pt>
                <c:pt idx="16">
                  <c:v>337.55560624999941</c:v>
                </c:pt>
                <c:pt idx="17">
                  <c:v>337.55560624999941</c:v>
                </c:pt>
                <c:pt idx="18">
                  <c:v>337.55560624999941</c:v>
                </c:pt>
                <c:pt idx="19">
                  <c:v>337.55560624999941</c:v>
                </c:pt>
                <c:pt idx="20">
                  <c:v>337.55560624999941</c:v>
                </c:pt>
                <c:pt idx="21">
                  <c:v>337.55560624999941</c:v>
                </c:pt>
                <c:pt idx="22">
                  <c:v>337.55560624999941</c:v>
                </c:pt>
                <c:pt idx="23">
                  <c:v>337.55560624999941</c:v>
                </c:pt>
                <c:pt idx="24">
                  <c:v>337.55560624999941</c:v>
                </c:pt>
                <c:pt idx="25">
                  <c:v>337.55560624999941</c:v>
                </c:pt>
                <c:pt idx="26">
                  <c:v>337.55560624999941</c:v>
                </c:pt>
                <c:pt idx="27">
                  <c:v>337.55560624999941</c:v>
                </c:pt>
                <c:pt idx="28">
                  <c:v>337.55560624999941</c:v>
                </c:pt>
                <c:pt idx="29">
                  <c:v>337.55560624999941</c:v>
                </c:pt>
                <c:pt idx="30">
                  <c:v>337.55560624999941</c:v>
                </c:pt>
                <c:pt idx="31">
                  <c:v>337.55560624999941</c:v>
                </c:pt>
                <c:pt idx="32">
                  <c:v>337.55560624999941</c:v>
                </c:pt>
                <c:pt idx="33">
                  <c:v>337.55560624999941</c:v>
                </c:pt>
                <c:pt idx="34">
                  <c:v>337.55560624999941</c:v>
                </c:pt>
                <c:pt idx="35">
                  <c:v>337.55560624999941</c:v>
                </c:pt>
                <c:pt idx="36">
                  <c:v>337.55560624999941</c:v>
                </c:pt>
                <c:pt idx="37">
                  <c:v>337.55560624999941</c:v>
                </c:pt>
                <c:pt idx="38">
                  <c:v>337.55560624999941</c:v>
                </c:pt>
                <c:pt idx="39">
                  <c:v>337.55560624999941</c:v>
                </c:pt>
                <c:pt idx="40">
                  <c:v>337.55560624999941</c:v>
                </c:pt>
                <c:pt idx="41">
                  <c:v>337.55560624999941</c:v>
                </c:pt>
                <c:pt idx="42">
                  <c:v>337.55560624999941</c:v>
                </c:pt>
                <c:pt idx="43">
                  <c:v>337.55560624999941</c:v>
                </c:pt>
                <c:pt idx="44">
                  <c:v>337.55560624999941</c:v>
                </c:pt>
                <c:pt idx="45">
                  <c:v>337.55560624999941</c:v>
                </c:pt>
                <c:pt idx="46">
                  <c:v>337.55560624999941</c:v>
                </c:pt>
                <c:pt idx="47">
                  <c:v>337.55560624999941</c:v>
                </c:pt>
                <c:pt idx="48">
                  <c:v>337.55560624999941</c:v>
                </c:pt>
                <c:pt idx="49">
                  <c:v>337.55560624999941</c:v>
                </c:pt>
                <c:pt idx="50">
                  <c:v>337.55560624999941</c:v>
                </c:pt>
                <c:pt idx="51">
                  <c:v>337.55560624999941</c:v>
                </c:pt>
                <c:pt idx="52">
                  <c:v>337.55560624999941</c:v>
                </c:pt>
                <c:pt idx="53">
                  <c:v>337.55560624999941</c:v>
                </c:pt>
                <c:pt idx="54">
                  <c:v>337.55560624999941</c:v>
                </c:pt>
                <c:pt idx="55">
                  <c:v>337.55560624999941</c:v>
                </c:pt>
                <c:pt idx="56">
                  <c:v>337.55560624999941</c:v>
                </c:pt>
                <c:pt idx="57">
                  <c:v>337.55560624999941</c:v>
                </c:pt>
                <c:pt idx="58">
                  <c:v>337.55560624999941</c:v>
                </c:pt>
                <c:pt idx="59">
                  <c:v>337.55560624999941</c:v>
                </c:pt>
                <c:pt idx="60">
                  <c:v>337.55560624999941</c:v>
                </c:pt>
                <c:pt idx="61">
                  <c:v>337.55560624999941</c:v>
                </c:pt>
                <c:pt idx="62">
                  <c:v>337.55560624999941</c:v>
                </c:pt>
                <c:pt idx="63">
                  <c:v>337.55560624999941</c:v>
                </c:pt>
                <c:pt idx="64">
                  <c:v>337.55560624999941</c:v>
                </c:pt>
                <c:pt idx="65">
                  <c:v>337.55560624999941</c:v>
                </c:pt>
                <c:pt idx="66">
                  <c:v>337.55560624999941</c:v>
                </c:pt>
                <c:pt idx="67">
                  <c:v>337.55560624999941</c:v>
                </c:pt>
                <c:pt idx="68">
                  <c:v>337.55560624999941</c:v>
                </c:pt>
                <c:pt idx="69">
                  <c:v>337.55560624999941</c:v>
                </c:pt>
                <c:pt idx="70">
                  <c:v>337.55560624999941</c:v>
                </c:pt>
                <c:pt idx="71">
                  <c:v>337.55560624999941</c:v>
                </c:pt>
                <c:pt idx="72">
                  <c:v>337.55560624999941</c:v>
                </c:pt>
                <c:pt idx="73">
                  <c:v>337.55560624999941</c:v>
                </c:pt>
                <c:pt idx="74">
                  <c:v>337.55560624999941</c:v>
                </c:pt>
                <c:pt idx="75">
                  <c:v>337.55560624999941</c:v>
                </c:pt>
                <c:pt idx="76">
                  <c:v>337.55560624999941</c:v>
                </c:pt>
                <c:pt idx="77">
                  <c:v>337.55560624999941</c:v>
                </c:pt>
                <c:pt idx="78">
                  <c:v>337.55560624999941</c:v>
                </c:pt>
                <c:pt idx="79">
                  <c:v>337.55560624999941</c:v>
                </c:pt>
                <c:pt idx="80">
                  <c:v>337.55560624999941</c:v>
                </c:pt>
                <c:pt idx="81">
                  <c:v>337.55560624999941</c:v>
                </c:pt>
                <c:pt idx="82">
                  <c:v>337.55560624999941</c:v>
                </c:pt>
                <c:pt idx="83">
                  <c:v>337.55560624999941</c:v>
                </c:pt>
                <c:pt idx="84">
                  <c:v>337.55560624999941</c:v>
                </c:pt>
                <c:pt idx="85">
                  <c:v>337.55560624999941</c:v>
                </c:pt>
                <c:pt idx="86">
                  <c:v>337.55560624999941</c:v>
                </c:pt>
                <c:pt idx="87">
                  <c:v>337.55560624999941</c:v>
                </c:pt>
                <c:pt idx="88">
                  <c:v>337.55560624999941</c:v>
                </c:pt>
                <c:pt idx="89">
                  <c:v>337.55560624999941</c:v>
                </c:pt>
                <c:pt idx="90">
                  <c:v>337.55560624999941</c:v>
                </c:pt>
                <c:pt idx="91">
                  <c:v>337.55560624999941</c:v>
                </c:pt>
                <c:pt idx="92">
                  <c:v>337.55560624999941</c:v>
                </c:pt>
                <c:pt idx="93">
                  <c:v>337.55560624999941</c:v>
                </c:pt>
                <c:pt idx="94">
                  <c:v>337.55560624999941</c:v>
                </c:pt>
                <c:pt idx="95">
                  <c:v>337.55560624999941</c:v>
                </c:pt>
                <c:pt idx="96">
                  <c:v>337.55560624999941</c:v>
                </c:pt>
                <c:pt idx="97">
                  <c:v>337.55560624999941</c:v>
                </c:pt>
                <c:pt idx="98">
                  <c:v>337.55560624999941</c:v>
                </c:pt>
                <c:pt idx="99">
                  <c:v>337.55560624999941</c:v>
                </c:pt>
                <c:pt idx="100">
                  <c:v>337.55560624999941</c:v>
                </c:pt>
                <c:pt idx="101">
                  <c:v>337.55560624999941</c:v>
                </c:pt>
                <c:pt idx="102">
                  <c:v>337.55560624999941</c:v>
                </c:pt>
                <c:pt idx="103">
                  <c:v>337.55560624999941</c:v>
                </c:pt>
                <c:pt idx="104">
                  <c:v>337.55560624999941</c:v>
                </c:pt>
                <c:pt idx="105">
                  <c:v>337.55560624999941</c:v>
                </c:pt>
                <c:pt idx="106">
                  <c:v>337.55560624999941</c:v>
                </c:pt>
                <c:pt idx="107">
                  <c:v>337.55560624999941</c:v>
                </c:pt>
                <c:pt idx="108">
                  <c:v>337.55560624999941</c:v>
                </c:pt>
                <c:pt idx="109">
                  <c:v>337.55560624999941</c:v>
                </c:pt>
                <c:pt idx="110">
                  <c:v>337.55560624999941</c:v>
                </c:pt>
                <c:pt idx="111">
                  <c:v>337.55560624999941</c:v>
                </c:pt>
                <c:pt idx="112">
                  <c:v>337.55560624999941</c:v>
                </c:pt>
                <c:pt idx="113">
                  <c:v>337.55560624999941</c:v>
                </c:pt>
                <c:pt idx="114">
                  <c:v>337.55560624999941</c:v>
                </c:pt>
                <c:pt idx="115">
                  <c:v>337.55560624999941</c:v>
                </c:pt>
                <c:pt idx="116">
                  <c:v>337.55560624999941</c:v>
                </c:pt>
                <c:pt idx="117">
                  <c:v>337.55560624999941</c:v>
                </c:pt>
                <c:pt idx="118">
                  <c:v>337.55560624999941</c:v>
                </c:pt>
                <c:pt idx="119">
                  <c:v>337.55560624999941</c:v>
                </c:pt>
                <c:pt idx="120">
                  <c:v>337.55560624999941</c:v>
                </c:pt>
                <c:pt idx="121">
                  <c:v>337.55560624999941</c:v>
                </c:pt>
                <c:pt idx="122">
                  <c:v>337.55560624999941</c:v>
                </c:pt>
                <c:pt idx="123">
                  <c:v>337.55560624999941</c:v>
                </c:pt>
                <c:pt idx="124">
                  <c:v>337.55560624999941</c:v>
                </c:pt>
                <c:pt idx="125">
                  <c:v>337.55560624999941</c:v>
                </c:pt>
                <c:pt idx="126">
                  <c:v>337.55560624999941</c:v>
                </c:pt>
                <c:pt idx="127">
                  <c:v>337.55560624999941</c:v>
                </c:pt>
                <c:pt idx="128">
                  <c:v>337.55560624999941</c:v>
                </c:pt>
                <c:pt idx="129">
                  <c:v>337.55560624999941</c:v>
                </c:pt>
                <c:pt idx="130">
                  <c:v>337.55560624999941</c:v>
                </c:pt>
                <c:pt idx="131">
                  <c:v>337.55560624999941</c:v>
                </c:pt>
                <c:pt idx="132">
                  <c:v>337.55560624999941</c:v>
                </c:pt>
                <c:pt idx="133">
                  <c:v>337.55560624999941</c:v>
                </c:pt>
                <c:pt idx="134">
                  <c:v>337.55560624999941</c:v>
                </c:pt>
                <c:pt idx="135">
                  <c:v>337.55560624999941</c:v>
                </c:pt>
                <c:pt idx="136">
                  <c:v>337.55560624999941</c:v>
                </c:pt>
                <c:pt idx="137">
                  <c:v>337.55560624999941</c:v>
                </c:pt>
                <c:pt idx="138">
                  <c:v>337.55560624999941</c:v>
                </c:pt>
                <c:pt idx="139">
                  <c:v>337.55560624999941</c:v>
                </c:pt>
                <c:pt idx="140">
                  <c:v>337.55560624999941</c:v>
                </c:pt>
                <c:pt idx="141">
                  <c:v>337.55560624999941</c:v>
                </c:pt>
                <c:pt idx="142">
                  <c:v>337.55560624999941</c:v>
                </c:pt>
                <c:pt idx="143">
                  <c:v>337.55560624999941</c:v>
                </c:pt>
                <c:pt idx="144">
                  <c:v>337.55560624999941</c:v>
                </c:pt>
                <c:pt idx="145">
                  <c:v>337.55560624999941</c:v>
                </c:pt>
                <c:pt idx="146">
                  <c:v>337.55560624999941</c:v>
                </c:pt>
                <c:pt idx="147">
                  <c:v>337.55560624999941</c:v>
                </c:pt>
                <c:pt idx="148">
                  <c:v>337.55560624999941</c:v>
                </c:pt>
                <c:pt idx="149">
                  <c:v>337.55560624999941</c:v>
                </c:pt>
                <c:pt idx="150">
                  <c:v>337.55560624999941</c:v>
                </c:pt>
                <c:pt idx="151">
                  <c:v>337.55560624999941</c:v>
                </c:pt>
                <c:pt idx="152">
                  <c:v>337.55560624999941</c:v>
                </c:pt>
                <c:pt idx="153">
                  <c:v>337.55560624999941</c:v>
                </c:pt>
                <c:pt idx="154">
                  <c:v>337.55560624999941</c:v>
                </c:pt>
                <c:pt idx="155">
                  <c:v>337.55560624999941</c:v>
                </c:pt>
                <c:pt idx="156">
                  <c:v>337.55560624999941</c:v>
                </c:pt>
                <c:pt idx="157">
                  <c:v>337.55560624999941</c:v>
                </c:pt>
                <c:pt idx="158">
                  <c:v>337.55560624999941</c:v>
                </c:pt>
                <c:pt idx="159">
                  <c:v>337.55560624999941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9-4F15-B912-F9698E96C27B}"/>
            </c:ext>
          </c:extLst>
        </c:ser>
        <c:ser>
          <c:idx val="2"/>
          <c:order val="2"/>
          <c:tx>
            <c:strRef>
              <c:f>'PchartActive Energy'!$E$5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'PchartActive Energy'!$B$6:$B$165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'PchartActive Energy'!$E$6:$E$165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9-4F15-B912-F9698E96C27B}"/>
            </c:ext>
          </c:extLst>
        </c:ser>
        <c:ser>
          <c:idx val="3"/>
          <c:order val="3"/>
          <c:tx>
            <c:strRef>
              <c:f>'PchartActive Energy'!$F$5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'PchartActive Energy'!$B$6:$B$165</c:f>
              <c:numCache>
                <c:formatCode>m/d/yyyy</c:formatCode>
                <c:ptCount val="160"/>
                <c:pt idx="0">
                  <c:v>44517.677083333336</c:v>
                </c:pt>
                <c:pt idx="1">
                  <c:v>44511.490972222222</c:v>
                </c:pt>
                <c:pt idx="2">
                  <c:v>44494.504861111112</c:v>
                </c:pt>
                <c:pt idx="3">
                  <c:v>44483.667361111111</c:v>
                </c:pt>
                <c:pt idx="4">
                  <c:v>44467.513888888891</c:v>
                </c:pt>
                <c:pt idx="5">
                  <c:v>44462.486111111109</c:v>
                </c:pt>
                <c:pt idx="6">
                  <c:v>44449.492361111108</c:v>
                </c:pt>
                <c:pt idx="7">
                  <c:v>44447.5</c:v>
                </c:pt>
                <c:pt idx="8">
                  <c:v>44439.479861111111</c:v>
                </c:pt>
                <c:pt idx="9">
                  <c:v>44434.359027777777</c:v>
                </c:pt>
                <c:pt idx="10">
                  <c:v>44431.37777777778</c:v>
                </c:pt>
                <c:pt idx="11">
                  <c:v>44427.484722222223</c:v>
                </c:pt>
                <c:pt idx="12">
                  <c:v>44420.500694444447</c:v>
                </c:pt>
                <c:pt idx="13">
                  <c:v>44417.511805555558</c:v>
                </c:pt>
                <c:pt idx="14">
                  <c:v>44414.484722222223</c:v>
                </c:pt>
                <c:pt idx="15">
                  <c:v>44413.827777777777</c:v>
                </c:pt>
                <c:pt idx="16">
                  <c:v>44412.500694444447</c:v>
                </c:pt>
                <c:pt idx="17">
                  <c:v>44410.493055555555</c:v>
                </c:pt>
                <c:pt idx="18">
                  <c:v>44406.473611111112</c:v>
                </c:pt>
                <c:pt idx="19">
                  <c:v>44405.4</c:v>
                </c:pt>
                <c:pt idx="20">
                  <c:v>44403.484722222223</c:v>
                </c:pt>
                <c:pt idx="21">
                  <c:v>44399.498611111114</c:v>
                </c:pt>
                <c:pt idx="22">
                  <c:v>44392.484027777777</c:v>
                </c:pt>
                <c:pt idx="23">
                  <c:v>44390.480555555558</c:v>
                </c:pt>
                <c:pt idx="24">
                  <c:v>44381.443749999999</c:v>
                </c:pt>
                <c:pt idx="25">
                  <c:v>44377.488888888889</c:v>
                </c:pt>
                <c:pt idx="26">
                  <c:v>44375.524305555555</c:v>
                </c:pt>
                <c:pt idx="27">
                  <c:v>44370.484722222223</c:v>
                </c:pt>
                <c:pt idx="28">
                  <c:v>44364.481944444444</c:v>
                </c:pt>
                <c:pt idx="29">
                  <c:v>44362.680555555555</c:v>
                </c:pt>
                <c:pt idx="30">
                  <c:v>44356.531944444447</c:v>
                </c:pt>
                <c:pt idx="31">
                  <c:v>44354.49722222222</c:v>
                </c:pt>
                <c:pt idx="32">
                  <c:v>44347.667361111111</c:v>
                </c:pt>
                <c:pt idx="33">
                  <c:v>44336.749305555553</c:v>
                </c:pt>
                <c:pt idx="34">
                  <c:v>44334.495138888888</c:v>
                </c:pt>
                <c:pt idx="35">
                  <c:v>44330.513194444444</c:v>
                </c:pt>
                <c:pt idx="36">
                  <c:v>44329.488888888889</c:v>
                </c:pt>
                <c:pt idx="37">
                  <c:v>44322.524305555555</c:v>
                </c:pt>
                <c:pt idx="38">
                  <c:v>44320.505555555559</c:v>
                </c:pt>
                <c:pt idx="39">
                  <c:v>44315.729166666664</c:v>
                </c:pt>
                <c:pt idx="40">
                  <c:v>44312.488194444442</c:v>
                </c:pt>
                <c:pt idx="41">
                  <c:v>44298.495833333334</c:v>
                </c:pt>
                <c:pt idx="42">
                  <c:v>44295.496527777781</c:v>
                </c:pt>
                <c:pt idx="43">
                  <c:v>44293.501388888886</c:v>
                </c:pt>
                <c:pt idx="44">
                  <c:v>44290.488194444442</c:v>
                </c:pt>
                <c:pt idx="45">
                  <c:v>44285.512499999997</c:v>
                </c:pt>
                <c:pt idx="46">
                  <c:v>44279.737500000003</c:v>
                </c:pt>
                <c:pt idx="47">
                  <c:v>44271.501388888886</c:v>
                </c:pt>
                <c:pt idx="48">
                  <c:v>44266.5</c:v>
                </c:pt>
                <c:pt idx="49">
                  <c:v>44264.683333333334</c:v>
                </c:pt>
                <c:pt idx="50">
                  <c:v>44260.750694444447</c:v>
                </c:pt>
                <c:pt idx="51">
                  <c:v>44258.672222222223</c:v>
                </c:pt>
                <c:pt idx="52">
                  <c:v>44256.676388888889</c:v>
                </c:pt>
                <c:pt idx="53">
                  <c:v>44251.6875</c:v>
                </c:pt>
                <c:pt idx="54">
                  <c:v>44250.490277777775</c:v>
                </c:pt>
                <c:pt idx="55">
                  <c:v>44243.659722222219</c:v>
                </c:pt>
                <c:pt idx="56">
                  <c:v>44237.495138888888</c:v>
                </c:pt>
                <c:pt idx="57">
                  <c:v>44236.730555555558</c:v>
                </c:pt>
                <c:pt idx="58">
                  <c:v>44233.470833333333</c:v>
                </c:pt>
                <c:pt idx="59">
                  <c:v>44217.701388888891</c:v>
                </c:pt>
                <c:pt idx="60">
                  <c:v>44211.510416666664</c:v>
                </c:pt>
                <c:pt idx="61">
                  <c:v>44209.709722222222</c:v>
                </c:pt>
                <c:pt idx="62">
                  <c:v>44203.510416666664</c:v>
                </c:pt>
                <c:pt idx="63">
                  <c:v>44200.508333333331</c:v>
                </c:pt>
                <c:pt idx="64">
                  <c:v>44198.456944444442</c:v>
                </c:pt>
                <c:pt idx="65">
                  <c:v>44193.491666666669</c:v>
                </c:pt>
                <c:pt idx="66">
                  <c:v>44176.509722222225</c:v>
                </c:pt>
                <c:pt idx="67">
                  <c:v>44168.48333333333</c:v>
                </c:pt>
                <c:pt idx="68">
                  <c:v>44160.496527777781</c:v>
                </c:pt>
                <c:pt idx="69">
                  <c:v>44153.475694444445</c:v>
                </c:pt>
                <c:pt idx="70">
                  <c:v>44148.48333333333</c:v>
                </c:pt>
                <c:pt idx="71">
                  <c:v>44142.46875</c:v>
                </c:pt>
                <c:pt idx="72">
                  <c:v>44139.505555555559</c:v>
                </c:pt>
                <c:pt idx="73">
                  <c:v>44130.504861111112</c:v>
                </c:pt>
                <c:pt idx="74">
                  <c:v>44126.506249999999</c:v>
                </c:pt>
                <c:pt idx="75">
                  <c:v>44123.517361111109</c:v>
                </c:pt>
                <c:pt idx="76">
                  <c:v>44118.479861111111</c:v>
                </c:pt>
                <c:pt idx="77">
                  <c:v>44109.500694444447</c:v>
                </c:pt>
                <c:pt idx="78">
                  <c:v>44105.512499999997</c:v>
                </c:pt>
                <c:pt idx="79">
                  <c:v>44103.48333333333</c:v>
                </c:pt>
                <c:pt idx="80">
                  <c:v>44099.673611111109</c:v>
                </c:pt>
                <c:pt idx="81">
                  <c:v>44097.525694444441</c:v>
                </c:pt>
                <c:pt idx="82">
                  <c:v>44095.556944444441</c:v>
                </c:pt>
                <c:pt idx="83">
                  <c:v>44092.48541666667</c:v>
                </c:pt>
                <c:pt idx="84">
                  <c:v>44089.509027777778</c:v>
                </c:pt>
                <c:pt idx="85">
                  <c:v>44086.388888888891</c:v>
                </c:pt>
                <c:pt idx="86">
                  <c:v>44084.487500000003</c:v>
                </c:pt>
                <c:pt idx="87">
                  <c:v>44078.495138888888</c:v>
                </c:pt>
                <c:pt idx="88">
                  <c:v>44076.505555555559</c:v>
                </c:pt>
                <c:pt idx="89">
                  <c:v>44074.693749999999</c:v>
                </c:pt>
                <c:pt idx="90">
                  <c:v>44071.474305555559</c:v>
                </c:pt>
                <c:pt idx="91">
                  <c:v>44069.492361111108</c:v>
                </c:pt>
                <c:pt idx="92">
                  <c:v>44067.476388888892</c:v>
                </c:pt>
                <c:pt idx="93">
                  <c:v>44064.400694444441</c:v>
                </c:pt>
                <c:pt idx="94">
                  <c:v>44062.486805555556</c:v>
                </c:pt>
                <c:pt idx="95">
                  <c:v>44060.675694444442</c:v>
                </c:pt>
                <c:pt idx="96">
                  <c:v>44057.480555555558</c:v>
                </c:pt>
                <c:pt idx="97">
                  <c:v>44055.479861111111</c:v>
                </c:pt>
                <c:pt idx="98">
                  <c:v>44053.48541666667</c:v>
                </c:pt>
                <c:pt idx="99">
                  <c:v>44050.479861111111</c:v>
                </c:pt>
                <c:pt idx="100">
                  <c:v>44048.490277777775</c:v>
                </c:pt>
                <c:pt idx="101">
                  <c:v>44046.479166666664</c:v>
                </c:pt>
                <c:pt idx="102">
                  <c:v>44042.270833333336</c:v>
                </c:pt>
                <c:pt idx="103">
                  <c:v>44039.439583333333</c:v>
                </c:pt>
                <c:pt idx="104">
                  <c:v>44037.393055555556</c:v>
                </c:pt>
                <c:pt idx="105">
                  <c:v>44036.279861111114</c:v>
                </c:pt>
                <c:pt idx="106">
                  <c:v>44034.5</c:v>
                </c:pt>
                <c:pt idx="107">
                  <c:v>44029.489583333336</c:v>
                </c:pt>
                <c:pt idx="108">
                  <c:v>44026.486111111109</c:v>
                </c:pt>
                <c:pt idx="109">
                  <c:v>44025.484027777777</c:v>
                </c:pt>
                <c:pt idx="110">
                  <c:v>44022.513888888891</c:v>
                </c:pt>
                <c:pt idx="111">
                  <c:v>44021.511111111111</c:v>
                </c:pt>
                <c:pt idx="112">
                  <c:v>44020.26666666667</c:v>
                </c:pt>
                <c:pt idx="113">
                  <c:v>44018.496527777781</c:v>
                </c:pt>
                <c:pt idx="114">
                  <c:v>44014.513888888891</c:v>
                </c:pt>
                <c:pt idx="115">
                  <c:v>44011.48333333333</c:v>
                </c:pt>
                <c:pt idx="116">
                  <c:v>44006.488888888889</c:v>
                </c:pt>
                <c:pt idx="117">
                  <c:v>44002.376388888886</c:v>
                </c:pt>
                <c:pt idx="118">
                  <c:v>43990.512499999997</c:v>
                </c:pt>
                <c:pt idx="119">
                  <c:v>43984.529166666667</c:v>
                </c:pt>
                <c:pt idx="120">
                  <c:v>43983.515972222223</c:v>
                </c:pt>
                <c:pt idx="121">
                  <c:v>43980.520833333336</c:v>
                </c:pt>
                <c:pt idx="122">
                  <c:v>43977.500694444447</c:v>
                </c:pt>
                <c:pt idx="123">
                  <c:v>43970.505555555559</c:v>
                </c:pt>
                <c:pt idx="124">
                  <c:v>43966.509027777778</c:v>
                </c:pt>
                <c:pt idx="125">
                  <c:v>43964.50277777778</c:v>
                </c:pt>
                <c:pt idx="126">
                  <c:v>43959.686111111114</c:v>
                </c:pt>
                <c:pt idx="127">
                  <c:v>43957.509722222225</c:v>
                </c:pt>
                <c:pt idx="128">
                  <c:v>43955.525000000001</c:v>
                </c:pt>
                <c:pt idx="129">
                  <c:v>43952.68472222222</c:v>
                </c:pt>
                <c:pt idx="130">
                  <c:v>43949.672222222223</c:v>
                </c:pt>
                <c:pt idx="131">
                  <c:v>43948.710416666669</c:v>
                </c:pt>
                <c:pt idx="132">
                  <c:v>43942.526388888888</c:v>
                </c:pt>
                <c:pt idx="133">
                  <c:v>43940.671527777777</c:v>
                </c:pt>
                <c:pt idx="134">
                  <c:v>43938.51458333333</c:v>
                </c:pt>
                <c:pt idx="135">
                  <c:v>43937.6875</c:v>
                </c:pt>
                <c:pt idx="136">
                  <c:v>43935.526388888888</c:v>
                </c:pt>
                <c:pt idx="137">
                  <c:v>43934.705555555556</c:v>
                </c:pt>
                <c:pt idx="138">
                  <c:v>43931.693055555559</c:v>
                </c:pt>
                <c:pt idx="139">
                  <c:v>43929.522916666669</c:v>
                </c:pt>
                <c:pt idx="140">
                  <c:v>43928.716666666667</c:v>
                </c:pt>
                <c:pt idx="141">
                  <c:v>43927.540972222225</c:v>
                </c:pt>
                <c:pt idx="142">
                  <c:v>43923.529861111114</c:v>
                </c:pt>
                <c:pt idx="143">
                  <c:v>43922.681250000001</c:v>
                </c:pt>
                <c:pt idx="144">
                  <c:v>43920.678472222222</c:v>
                </c:pt>
                <c:pt idx="145">
                  <c:v>43917.741666666669</c:v>
                </c:pt>
                <c:pt idx="146">
                  <c:v>43916.708333333336</c:v>
                </c:pt>
                <c:pt idx="147">
                  <c:v>43915.701388888891</c:v>
                </c:pt>
                <c:pt idx="148">
                  <c:v>43914.727777777778</c:v>
                </c:pt>
                <c:pt idx="149">
                  <c:v>43911.688888888886</c:v>
                </c:pt>
                <c:pt idx="150">
                  <c:v>43910.52847222222</c:v>
                </c:pt>
                <c:pt idx="151">
                  <c:v>43909.757638888892</c:v>
                </c:pt>
                <c:pt idx="152">
                  <c:v>43907.789583333331</c:v>
                </c:pt>
                <c:pt idx="153">
                  <c:v>43906.706944444442</c:v>
                </c:pt>
                <c:pt idx="154">
                  <c:v>43886.679861111108</c:v>
                </c:pt>
                <c:pt idx="155">
                  <c:v>43878.686805555553</c:v>
                </c:pt>
                <c:pt idx="156">
                  <c:v>43858.698611111111</c:v>
                </c:pt>
                <c:pt idx="157">
                  <c:v>43844.677777777775</c:v>
                </c:pt>
                <c:pt idx="158">
                  <c:v>43840.676388888889</c:v>
                </c:pt>
                <c:pt idx="159">
                  <c:v>43835.472916666666</c:v>
                </c:pt>
              </c:numCache>
            </c:numRef>
          </c:cat>
          <c:val>
            <c:numRef>
              <c:f>'PchartActive Energy'!$F$6:$F$165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9-4F15-B912-F9698E96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893936"/>
        <c:axId val="814874800"/>
      </c:lineChart>
      <c:dateAx>
        <c:axId val="81489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4800"/>
        <c:crosses val="autoZero"/>
        <c:auto val="1"/>
        <c:lblOffset val="100"/>
        <c:baseTimeUnit val="days"/>
      </c:dateAx>
      <c:valAx>
        <c:axId val="814874800"/>
        <c:scaling>
          <c:orientation val="minMax"/>
          <c:max val="61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Active Energy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Active Energy</a:t>
          </a:r>
        </a:p>
      </cx:txPr>
    </cx:title>
    <cx:plotArea>
      <cx:plotAreaRegion>
        <cx:series layoutId="clusteredColumn" uniqueId="{230701D4-D071-4C1C-806D-4EC163BBFE7F}">
          <cx:tx>
            <cx:txData>
              <cx:f>_xlchart.v1.0</cx:f>
              <cx:v>Active Energy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Avg Heart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Heart Rate</a:t>
          </a:r>
        </a:p>
      </cx:txPr>
    </cx:title>
    <cx:plotArea>
      <cx:plotAreaRegion>
        <cx:series layoutId="clusteredColumn" uniqueId="{545DFCF9-3AF0-4334-9BC9-DF83D9312022}">
          <cx:tx>
            <cx:txData>
              <cx:f>_xlchart.v1.2</cx:f>
              <cx:v>Avg Heart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Avg Speed (km/hr)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Speed (km/hr)</a:t>
          </a:r>
        </a:p>
      </cx:txPr>
    </cx:title>
    <cx:plotArea>
      <cx:plotAreaRegion>
        <cx:series layoutId="clusteredColumn" uniqueId="{FC369623-5892-456F-A0EE-4CC690DDA168}">
          <cx:tx>
            <cx:txData>
              <cx:f>_xlchart.v1.4</cx:f>
              <cx:v>Avg Speed (km/hr)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Distance (km)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(km)</a:t>
          </a:r>
        </a:p>
      </cx:txPr>
    </cx:title>
    <cx:plotArea>
      <cx:plotAreaRegion>
        <cx:series layoutId="clusteredColumn" uniqueId="{BEE3499E-95F0-4139-9585-D89F6DE6E3F1}">
          <cx:tx>
            <cx:txData>
              <cx:f>_xlchart.v1.6</cx:f>
              <cx:v>Distance (km)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Duration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Duration</a:t>
          </a:r>
        </a:p>
      </cx:txPr>
    </cx:title>
    <cx:plotArea>
      <cx:plotAreaRegion>
        <cx:series layoutId="clusteredColumn" uniqueId="{976B26B0-5AFE-4A75-8AC2-F7C38CCDEA6A}">
          <cx:tx>
            <cx:txData>
              <cx:f>_xlchart.v1.8</cx:f>
              <cx:v>Duration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5" Type="http://schemas.openxmlformats.org/officeDocument/2006/relationships/image" Target="../media/image1.png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635560</xdr:colOff>
      <xdr:row>4</xdr:row>
      <xdr:rowOff>1775</xdr:rowOff>
    </xdr:from>
    <xdr:to>
      <xdr:col>7</xdr:col>
      <xdr:colOff>567298</xdr:colOff>
      <xdr:row>19</xdr:row>
      <xdr:rowOff>32218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DFA211-1A4B-46B2-B53A-BA68A1D98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1860" y="789175"/>
              <a:ext cx="4503738" cy="2792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624355</xdr:colOff>
      <xdr:row>19</xdr:row>
      <xdr:rowOff>153148</xdr:rowOff>
    </xdr:from>
    <xdr:to>
      <xdr:col>7</xdr:col>
      <xdr:colOff>660120</xdr:colOff>
      <xdr:row>35</xdr:row>
      <xdr:rowOff>10086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F286BD4-4EF0-42B9-83C5-F3E2077C61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0655" y="3702798"/>
              <a:ext cx="4607765" cy="2803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824004</xdr:colOff>
      <xdr:row>20</xdr:row>
      <xdr:rowOff>1121</xdr:rowOff>
    </xdr:from>
    <xdr:to>
      <xdr:col>11</xdr:col>
      <xdr:colOff>841093</xdr:colOff>
      <xdr:row>35</xdr:row>
      <xdr:rowOff>46878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AB76427-EE0A-4228-9F7F-A86884E3F5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2304" y="3734921"/>
              <a:ext cx="4589089" cy="28080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846136</xdr:colOff>
      <xdr:row>4</xdr:row>
      <xdr:rowOff>9618</xdr:rowOff>
    </xdr:from>
    <xdr:to>
      <xdr:col>11</xdr:col>
      <xdr:colOff>860050</xdr:colOff>
      <xdr:row>19</xdr:row>
      <xdr:rowOff>41181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3359C9B-E10E-4D2D-8544-68D58CEB6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4436" y="797018"/>
              <a:ext cx="4585914" cy="2793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1133941</xdr:colOff>
      <xdr:row>4</xdr:row>
      <xdr:rowOff>1</xdr:rowOff>
    </xdr:from>
    <xdr:to>
      <xdr:col>15</xdr:col>
      <xdr:colOff>1113847</xdr:colOff>
      <xdr:row>19</xdr:row>
      <xdr:rowOff>75491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5003B5-F6BC-4A0D-B298-1D1F0EFB3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29470" y="773207"/>
          <a:ext cx="4548731" cy="2764902"/>
        </a:xfrm>
        <a:prstGeom prst="rect">
          <a:avLst/>
        </a:prstGeom>
      </xdr:spPr>
    </xdr:pic>
    <xdr:clientData/>
  </xdr:twoCellAnchor>
  <xdr:twoCellAnchor>
    <xdr:from>
      <xdr:col>11</xdr:col>
      <xdr:colOff>1107888</xdr:colOff>
      <xdr:row>20</xdr:row>
      <xdr:rowOff>1214</xdr:rowOff>
    </xdr:from>
    <xdr:to>
      <xdr:col>15</xdr:col>
      <xdr:colOff>1094255</xdr:colOff>
      <xdr:row>35</xdr:row>
      <xdr:rowOff>40621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2CAA53E-F7E2-4D9C-902A-01867FCC74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8188" y="3735014"/>
              <a:ext cx="4558367" cy="2801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10</xdr:row>
      <xdr:rowOff>6350</xdr:rowOff>
    </xdr:from>
    <xdr:to>
      <xdr:col>16</xdr:col>
      <xdr:colOff>774699</xdr:colOff>
      <xdr:row>33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A334D-8C3C-4AC3-8F04-20A3C64DD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679449</xdr:colOff>
      <xdr:row>10</xdr:row>
      <xdr:rowOff>36512</xdr:rowOff>
    </xdr:from>
    <xdr:to>
      <xdr:col>15</xdr:col>
      <xdr:colOff>193674</xdr:colOff>
      <xdr:row>34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DF748-7003-466C-A3C7-0C9F1A108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355599</xdr:colOff>
      <xdr:row>5</xdr:row>
      <xdr:rowOff>101600</xdr:rowOff>
    </xdr:from>
    <xdr:to>
      <xdr:col>15</xdr:col>
      <xdr:colOff>342899</xdr:colOff>
      <xdr:row>29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FDB46-27ED-4153-B8A9-7F9CE34FC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88899</xdr:colOff>
      <xdr:row>13</xdr:row>
      <xdr:rowOff>84137</xdr:rowOff>
    </xdr:from>
    <xdr:to>
      <xdr:col>15</xdr:col>
      <xdr:colOff>1069974</xdr:colOff>
      <xdr:row>37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D0B33-8143-4A16-BCB1-4933963A2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 Bowles" refreshedDate="44531.903299189813" createdVersion="7" refreshedVersion="7" minRefreshableVersion="3" recordCount="344" xr:uid="{5603B3C4-9E7A-4FD8-BAEC-91CC70DB4B08}">
  <cacheSource type="worksheet">
    <worksheetSource ref="A1:R345" sheet="allWorkouts"/>
  </cacheSource>
  <cacheFields count="18">
    <cacheField name="PK" numFmtId="0">
      <sharedItems containsSemiMixedTypes="0" containsString="0" containsNumber="1" containsInteger="1" minValue="1" maxValue="344"/>
    </cacheField>
    <cacheField name="Type" numFmtId="0">
      <sharedItems count="7">
        <s v="Traditional Strength Training"/>
        <s v="Outdoor Running"/>
        <s v="Indoor Cycling"/>
        <s v="Soccer"/>
        <s v="Rowing"/>
        <s v="Outdoor Cycling"/>
        <s v="High Intensity Interval Training"/>
      </sharedItems>
    </cacheField>
    <cacheField name="Date" numFmtId="14">
      <sharedItems containsSemiMixedTypes="0" containsNonDate="0" containsDate="1" containsString="0" minDate="2020-01-05T11:21:00" maxDate="2021-11-26T11:02:00"/>
    </cacheField>
    <cacheField name="DOW" numFmtId="0">
      <sharedItems count="7">
        <s v="Friday"/>
        <s v="Wednesday"/>
        <s v="Tuesday"/>
        <s v="Monday"/>
        <s v="Sunday"/>
        <s v="Thursday"/>
        <s v="Saturday"/>
      </sharedItems>
    </cacheField>
    <cacheField name="Start" numFmtId="22">
      <sharedItems containsSemiMixedTypes="0" containsNonDate="0" containsDate="1" containsString="0" minDate="2020-01-05T11:21:00" maxDate="2021-11-26T11:02:00"/>
    </cacheField>
    <cacheField name="End" numFmtId="22">
      <sharedItems containsSemiMixedTypes="0" containsNonDate="0" containsDate="1" containsString="0" minDate="2020-01-05T11:40:00" maxDate="2021-11-26T11:36:00"/>
    </cacheField>
    <cacheField name="Duration" numFmtId="21">
      <sharedItems containsSemiMixedTypes="0" containsNonDate="0" containsDate="1" containsString="0" minDate="1899-12-30T00:05:56" maxDate="1899-12-30T01:50:08"/>
    </cacheField>
    <cacheField name="Distance" numFmtId="2">
      <sharedItems containsString="0" containsBlank="1" containsNumber="1" minValue="0.72849880972877101" maxValue="20.671482074014701"/>
    </cacheField>
    <cacheField name="Average Heart Rate" numFmtId="1">
      <sharedItems containsString="0" containsBlank="1" containsNumber="1" minValue="67.361842105263094" maxValue="174.050966608084"/>
    </cacheField>
    <cacheField name="Max Heart Rate" numFmtId="1">
      <sharedItems containsString="0" containsBlank="1" containsNumber="1" minValue="73.777044854881197" maxValue="194"/>
    </cacheField>
    <cacheField name="Average Pace" numFmtId="0">
      <sharedItems containsNonDate="0" containsDate="1" containsString="0" containsBlank="1" minDate="1899-12-30T00:02:45" maxDate="1899-12-30T00:51:23"/>
    </cacheField>
    <cacheField name="Average Speed" numFmtId="1">
      <sharedItems containsString="0" containsBlank="1" containsNumber="1" minValue="1.1675953280939499" maxValue="21.805898413434001"/>
    </cacheField>
    <cacheField name="Average Cadence" numFmtId="1">
      <sharedItems containsString="0" containsBlank="1" containsNumber="1" minValue="112.16877374179499" maxValue="278.19076188114502"/>
    </cacheField>
    <cacheField name="Active Energy" numFmtId="1">
      <sharedItems containsSemiMixedTypes="0" containsString="0" containsNumber="1" minValue="34.951999999999998" maxValue="1487.4459999999999"/>
    </cacheField>
    <cacheField name="Total Energy" numFmtId="1">
      <sharedItems containsSemiMixedTypes="0" containsString="0" containsNumber="1" minValue="51.686" maxValue="1670.4739999999899"/>
    </cacheField>
    <cacheField name="Elevation Ascended" numFmtId="1">
      <sharedItems containsString="0" containsBlank="1" containsNumber="1" minValue="2.89" maxValue="152.85"/>
    </cacheField>
    <cacheField name="Weather Temperature" numFmtId="1">
      <sharedItems containsString="0" containsBlank="1" containsNumber="1" minValue="-0.99999997350903402" maxValue="38.8888888888889"/>
    </cacheField>
    <cacheField name="Weather Humidity" numFmtId="1">
      <sharedItems containsString="0" containsBlank="1" containsNumber="1" containsInteger="1" minValue="15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d v="2021-11-26T11:02:00"/>
    <x v="0"/>
    <d v="2021-11-26T11:02:00"/>
    <d v="2021-11-26T11:36:00"/>
    <d v="1899-12-30T00:34:20"/>
    <m/>
    <n v="89.28"/>
    <n v="153"/>
    <m/>
    <m/>
    <m/>
    <n v="186.05200000000099"/>
    <n v="238.84299999999999"/>
    <m/>
    <n v="11.9999996821085"/>
    <n v="36"/>
  </r>
  <r>
    <n v="2"/>
    <x v="0"/>
    <d v="2021-11-19T12:21:00"/>
    <x v="0"/>
    <d v="2021-11-19T12:21:00"/>
    <d v="2021-11-19T12:57:00"/>
    <d v="1899-12-30T00:35:36"/>
    <m/>
    <n v="94.860557768924295"/>
    <n v="144"/>
    <m/>
    <m/>
    <m/>
    <n v="210.562999999998"/>
    <n v="288.47999999999797"/>
    <m/>
    <m/>
    <m/>
  </r>
  <r>
    <n v="3"/>
    <x v="1"/>
    <d v="2021-11-17T16:15:00"/>
    <x v="1"/>
    <d v="2021-11-17T16:15:00"/>
    <d v="2021-11-17T16:46:00"/>
    <d v="1899-12-30T00:30:27"/>
    <n v="4.8502940159244403"/>
    <n v="158.31317494600401"/>
    <n v="176"/>
    <d v="1899-12-30T00:06:16"/>
    <n v="9.5552369534351005"/>
    <n v="246.61902339546199"/>
    <n v="341.83600000000001"/>
    <n v="393.421999999999"/>
    <m/>
    <m/>
    <m/>
  </r>
  <r>
    <n v="4"/>
    <x v="2"/>
    <d v="2021-11-16T12:14:00"/>
    <x v="2"/>
    <d v="2021-11-16T12:14:00"/>
    <d v="2021-11-16T12:26:00"/>
    <d v="1899-12-30T00:12:10"/>
    <m/>
    <n v="137.929824561403"/>
    <n v="160"/>
    <m/>
    <m/>
    <m/>
    <n v="104.349999999999"/>
    <n v="145.53800000000001"/>
    <m/>
    <m/>
    <m/>
  </r>
  <r>
    <n v="5"/>
    <x v="0"/>
    <d v="2021-11-16T11:45:00"/>
    <x v="2"/>
    <d v="2021-11-16T11:45:00"/>
    <d v="2021-11-16T12:14:00"/>
    <d v="1899-12-30T00:28:20"/>
    <m/>
    <n v="67.361842105263094"/>
    <n v="100"/>
    <m/>
    <m/>
    <m/>
    <n v="133.021999999999"/>
    <n v="176.015999999999"/>
    <m/>
    <m/>
    <m/>
  </r>
  <r>
    <n v="6"/>
    <x v="0"/>
    <d v="2021-11-15T12:02:00"/>
    <x v="3"/>
    <d v="2021-11-15T12:02:00"/>
    <d v="2021-11-15T13:00:00"/>
    <d v="1899-12-30T00:58:53"/>
    <m/>
    <n v="103.063660477453"/>
    <n v="163"/>
    <m/>
    <m/>
    <m/>
    <n v="372.96900000000198"/>
    <n v="486.96499999999997"/>
    <m/>
    <m/>
    <m/>
  </r>
  <r>
    <n v="7"/>
    <x v="3"/>
    <d v="2021-11-14T19:31:00"/>
    <x v="4"/>
    <d v="2021-11-14T19:31:00"/>
    <d v="2021-11-14T20:22:00"/>
    <d v="1899-12-30T00:51:21"/>
    <n v="2.1853966815257402"/>
    <n v="136.18067978533"/>
    <n v="187"/>
    <d v="1899-12-30T00:23:30"/>
    <n v="2.5531389286720199"/>
    <m/>
    <n v="444.25200000000302"/>
    <n v="544.554000000001"/>
    <m/>
    <n v="9.9999997350905101"/>
    <n v="52"/>
  </r>
  <r>
    <n v="8"/>
    <x v="1"/>
    <d v="2021-11-11T11:47:00"/>
    <x v="5"/>
    <d v="2021-11-11T11:47:00"/>
    <d v="2021-11-11T12:37:00"/>
    <d v="1899-12-30T00:38:32"/>
    <n v="6.5574529060730704"/>
    <n v="150.912639405204"/>
    <n v="179"/>
    <d v="1899-12-30T00:05:52"/>
    <n v="10.2093789504809"/>
    <n v="236.568989808048"/>
    <n v="467.08999999999901"/>
    <n v="549.48699999999803"/>
    <m/>
    <m/>
    <m/>
  </r>
  <r>
    <n v="9"/>
    <x v="0"/>
    <d v="2021-11-10T11:58:00"/>
    <x v="1"/>
    <d v="2021-11-10T11:58:00"/>
    <d v="2021-11-10T12:39:00"/>
    <d v="1899-12-30T00:41:19"/>
    <m/>
    <n v="80.775167785234899"/>
    <n v="124"/>
    <m/>
    <m/>
    <m/>
    <n v="179.42099999999601"/>
    <n v="248.917999999995"/>
    <m/>
    <m/>
    <m/>
  </r>
  <r>
    <n v="10"/>
    <x v="4"/>
    <d v="2021-11-09T12:52:00"/>
    <x v="2"/>
    <d v="2021-11-09T12:52:00"/>
    <d v="2021-11-09T13:07:00"/>
    <d v="1899-12-30T00:14:53"/>
    <m/>
    <n v="143.79699248120301"/>
    <n v="171"/>
    <m/>
    <m/>
    <m/>
    <n v="101.06599999999899"/>
    <n v="148.35799999999901"/>
    <m/>
    <n v="22.999999390708101"/>
    <n v="30"/>
  </r>
  <r>
    <n v="11"/>
    <x v="0"/>
    <d v="2021-11-09T12:19:00"/>
    <x v="2"/>
    <d v="2021-11-09T12:19:00"/>
    <d v="2021-11-09T12:52:00"/>
    <d v="1899-12-30T00:32:50"/>
    <m/>
    <n v="122.587044534412"/>
    <n v="157"/>
    <m/>
    <m/>
    <m/>
    <n v="236.86699999999999"/>
    <n v="289.57799999999997"/>
    <m/>
    <n v="22.999999390708101"/>
    <n v="31"/>
  </r>
  <r>
    <n v="12"/>
    <x v="0"/>
    <d v="2021-11-08T11:38:00"/>
    <x v="3"/>
    <d v="2021-11-08T11:38:00"/>
    <d v="2021-11-08T12:20:00"/>
    <d v="1899-12-30T00:41:54"/>
    <m/>
    <n v="96.089552238805894"/>
    <n v="155"/>
    <m/>
    <m/>
    <m/>
    <n v="254.86399999999799"/>
    <n v="339.63599999999798"/>
    <m/>
    <n v="17.999999523162899"/>
    <n v="39"/>
  </r>
  <r>
    <n v="13"/>
    <x v="0"/>
    <d v="2021-11-03T16:25:00"/>
    <x v="1"/>
    <d v="2021-11-03T16:25:00"/>
    <d v="2021-11-03T17:10:00"/>
    <d v="1899-12-30T00:45:19"/>
    <m/>
    <n v="100.70110701106999"/>
    <n v="162"/>
    <m/>
    <m/>
    <m/>
    <n v="256.13600000000099"/>
    <n v="351.04600000000102"/>
    <m/>
    <m/>
    <m/>
  </r>
  <r>
    <n v="14"/>
    <x v="0"/>
    <d v="2021-11-02T09:53:00"/>
    <x v="2"/>
    <d v="2021-11-02T09:53:00"/>
    <d v="2021-11-02T10:17:00"/>
    <d v="1899-12-30T00:24:09"/>
    <m/>
    <n v="125.029268292682"/>
    <n v="156"/>
    <m/>
    <m/>
    <m/>
    <n v="194.10300000000001"/>
    <n v="252.82400000000001"/>
    <m/>
    <m/>
    <m/>
  </r>
  <r>
    <n v="15"/>
    <x v="3"/>
    <d v="2021-11-01T20:16:00"/>
    <x v="3"/>
    <d v="2021-11-01T20:16:00"/>
    <d v="2021-11-01T21:12:00"/>
    <d v="1899-12-30T00:55:51"/>
    <n v="3.0129890497932199"/>
    <n v="136.806397306397"/>
    <n v="190"/>
    <d v="1899-12-30T00:18:32"/>
    <n v="3.2367027715546399"/>
    <m/>
    <n v="511.47100000000103"/>
    <n v="600.81799999999896"/>
    <m/>
    <m/>
    <m/>
  </r>
  <r>
    <n v="16"/>
    <x v="2"/>
    <d v="2021-10-29T12:40:00"/>
    <x v="0"/>
    <d v="2021-10-29T12:40:00"/>
    <d v="2021-10-29T12:50:00"/>
    <d v="1899-12-30T00:10:01"/>
    <m/>
    <n v="146.57142857142799"/>
    <n v="163"/>
    <m/>
    <m/>
    <m/>
    <n v="106.968"/>
    <n v="146.30000000000001"/>
    <m/>
    <m/>
    <m/>
  </r>
  <r>
    <n v="17"/>
    <x v="0"/>
    <d v="2021-10-29T12:11:00"/>
    <x v="0"/>
    <d v="2021-10-29T12:11:00"/>
    <d v="2021-10-29T12:40:00"/>
    <d v="1899-12-30T00:28:50"/>
    <m/>
    <n v="106.50526315789401"/>
    <n v="147"/>
    <m/>
    <m/>
    <m/>
    <n v="198.446"/>
    <n v="244.917"/>
    <m/>
    <m/>
    <m/>
  </r>
  <r>
    <n v="18"/>
    <x v="3"/>
    <d v="2021-10-26T21:34:00"/>
    <x v="2"/>
    <d v="2021-10-26T21:34:00"/>
    <d v="2021-10-26T22:12:00"/>
    <d v="1899-12-30T00:37:26"/>
    <n v="0.72849880972877101"/>
    <n v="122.997663551401"/>
    <n v="181"/>
    <d v="1899-12-30T00:51:23"/>
    <n v="1.1675953280939499"/>
    <m/>
    <n v="259.289999999999"/>
    <n v="320.224999999999"/>
    <m/>
    <m/>
    <m/>
  </r>
  <r>
    <n v="19"/>
    <x v="0"/>
    <d v="2021-10-26T12:28:00"/>
    <x v="2"/>
    <d v="2021-10-26T12:28:00"/>
    <d v="2021-10-26T12:55:00"/>
    <d v="1899-12-30T00:27:05"/>
    <m/>
    <n v="82.28125"/>
    <n v="126"/>
    <m/>
    <m/>
    <m/>
    <n v="123.135999999999"/>
    <n v="187.68799999999899"/>
    <m/>
    <n v="18.999999496671901"/>
    <n v="57"/>
  </r>
  <r>
    <n v="20"/>
    <x v="1"/>
    <d v="2021-10-25T12:07:00"/>
    <x v="3"/>
    <d v="2021-10-25T12:07:00"/>
    <d v="2021-10-25T12:43:00"/>
    <d v="1899-12-30T00:35:09"/>
    <n v="6.0531403819983796"/>
    <n v="168.87066246056699"/>
    <n v="182"/>
    <d v="1899-12-30T00:05:48"/>
    <n v="10.331873355133901"/>
    <n v="249.09491366527101"/>
    <n v="430.64899999999898"/>
    <n v="490.71599999999899"/>
    <m/>
    <m/>
    <m/>
  </r>
  <r>
    <n v="21"/>
    <x v="0"/>
    <d v="2021-10-22T09:20:00"/>
    <x v="0"/>
    <d v="2021-10-22T09:20:00"/>
    <d v="2021-10-22T09:45:00"/>
    <d v="1899-12-30T00:25:17"/>
    <m/>
    <n v="113.235294117647"/>
    <n v="143"/>
    <m/>
    <m/>
    <m/>
    <n v="168.40099999999899"/>
    <n v="225.021999999999"/>
    <m/>
    <n v="17.999999523162899"/>
    <n v="88"/>
  </r>
  <r>
    <n v="22"/>
    <x v="0"/>
    <d v="2021-10-20T11:46:00"/>
    <x v="1"/>
    <d v="2021-10-20T11:46:00"/>
    <d v="2021-10-20T12:30:00"/>
    <d v="1899-12-30T00:43:48"/>
    <m/>
    <n v="72.789156626505999"/>
    <n v="111"/>
    <m/>
    <m/>
    <m/>
    <n v="187.911000000001"/>
    <n v="277.76000000000101"/>
    <m/>
    <n v="21.999999417199"/>
    <n v="44"/>
  </r>
  <r>
    <n v="23"/>
    <x v="4"/>
    <d v="2021-10-19T16:59:00"/>
    <x v="2"/>
    <d v="2021-10-19T16:59:00"/>
    <d v="2021-10-19T17:10:00"/>
    <d v="1899-12-30T00:10:45"/>
    <m/>
    <n v="134.07079646017601"/>
    <n v="157"/>
    <m/>
    <m/>
    <m/>
    <n v="78.139999999999901"/>
    <n v="116.132999999999"/>
    <m/>
    <n v="22.999999390708101"/>
    <n v="31"/>
  </r>
  <r>
    <n v="24"/>
    <x v="0"/>
    <d v="2021-10-18T12:21:00"/>
    <x v="3"/>
    <d v="2021-10-18T12:21:00"/>
    <d v="2021-10-18T12:47:00"/>
    <d v="1899-12-30T00:26:31"/>
    <m/>
    <n v="81.364077669902898"/>
    <n v="134"/>
    <m/>
    <m/>
    <m/>
    <n v="116.54799999999901"/>
    <n v="179.39399999999799"/>
    <m/>
    <n v="17.999999523162899"/>
    <n v="34"/>
  </r>
  <r>
    <n v="25"/>
    <x v="3"/>
    <d v="2021-10-17T09:01:00"/>
    <x v="4"/>
    <d v="2021-10-17T09:01:00"/>
    <d v="2021-10-17T10:47:00"/>
    <d v="1899-12-30T01:45:16"/>
    <n v="9.7776292424872508"/>
    <n v="162.73048907388099"/>
    <n v="183"/>
    <d v="1899-12-30T00:10:45"/>
    <n v="5.5729717244643302"/>
    <m/>
    <n v="1316.279"/>
    <n v="1513.35499999999"/>
    <m/>
    <n v="10.9999997085995"/>
    <n v="65"/>
  </r>
  <r>
    <n v="26"/>
    <x v="0"/>
    <d v="2021-10-15T12:03:00"/>
    <x v="0"/>
    <d v="2021-10-15T12:03:00"/>
    <d v="2021-10-15T13:14:00"/>
    <d v="1899-12-30T01:10:55"/>
    <m/>
    <n v="91.312638580931207"/>
    <n v="130"/>
    <m/>
    <m/>
    <m/>
    <n v="359.331000000004"/>
    <n v="494.04199999999997"/>
    <m/>
    <n v="24.999999337726099"/>
    <n v="56"/>
  </r>
  <r>
    <n v="27"/>
    <x v="1"/>
    <d v="2021-10-14T16:01:00"/>
    <x v="5"/>
    <d v="2021-10-14T16:01:00"/>
    <d v="2021-10-14T16:39:00"/>
    <d v="1899-12-30T00:36:41"/>
    <n v="5.9141811740007197"/>
    <n v="158.490842490842"/>
    <n v="177"/>
    <d v="1899-12-30T00:06:12"/>
    <n v="9.6692991650761702"/>
    <n v="246.90650654926799"/>
    <n v="427.988"/>
    <n v="492.00200000000001"/>
    <m/>
    <m/>
    <m/>
  </r>
  <r>
    <n v="28"/>
    <x v="4"/>
    <d v="2021-10-13T17:09:00"/>
    <x v="1"/>
    <d v="2021-10-13T17:09:00"/>
    <d v="2021-10-13T17:20:00"/>
    <d v="1899-12-30T00:10:53"/>
    <m/>
    <n v="132.75213675213601"/>
    <n v="146"/>
    <m/>
    <m/>
    <m/>
    <n v="84.97"/>
    <n v="103.85899999999999"/>
    <m/>
    <m/>
    <m/>
  </r>
  <r>
    <n v="29"/>
    <x v="0"/>
    <d v="2021-10-13T16:39:00"/>
    <x v="1"/>
    <d v="2021-10-13T16:39:00"/>
    <d v="2021-10-13T17:09:00"/>
    <d v="1899-12-30T00:29:43"/>
    <m/>
    <n v="106.864197530864"/>
    <n v="136"/>
    <m/>
    <m/>
    <m/>
    <n v="157.15599999999901"/>
    <n v="205.902999999999"/>
    <m/>
    <n v="23.9999993642171"/>
    <n v="68"/>
  </r>
  <r>
    <n v="30"/>
    <x v="0"/>
    <d v="2021-10-12T17:45:00"/>
    <x v="2"/>
    <d v="2021-10-12T17:45:00"/>
    <d v="2021-10-12T18:08:00"/>
    <d v="1899-12-30T00:23:13"/>
    <m/>
    <n v="118.073446327683"/>
    <n v="142"/>
    <m/>
    <m/>
    <m/>
    <n v="167.68199999999899"/>
    <n v="229.512"/>
    <m/>
    <n v="20.999999443690001"/>
    <n v="88"/>
  </r>
  <r>
    <n v="31"/>
    <x v="2"/>
    <d v="2021-10-12T12:51:00"/>
    <x v="2"/>
    <d v="2021-10-12T12:51:00"/>
    <d v="2021-10-12T13:05:00"/>
    <d v="1899-12-30T00:14:01"/>
    <m/>
    <n v="135.18934911242599"/>
    <n v="156"/>
    <m/>
    <m/>
    <m/>
    <n v="142.616999999999"/>
    <n v="166.75899999999899"/>
    <m/>
    <n v="20.999999443690001"/>
    <n v="85"/>
  </r>
  <r>
    <n v="32"/>
    <x v="3"/>
    <d v="2021-10-11T21:29:00"/>
    <x v="3"/>
    <d v="2021-10-11T21:29:00"/>
    <d v="2021-10-11T22:11:00"/>
    <d v="1899-12-30T00:41:57"/>
    <n v="1.61909853689186"/>
    <n v="130.87284482758599"/>
    <n v="180"/>
    <d v="1899-12-30T00:25:54"/>
    <n v="2.31541278705371"/>
    <m/>
    <n v="345.28200000000101"/>
    <n v="436.36500000000098"/>
    <m/>
    <n v="18.999999496671901"/>
    <n v="88"/>
  </r>
  <r>
    <n v="33"/>
    <x v="0"/>
    <d v="2021-10-08T11:56:00"/>
    <x v="0"/>
    <d v="2021-10-08T11:56:00"/>
    <d v="2021-10-08T12:47:00"/>
    <d v="1899-12-30T00:50:53"/>
    <m/>
    <n v="72.213151927437593"/>
    <n v="126"/>
    <m/>
    <m/>
    <m/>
    <n v="230.57599999999499"/>
    <n v="309.37199999999399"/>
    <m/>
    <n v="23.9999993642171"/>
    <n v="63"/>
  </r>
  <r>
    <n v="34"/>
    <x v="0"/>
    <d v="2021-10-07T16:20:00"/>
    <x v="5"/>
    <d v="2021-10-07T16:20:00"/>
    <d v="2021-10-07T17:00:00"/>
    <d v="1899-12-30T00:39:28"/>
    <m/>
    <n v="79.224409448818903"/>
    <n v="130"/>
    <m/>
    <m/>
    <m/>
    <n v="177.520000000001"/>
    <n v="240.63500000000101"/>
    <m/>
    <n v="21.999999417199"/>
    <n v="73"/>
  </r>
  <r>
    <n v="35"/>
    <x v="2"/>
    <d v="2021-10-06T18:04:00"/>
    <x v="1"/>
    <d v="2021-10-06T18:04:00"/>
    <d v="2021-10-06T18:14:00"/>
    <d v="1899-12-30T00:10:20"/>
    <m/>
    <n v="127.146341463414"/>
    <n v="150"/>
    <m/>
    <m/>
    <m/>
    <n v="87.933000000000007"/>
    <n v="105.898"/>
    <m/>
    <n v="21.999999417199"/>
    <n v="92"/>
  </r>
  <r>
    <n v="36"/>
    <x v="0"/>
    <d v="2021-10-06T17:09:00"/>
    <x v="1"/>
    <d v="2021-10-06T17:09:00"/>
    <d v="2021-10-06T18:02:00"/>
    <d v="1899-12-30T00:52:39"/>
    <m/>
    <n v="77.563745019920304"/>
    <n v="118"/>
    <m/>
    <m/>
    <m/>
    <n v="232.493999999994"/>
    <n v="315.65799999999302"/>
    <m/>
    <n v="22.999999390708101"/>
    <n v="90"/>
  </r>
  <r>
    <n v="37"/>
    <x v="3"/>
    <d v="2021-10-03T08:56:00"/>
    <x v="4"/>
    <d v="2021-10-03T08:56:00"/>
    <d v="2021-10-03T10:46:00"/>
    <d v="1899-12-30T01:50:08"/>
    <n v="9.9656222114879593"/>
    <n v="169.89817629179299"/>
    <n v="190"/>
    <d v="1899-12-30T00:11:03"/>
    <n v="5.4291335926059396"/>
    <m/>
    <n v="1487.4459999999999"/>
    <n v="1670.4739999999899"/>
    <m/>
    <n v="18.999999496671901"/>
    <n v="90"/>
  </r>
  <r>
    <n v="38"/>
    <x v="5"/>
    <d v="2021-10-02T11:36:00"/>
    <x v="6"/>
    <d v="2021-10-02T11:36:00"/>
    <d v="2021-10-02T12:34:00"/>
    <d v="1899-12-30T00:44:05"/>
    <n v="9.1143265909345494"/>
    <n v="121.383292383292"/>
    <n v="179"/>
    <d v="1899-12-30T00:04:50"/>
    <n v="12.4035117498135"/>
    <m/>
    <n v="177.158999999999"/>
    <n v="287.01399999999802"/>
    <n v="56.38"/>
    <n v="22.999999390708101"/>
    <n v="63"/>
  </r>
  <r>
    <n v="39"/>
    <x v="0"/>
    <d v="2021-10-01T12:15:00"/>
    <x v="0"/>
    <d v="2021-10-01T12:15:00"/>
    <d v="2021-10-01T13:04:00"/>
    <d v="1899-12-30T00:49:15"/>
    <m/>
    <n v="82.479651162790702"/>
    <n v="132"/>
    <m/>
    <m/>
    <m/>
    <n v="246.217000000002"/>
    <n v="347.133000000001"/>
    <m/>
    <n v="20.999999443690001"/>
    <n v="48"/>
  </r>
  <r>
    <n v="40"/>
    <x v="2"/>
    <d v="2021-10-01T11:57:00"/>
    <x v="0"/>
    <d v="2021-10-01T11:57:00"/>
    <d v="2021-10-01T12:15:00"/>
    <d v="1899-12-30T00:17:46"/>
    <m/>
    <n v="94.094202898550705"/>
    <n v="150"/>
    <m/>
    <m/>
    <m/>
    <n v="102.120999999999"/>
    <n v="131.94200000000001"/>
    <m/>
    <n v="20.999999443690001"/>
    <n v="49"/>
  </r>
  <r>
    <n v="41"/>
    <x v="0"/>
    <d v="2021-09-29T12:11:00"/>
    <x v="1"/>
    <d v="2021-09-29T12:11:00"/>
    <d v="2021-09-29T13:04:00"/>
    <d v="1899-12-30T00:52:52"/>
    <m/>
    <n v="84.248898678414093"/>
    <n v="125"/>
    <m/>
    <m/>
    <m/>
    <n v="239.53899999999501"/>
    <n v="347.13699999999301"/>
    <m/>
    <n v="21.999999417199"/>
    <n v="58"/>
  </r>
  <r>
    <n v="42"/>
    <x v="1"/>
    <d v="2021-09-28T12:20:00"/>
    <x v="2"/>
    <d v="2021-09-28T12:20:00"/>
    <d v="2021-09-28T12:52:00"/>
    <d v="1899-12-30T00:29:47"/>
    <n v="4.8363379832394404"/>
    <n v="161.53857350800499"/>
    <n v="178"/>
    <d v="1899-12-30T00:06:09"/>
    <n v="9.7427370726158493"/>
    <n v="241.25024467473199"/>
    <n v="367.486999999999"/>
    <n v="420.83499999999901"/>
    <m/>
    <m/>
    <m/>
  </r>
  <r>
    <n v="43"/>
    <x v="1"/>
    <d v="2021-09-23T11:40:00"/>
    <x v="5"/>
    <d v="2021-09-23T11:40:00"/>
    <d v="2021-09-23T12:08:00"/>
    <d v="1899-12-30T00:26:28"/>
    <n v="4.3136150818113199"/>
    <n v="156.00540540540501"/>
    <n v="175"/>
    <d v="1899-12-30T00:06:08"/>
    <n v="9.7748090369557801"/>
    <n v="225.34619416393599"/>
    <n v="317.41800000000001"/>
    <n v="364.19600000000003"/>
    <m/>
    <m/>
    <m/>
  </r>
  <r>
    <n v="44"/>
    <x v="0"/>
    <d v="2021-09-22T12:17:00"/>
    <x v="1"/>
    <d v="2021-09-22T12:17:00"/>
    <d v="2021-09-22T13:24:00"/>
    <d v="1899-12-30T01:07:06"/>
    <m/>
    <n v="79.736445783132496"/>
    <n v="114"/>
    <m/>
    <m/>
    <m/>
    <n v="282.72800000000097"/>
    <n v="413.03699999999901"/>
    <m/>
    <n v="24.999999337726099"/>
    <n v="88"/>
  </r>
  <r>
    <n v="45"/>
    <x v="3"/>
    <d v="2021-09-19T14:58:00"/>
    <x v="4"/>
    <d v="2021-09-19T14:58:00"/>
    <d v="2021-09-19T16:40:00"/>
    <d v="1899-12-30T01:42:43"/>
    <n v="7.1755213285405102"/>
    <n v="169.15126737530599"/>
    <n v="194"/>
    <d v="1899-12-30T00:14:18"/>
    <n v="4.1912019127878404"/>
    <m/>
    <n v="1405.83799999999"/>
    <n v="1575.43099999998"/>
    <m/>
    <m/>
    <m/>
  </r>
  <r>
    <n v="46"/>
    <x v="0"/>
    <d v="2021-09-17T16:16:00"/>
    <x v="0"/>
    <d v="2021-09-17T16:16:00"/>
    <d v="2021-09-17T17:10:00"/>
    <d v="1899-12-30T00:53:45"/>
    <m/>
    <n v="88.719576719576693"/>
    <n v="131"/>
    <m/>
    <m/>
    <m/>
    <n v="249.630000000004"/>
    <n v="360.57000000000198"/>
    <m/>
    <m/>
    <m/>
  </r>
  <r>
    <n v="47"/>
    <x v="0"/>
    <d v="2021-09-15T16:57:00"/>
    <x v="1"/>
    <d v="2021-09-15T16:57:00"/>
    <d v="2021-09-15T17:36:00"/>
    <d v="1899-12-30T00:38:24"/>
    <m/>
    <n v="82.031055900621098"/>
    <n v="130"/>
    <m/>
    <m/>
    <m/>
    <n v="175.22400000000101"/>
    <n v="259.222000000001"/>
    <m/>
    <n v="30.999999178780499"/>
    <n v="51"/>
  </r>
  <r>
    <n v="48"/>
    <x v="0"/>
    <d v="2021-09-13T19:31:00"/>
    <x v="3"/>
    <d v="2021-09-13T19:31:00"/>
    <d v="2021-09-13T20:16:00"/>
    <d v="1899-12-30T00:44:29"/>
    <m/>
    <n v="84.406326034063198"/>
    <n v="131"/>
    <m/>
    <m/>
    <m/>
    <n v="208.58200000000301"/>
    <n v="280.29100000000199"/>
    <m/>
    <n v="28.999999231762299"/>
    <n v="66"/>
  </r>
  <r>
    <n v="49"/>
    <x v="1"/>
    <d v="2021-09-10T11:49:00"/>
    <x v="0"/>
    <d v="2021-09-10T11:49:00"/>
    <d v="2021-09-10T12:24:00"/>
    <d v="1899-12-30T00:33:07"/>
    <n v="6.07185205675568"/>
    <n v="169.60772659732501"/>
    <n v="180"/>
    <d v="1899-12-30T00:05:27"/>
    <n v="10.998376007917001"/>
    <n v="266.20369420998298"/>
    <n v="450.41900000000101"/>
    <n v="508.63299999999998"/>
    <m/>
    <m/>
    <m/>
  </r>
  <r>
    <n v="50"/>
    <x v="0"/>
    <d v="2021-09-09T16:35:00"/>
    <x v="5"/>
    <d v="2021-09-09T16:35:00"/>
    <d v="2021-09-09T17:13:00"/>
    <d v="1899-12-30T00:37:40"/>
    <m/>
    <n v="81.993939393939399"/>
    <n v="120"/>
    <m/>
    <m/>
    <m/>
    <n v="169.47600000000099"/>
    <n v="252.502000000001"/>
    <m/>
    <n v="22.999999390708101"/>
    <n v="80"/>
  </r>
  <r>
    <n v="51"/>
    <x v="1"/>
    <d v="2021-09-08T12:00:00"/>
    <x v="1"/>
    <d v="2021-09-08T12:00:00"/>
    <d v="2021-09-08T12:39:00"/>
    <d v="1899-12-30T00:35:38"/>
    <n v="6.2083325665192604"/>
    <n v="166.767519466073"/>
    <n v="183"/>
    <d v="1899-12-30T00:05:44"/>
    <n v="10.453253716108399"/>
    <n v="258.98182566566601"/>
    <n v="459.23799999999898"/>
    <n v="523.248999999999"/>
    <m/>
    <m/>
    <m/>
  </r>
  <r>
    <n v="52"/>
    <x v="0"/>
    <d v="2021-09-07T16:25:00"/>
    <x v="2"/>
    <d v="2021-09-07T16:25:00"/>
    <d v="2021-09-07T17:08:00"/>
    <d v="1899-12-30T00:43:35"/>
    <m/>
    <n v="103.692771084337"/>
    <n v="154"/>
    <m/>
    <m/>
    <m/>
    <n v="234.27800000000201"/>
    <n v="305.21800000000201"/>
    <m/>
    <m/>
    <m/>
  </r>
  <r>
    <n v="53"/>
    <x v="0"/>
    <d v="2021-09-01T16:30:00"/>
    <x v="1"/>
    <d v="2021-09-01T16:30:00"/>
    <d v="2021-09-01T17:15:00"/>
    <d v="1899-12-30T00:45:03"/>
    <m/>
    <n v="90.501483679525194"/>
    <n v="126"/>
    <m/>
    <m/>
    <m/>
    <n v="202.75600000000199"/>
    <n v="300.90900000000101"/>
    <m/>
    <n v="27.9999992582533"/>
    <n v="81"/>
  </r>
  <r>
    <n v="54"/>
    <x v="1"/>
    <d v="2021-08-31T11:31:00"/>
    <x v="2"/>
    <d v="2021-08-31T11:31:00"/>
    <d v="2021-08-31T12:13:00"/>
    <d v="1899-12-30T00:36:47"/>
    <n v="6.44632590586692"/>
    <n v="165.43086172344599"/>
    <n v="187"/>
    <d v="1899-12-30T00:05:42"/>
    <n v="10.513251784901"/>
    <n v="237.282960123392"/>
    <n v="490.13199999999699"/>
    <n v="561.02799999999604"/>
    <m/>
    <m/>
    <m/>
  </r>
  <r>
    <n v="55"/>
    <x v="0"/>
    <d v="2021-08-30T18:56:00"/>
    <x v="3"/>
    <d v="2021-08-30T18:56:00"/>
    <d v="2021-08-30T19:38:00"/>
    <d v="1899-12-30T00:42:30"/>
    <m/>
    <n v="85.826330532212793"/>
    <n v="133"/>
    <m/>
    <m/>
    <m/>
    <n v="200.193999999998"/>
    <n v="267.43899999999798"/>
    <m/>
    <n v="28.999999231762299"/>
    <n v="67"/>
  </r>
  <r>
    <n v="56"/>
    <x v="1"/>
    <d v="2021-08-26T08:37:00"/>
    <x v="5"/>
    <d v="2021-08-26T08:37:00"/>
    <d v="2021-08-26T09:23:00"/>
    <d v="1899-12-30T00:43:37"/>
    <n v="8.0916561179440407"/>
    <n v="166.14777878513101"/>
    <n v="189"/>
    <d v="1899-12-30T00:05:23"/>
    <n v="11.129865033154701"/>
    <n v="278.19076188114502"/>
    <n v="597.694999999998"/>
    <n v="675.08699999999703"/>
    <m/>
    <m/>
    <m/>
  </r>
  <r>
    <n v="57"/>
    <x v="1"/>
    <d v="2021-08-23T09:04:00"/>
    <x v="3"/>
    <d v="2021-08-23T09:04:00"/>
    <d v="2021-08-23T09:48:00"/>
    <d v="1899-12-30T00:39:48"/>
    <n v="7.2758974870797202"/>
    <n v="168.09338521400699"/>
    <n v="188"/>
    <d v="1899-12-30T00:05:28"/>
    <n v="10.968336010335401"/>
    <n v="268.47520378120799"/>
    <n v="507.93999999999801"/>
    <n v="579.900999999997"/>
    <m/>
    <m/>
    <m/>
  </r>
  <r>
    <n v="58"/>
    <x v="0"/>
    <d v="2021-08-23T08:55:00"/>
    <x v="3"/>
    <d v="2021-08-23T08:55:00"/>
    <d v="2021-08-23T09:04:00"/>
    <d v="1899-12-30T00:08:34"/>
    <m/>
    <n v="93.168986083498993"/>
    <n v="93.168986083498993"/>
    <m/>
    <m/>
    <m/>
    <n v="37.469000000000001"/>
    <n v="51.686"/>
    <m/>
    <n v="24.999999337726099"/>
    <n v="91"/>
  </r>
  <r>
    <n v="59"/>
    <x v="1"/>
    <d v="2021-08-19T11:38:00"/>
    <x v="5"/>
    <d v="2021-08-19T11:38:00"/>
    <d v="2021-08-19T12:15:00"/>
    <d v="1899-12-30T00:34:00"/>
    <n v="5.51040995256509"/>
    <n v="161.749108204518"/>
    <n v="180"/>
    <d v="1899-12-30T00:06:10"/>
    <n v="9.72245134546068"/>
    <n v="241.768294704966"/>
    <n v="391.51299999999901"/>
    <n v="452.331999999998"/>
    <m/>
    <m/>
    <m/>
  </r>
  <r>
    <n v="60"/>
    <x v="0"/>
    <d v="2021-08-17T17:05:00"/>
    <x v="2"/>
    <d v="2021-08-17T17:05:00"/>
    <d v="2021-08-17T17:28:00"/>
    <d v="1899-12-30T00:22:21"/>
    <m/>
    <n v="100.31550821744599"/>
    <n v="103.564159292035"/>
    <m/>
    <m/>
    <m/>
    <n v="109.187"/>
    <n v="168.30199999999999"/>
    <m/>
    <m/>
    <m/>
  </r>
  <r>
    <n v="61"/>
    <x v="1"/>
    <d v="2021-08-12T12:01:00"/>
    <x v="5"/>
    <d v="2021-08-12T12:01:00"/>
    <d v="2021-08-12T12:34:00"/>
    <d v="1899-12-30T00:30:58"/>
    <n v="5.3357161535462296"/>
    <n v="163.24566088117399"/>
    <n v="180"/>
    <d v="1899-12-30T00:05:48"/>
    <n v="10.334582338145999"/>
    <n v="247.292543785584"/>
    <n v="386.77199999999903"/>
    <n v="440.450999999999"/>
    <m/>
    <m/>
    <m/>
  </r>
  <r>
    <n v="62"/>
    <x v="0"/>
    <d v="2021-08-11T16:34:00"/>
    <x v="1"/>
    <d v="2021-08-11T16:34:00"/>
    <d v="2021-08-11T17:14:00"/>
    <d v="1899-12-30T00:40:09"/>
    <m/>
    <n v="84.722131393326507"/>
    <n v="92.419943820224603"/>
    <m/>
    <m/>
    <m/>
    <n v="175.42699999999999"/>
    <n v="240.37"/>
    <m/>
    <n v="35.999999046325698"/>
    <n v="51"/>
  </r>
  <r>
    <n v="63"/>
    <x v="2"/>
    <d v="2021-08-10T18:32:00"/>
    <x v="2"/>
    <d v="2021-08-10T18:32:00"/>
    <d v="2021-08-10T18:44:00"/>
    <d v="1899-12-30T00:11:45"/>
    <m/>
    <n v="137.36383198178899"/>
    <n v="139.47727272727201"/>
    <m/>
    <m/>
    <m/>
    <n v="116.714"/>
    <n v="136.952"/>
    <m/>
    <n v="25.9999993112352"/>
    <n v="82"/>
  </r>
  <r>
    <n v="64"/>
    <x v="0"/>
    <d v="2021-08-10T17:32:00"/>
    <x v="2"/>
    <d v="2021-08-10T17:32:00"/>
    <d v="2021-08-10T18:32:00"/>
    <d v="1899-12-30T00:59:48"/>
    <m/>
    <n v="107.13359596459"/>
    <n v="124.51499999999901"/>
    <m/>
    <m/>
    <m/>
    <n v="371.81200000000001"/>
    <n v="468.22199999999998"/>
    <m/>
    <n v="33.999999099307601"/>
    <n v="53"/>
  </r>
  <r>
    <n v="65"/>
    <x v="1"/>
    <d v="2021-08-09T12:17:00"/>
    <x v="3"/>
    <d v="2021-08-09T12:17:00"/>
    <d v="2021-08-09T12:57:00"/>
    <d v="1899-12-30T00:36:25"/>
    <n v="5.7421803143732202"/>
    <n v="157.72563176895301"/>
    <n v="178"/>
    <d v="1899-12-30T00:06:20"/>
    <n v="9.4575498902547501"/>
    <n v="248.67951825664699"/>
    <n v="413.78799999999802"/>
    <n v="481.32899999999802"/>
    <m/>
    <m/>
    <m/>
  </r>
  <r>
    <n v="66"/>
    <x v="1"/>
    <d v="2021-08-06T11:38:00"/>
    <x v="0"/>
    <d v="2021-08-06T11:38:00"/>
    <d v="2021-08-06T12:14:00"/>
    <d v="1899-12-30T00:33:22"/>
    <n v="5.4135960031449697"/>
    <n v="161.18246110325299"/>
    <n v="176"/>
    <d v="1899-12-30T00:06:09"/>
    <n v="9.7343977032026299"/>
    <n v="243.11844392862901"/>
    <n v="381.62499999999898"/>
    <n v="441.47899999999902"/>
    <m/>
    <m/>
    <m/>
  </r>
  <r>
    <n v="67"/>
    <x v="1"/>
    <d v="2021-08-05T19:52:00"/>
    <x v="5"/>
    <d v="2021-08-05T19:52:00"/>
    <d v="2021-08-05T20:24:00"/>
    <d v="1899-12-30T00:30:27"/>
    <n v="3.46650996607652"/>
    <n v="165.31442111269499"/>
    <n v="173.94563297112799"/>
    <d v="1899-12-30T00:08:47"/>
    <n v="6.83046985340403"/>
    <n v="113.678671096025"/>
    <n v="379.63699999999898"/>
    <n v="433.47699999999901"/>
    <m/>
    <n v="24.999999337726099"/>
    <n v="63"/>
  </r>
  <r>
    <n v="68"/>
    <x v="0"/>
    <d v="2021-08-04T16:42:00"/>
    <x v="1"/>
    <d v="2021-08-04T16:42:00"/>
    <d v="2021-08-04T17:13:00"/>
    <d v="1899-12-30T00:30:41"/>
    <m/>
    <n v="99.095940255024104"/>
    <n v="106.00823271130599"/>
    <m/>
    <m/>
    <m/>
    <n v="153.43899999999999"/>
    <n v="226.374"/>
    <m/>
    <n v="26.999999284744302"/>
    <n v="50"/>
  </r>
  <r>
    <n v="69"/>
    <x v="1"/>
    <d v="2021-08-04T12:01:00"/>
    <x v="1"/>
    <d v="2021-08-04T12:01:00"/>
    <d v="2021-08-04T12:35:00"/>
    <d v="1899-12-30T00:31:58"/>
    <n v="5.4921669760858602"/>
    <n v="161.97616060225801"/>
    <n v="181"/>
    <d v="1899-12-30T00:05:49"/>
    <n v="10.3061492517822"/>
    <n v="250.25506169448499"/>
    <n v="386.62199999999899"/>
    <n v="443.51999999999902"/>
    <m/>
    <m/>
    <m/>
  </r>
  <r>
    <n v="70"/>
    <x v="0"/>
    <d v="2021-08-02T17:56:00"/>
    <x v="3"/>
    <d v="2021-08-02T17:56:00"/>
    <d v="2021-08-02T18:52:00"/>
    <d v="1899-12-30T00:56:11"/>
    <m/>
    <n v="98.867843792923793"/>
    <n v="108.217006802721"/>
    <m/>
    <m/>
    <m/>
    <n v="279.65899999999999"/>
    <n v="391.99599999999998"/>
    <m/>
    <m/>
    <m/>
  </r>
  <r>
    <n v="71"/>
    <x v="1"/>
    <d v="2021-08-02T11:50:00"/>
    <x v="3"/>
    <d v="2021-08-02T11:50:00"/>
    <d v="2021-08-02T12:23:00"/>
    <d v="1899-12-30T00:30:08"/>
    <n v="5.3609042452918301"/>
    <n v="162.88108108108099"/>
    <n v="180"/>
    <d v="1899-12-30T00:05:37"/>
    <n v="10.6714511002207"/>
    <n v="259.52977068021102"/>
    <n v="377.70600000000002"/>
    <n v="430.98799999999898"/>
    <m/>
    <m/>
    <m/>
  </r>
  <r>
    <n v="72"/>
    <x v="0"/>
    <d v="2021-07-31T10:43:00"/>
    <x v="6"/>
    <d v="2021-07-31T10:43:00"/>
    <d v="2021-07-31T11:40:00"/>
    <d v="1899-12-30T00:57:19"/>
    <m/>
    <n v="82.0581219558877"/>
    <n v="89.516336056009294"/>
    <m/>
    <m/>
    <m/>
    <n v="243.23599999999999"/>
    <n v="357.10500000000002"/>
    <m/>
    <n v="23.9999993642171"/>
    <n v="63"/>
  </r>
  <r>
    <n v="73"/>
    <x v="5"/>
    <d v="2021-07-30T17:28:00"/>
    <x v="0"/>
    <d v="2021-07-30T17:28:00"/>
    <d v="2021-07-30T18:18:00"/>
    <d v="1899-12-30T00:49:50"/>
    <n v="14.3792391408518"/>
    <n v="137.69298176961499"/>
    <n v="149.68018720748799"/>
    <d v="1899-12-30T00:03:27"/>
    <n v="17.3113270501036"/>
    <m/>
    <n v="327.20699999999999"/>
    <n v="425.16699999999997"/>
    <n v="69.069999999999993"/>
    <n v="30.999999178780499"/>
    <n v="59"/>
  </r>
  <r>
    <n v="74"/>
    <x v="1"/>
    <d v="2021-07-29T11:22:00"/>
    <x v="5"/>
    <d v="2021-07-29T11:22:00"/>
    <d v="2021-07-29T11:58:00"/>
    <d v="1899-12-30T00:33:48"/>
    <n v="5.2614748145164896"/>
    <n v="157.442702050663"/>
    <n v="180"/>
    <d v="1899-12-30T00:06:25"/>
    <n v="9.3357070207441808"/>
    <n v="243.13040959978099"/>
    <n v="380.84300000000002"/>
    <n v="440.274"/>
    <m/>
    <m/>
    <m/>
  </r>
  <r>
    <n v="75"/>
    <x v="1"/>
    <d v="2021-07-28T09:36:00"/>
    <x v="1"/>
    <d v="2021-07-28T09:36:00"/>
    <d v="2021-07-28T10:08:00"/>
    <d v="1899-12-30T00:30:57"/>
    <n v="5.40298046608455"/>
    <n v="168.34948604992601"/>
    <n v="188"/>
    <d v="1899-12-30T00:05:43"/>
    <n v="10.4721889979394"/>
    <n v="258.92221312002403"/>
    <n v="375.06099999999998"/>
    <n v="428.07400000000001"/>
    <m/>
    <m/>
    <m/>
  </r>
  <r>
    <n v="76"/>
    <x v="1"/>
    <d v="2021-07-26T11:38:00"/>
    <x v="3"/>
    <d v="2021-07-26T11:38:00"/>
    <d v="2021-07-26T12:15:00"/>
    <d v="1899-12-30T00:36:11"/>
    <n v="5.5083459508065102"/>
    <n v="171.16645161290299"/>
    <n v="188"/>
    <d v="1899-12-30T00:06:34"/>
    <n v="9.1312761476078101"/>
    <n v="247.411882456961"/>
    <n v="396.12599999999901"/>
    <n v="457.296999999999"/>
    <m/>
    <m/>
    <m/>
  </r>
  <r>
    <n v="77"/>
    <x v="5"/>
    <d v="2021-07-24T11:37:00"/>
    <x v="6"/>
    <d v="2021-07-24T11:37:00"/>
    <d v="2021-07-24T12:33:00"/>
    <d v="1899-12-30T00:56:52"/>
    <n v="20.671482074014701"/>
    <n v="126.41664535899299"/>
    <n v="145.43748880035801"/>
    <d v="1899-12-30T00:02:45"/>
    <n v="21.805898413434001"/>
    <m/>
    <n v="269.762"/>
    <n v="359.89499999999998"/>
    <n v="115.19"/>
    <n v="27.9999992582533"/>
    <n v="60"/>
  </r>
  <r>
    <n v="78"/>
    <x v="1"/>
    <d v="2021-07-22T11:58:00"/>
    <x v="5"/>
    <d v="2021-07-22T11:58:00"/>
    <d v="2021-07-22T12:15:00"/>
    <d v="1899-12-30T00:16:18"/>
    <n v="2.9511588551271699"/>
    <n v="160.31733333333301"/>
    <n v="180"/>
    <d v="1899-12-30T00:05:31"/>
    <n v="10.854593179067599"/>
    <n v="244.957422503846"/>
    <n v="204.89599999999999"/>
    <n v="233.99"/>
    <m/>
    <m/>
    <m/>
  </r>
  <r>
    <n v="79"/>
    <x v="1"/>
    <d v="2021-07-15T11:37:00"/>
    <x v="5"/>
    <d v="2021-07-15T11:37:00"/>
    <d v="2021-07-15T12:13:00"/>
    <d v="1899-12-30T00:35:06"/>
    <n v="5.4208238218883"/>
    <n v="165.46585365853599"/>
    <n v="184"/>
    <d v="1899-12-30T00:06:28"/>
    <n v="9.2663479067778702"/>
    <n v="251.84225968243999"/>
    <n v="387.35299999999899"/>
    <n v="447.75899999999899"/>
    <m/>
    <m/>
    <m/>
  </r>
  <r>
    <n v="80"/>
    <x v="4"/>
    <d v="2021-07-14T12:20:00"/>
    <x v="1"/>
    <d v="2021-07-14T12:20:00"/>
    <d v="2021-07-14T12:28:00"/>
    <d v="1899-12-30T00:07:50"/>
    <m/>
    <n v="134.689688715953"/>
    <n v="134.689688715953"/>
    <m/>
    <m/>
    <m/>
    <n v="55.3"/>
    <n v="90.673999999999893"/>
    <m/>
    <n v="31.999999152289501"/>
    <n v="50"/>
  </r>
  <r>
    <n v="81"/>
    <x v="0"/>
    <d v="2021-07-14T11:40:00"/>
    <x v="1"/>
    <d v="2021-07-14T11:40:00"/>
    <d v="2021-07-14T12:19:00"/>
    <d v="1899-12-30T00:39:09"/>
    <m/>
    <n v="91.629346740017496"/>
    <n v="105.062578222778"/>
    <m/>
    <m/>
    <m/>
    <n v="171.18899999999999"/>
    <n v="231.846"/>
    <m/>
    <n v="30.999999178780499"/>
    <n v="55"/>
  </r>
  <r>
    <n v="82"/>
    <x v="1"/>
    <d v="2021-07-13T11:32:00"/>
    <x v="2"/>
    <d v="2021-07-13T11:32:00"/>
    <d v="2021-07-13T12:07:00"/>
    <d v="1899-12-30T00:33:49"/>
    <n v="5.1674332436649104"/>
    <n v="164.705112960761"/>
    <n v="183"/>
    <d v="1899-12-30T00:06:32"/>
    <n v="9.1652077635506295"/>
    <n v="234.989705291093"/>
    <n v="359.75"/>
    <n v="418.78899999999999"/>
    <m/>
    <m/>
    <m/>
  </r>
  <r>
    <n v="83"/>
    <x v="0"/>
    <d v="2021-07-12T16:59:00"/>
    <x v="3"/>
    <d v="2021-07-12T16:59:00"/>
    <d v="2021-07-12T18:03:00"/>
    <d v="1899-12-30T01:03:26"/>
    <m/>
    <n v="93.303916626131695"/>
    <n v="110.253873659118"/>
    <m/>
    <m/>
    <m/>
    <n v="302.82400000000001"/>
    <n v="426.26400000000001"/>
    <m/>
    <m/>
    <m/>
  </r>
  <r>
    <n v="84"/>
    <x v="2"/>
    <d v="2021-07-07T17:49:00"/>
    <x v="1"/>
    <d v="2021-07-07T17:49:00"/>
    <d v="2021-07-07T17:59:00"/>
    <d v="1899-12-30T00:10:07"/>
    <m/>
    <n v="142.18954758190301"/>
    <n v="142.18954758190301"/>
    <m/>
    <m/>
    <m/>
    <n v="105.063999999999"/>
    <n v="146.094999999999"/>
    <m/>
    <n v="33.999999099307601"/>
    <n v="39"/>
  </r>
  <r>
    <n v="85"/>
    <x v="0"/>
    <d v="2021-07-07T17:05:00"/>
    <x v="1"/>
    <d v="2021-07-07T17:05:00"/>
    <d v="2021-07-07T17:49:00"/>
    <d v="1899-12-30T00:43:43"/>
    <m/>
    <n v="102.179481381999"/>
    <n v="119.05416666666601"/>
    <m/>
    <m/>
    <m/>
    <n v="216.18100000000001"/>
    <n v="287.27499999999998"/>
    <m/>
    <n v="33.999999099307601"/>
    <n v="36"/>
  </r>
  <r>
    <n v="86"/>
    <x v="0"/>
    <d v="2021-07-06T17:19:00"/>
    <x v="2"/>
    <d v="2021-07-06T17:19:00"/>
    <d v="2021-07-06T18:13:00"/>
    <d v="1899-12-30T00:53:07"/>
    <m/>
    <n v="102.72234701231"/>
    <n v="112.92807343713601"/>
    <m/>
    <m/>
    <m/>
    <n v="280.988"/>
    <n v="387.88900000000001"/>
    <m/>
    <n v="33.999999099307601"/>
    <n v="40"/>
  </r>
  <r>
    <n v="87"/>
    <x v="1"/>
    <d v="2021-07-04T10:39:00"/>
    <x v="4"/>
    <d v="2021-07-04T10:39:00"/>
    <d v="2021-07-04T11:12:00"/>
    <d v="1899-12-30T00:31:12"/>
    <n v="5.2115325908632899"/>
    <n v="161.07055630936199"/>
    <n v="179"/>
    <d v="1899-12-30T00:05:59"/>
    <n v="10.0220709834938"/>
    <n v="249.737290177593"/>
    <n v="370.039999999999"/>
    <n v="424.57199999999898"/>
    <m/>
    <m/>
    <m/>
  </r>
  <r>
    <n v="88"/>
    <x v="0"/>
    <d v="2021-07-03T11:06:00"/>
    <x v="6"/>
    <d v="2021-07-03T11:06:00"/>
    <d v="2021-07-03T11:36:00"/>
    <d v="1899-12-30T00:29:38"/>
    <m/>
    <n v="105.837190432139"/>
    <n v="115.87204968944"/>
    <m/>
    <m/>
    <m/>
    <n v="156.636"/>
    <n v="204.67500000000001"/>
    <m/>
    <n v="22.999999390708101"/>
    <n v="51"/>
  </r>
  <r>
    <n v="89"/>
    <x v="1"/>
    <d v="2021-06-30T11:44:00"/>
    <x v="1"/>
    <d v="2021-06-30T11:44:00"/>
    <d v="2021-06-30T12:21:00"/>
    <d v="1899-12-30T00:32:57"/>
    <n v="5.1066100942520398"/>
    <n v="163.38829151732301"/>
    <n v="181"/>
    <d v="1899-12-30T00:06:27"/>
    <n v="9.2960417257455106"/>
    <n v="231.928511476041"/>
    <n v="372.25200000000098"/>
    <n v="432.35599999999999"/>
    <m/>
    <m/>
    <m/>
  </r>
  <r>
    <n v="90"/>
    <x v="1"/>
    <d v="2021-06-28T12:35:00"/>
    <x v="3"/>
    <d v="2021-06-28T12:35:00"/>
    <d v="2021-06-28T12:55:00"/>
    <d v="1899-12-30T00:18:32"/>
    <n v="2.9285486417599"/>
    <n v="141.72234273318799"/>
    <n v="173"/>
    <d v="1899-12-30T00:06:19"/>
    <n v="9.4751953724861195"/>
    <n v="224.08336261700799"/>
    <n v="202.79300000000001"/>
    <n v="236.51599999999999"/>
    <m/>
    <m/>
    <m/>
  </r>
  <r>
    <n v="91"/>
    <x v="0"/>
    <d v="2021-06-25T09:33:00"/>
    <x v="0"/>
    <d v="2021-06-25T09:33:00"/>
    <d v="2021-06-25T10:03:00"/>
    <d v="1899-12-30T00:30:01"/>
    <m/>
    <n v="102.523981689284"/>
    <n v="109.287172011661"/>
    <m/>
    <m/>
    <m/>
    <n v="155.24100000000001"/>
    <n v="225.298"/>
    <m/>
    <n v="22.999999390708101"/>
    <n v="63"/>
  </r>
  <r>
    <n v="92"/>
    <x v="1"/>
    <d v="2021-06-23T11:38:00"/>
    <x v="1"/>
    <d v="2021-06-23T11:38:00"/>
    <d v="2021-06-23T12:13:00"/>
    <d v="1899-12-30T00:32:58"/>
    <n v="5.3931085043950002"/>
    <n v="165.97579617834299"/>
    <n v="183"/>
    <d v="1899-12-30T00:06:06"/>
    <n v="9.8152390344769902"/>
    <n v="234.965172188087"/>
    <n v="386.19499999999999"/>
    <n v="445.49400000000003"/>
    <m/>
    <m/>
    <m/>
  </r>
  <r>
    <n v="93"/>
    <x v="0"/>
    <d v="2021-06-21T16:32:00"/>
    <x v="3"/>
    <d v="2021-06-21T16:32:00"/>
    <d v="2021-06-21T17:18:00"/>
    <d v="1899-12-30T00:46:07"/>
    <m/>
    <n v="99.137214214734499"/>
    <n v="121.385874649204"/>
    <m/>
    <m/>
    <m/>
    <n v="241.01"/>
    <n v="337.15100000000001"/>
    <m/>
    <n v="33.999999099307601"/>
    <n v="42"/>
  </r>
  <r>
    <n v="94"/>
    <x v="1"/>
    <d v="2021-06-17T11:34:00"/>
    <x v="5"/>
    <d v="2021-06-17T11:34:00"/>
    <d v="2021-06-17T12:07:00"/>
    <d v="1899-12-30T00:31:20"/>
    <n v="5.3129857133207796"/>
    <n v="165.970189701897"/>
    <n v="182"/>
    <d v="1899-12-30T00:05:53"/>
    <n v="10.171081124433901"/>
    <n v="257.69246665430398"/>
    <n v="375.23099999999999"/>
    <n v="428.71699999999998"/>
    <m/>
    <m/>
    <m/>
  </r>
  <r>
    <n v="95"/>
    <x v="1"/>
    <d v="2021-06-15T16:20:00"/>
    <x v="2"/>
    <d v="2021-06-15T16:20:00"/>
    <d v="2021-06-15T16:50:00"/>
    <d v="1899-12-30T00:28:52"/>
    <n v="4.9779186751311597"/>
    <n v="164.93925925925899"/>
    <n v="185"/>
    <d v="1899-12-30T00:05:48"/>
    <n v="10.3417930682488"/>
    <n v="249.69385860793699"/>
    <n v="357.87"/>
    <n v="408.32799999999997"/>
    <m/>
    <m/>
    <m/>
  </r>
  <r>
    <n v="96"/>
    <x v="0"/>
    <d v="2021-06-14T16:30:00"/>
    <x v="3"/>
    <d v="2021-06-14T16:30:00"/>
    <d v="2021-06-14T17:11:00"/>
    <d v="1899-12-30T00:41:18"/>
    <m/>
    <n v="94.318213947337398"/>
    <n v="109.434131736526"/>
    <m/>
    <m/>
    <m/>
    <n v="187.97399999999899"/>
    <n v="276.373999999999"/>
    <m/>
    <n v="31.999999152289501"/>
    <n v="50"/>
  </r>
  <r>
    <n v="97"/>
    <x v="1"/>
    <d v="2021-06-09T12:46:00"/>
    <x v="1"/>
    <d v="2021-06-09T12:46:00"/>
    <d v="2021-06-09T13:22:00"/>
    <d v="1899-12-30T00:35:41"/>
    <n v="5.3079206322310402"/>
    <n v="166.460240963855"/>
    <n v="185"/>
    <d v="1899-12-30T00:06:43"/>
    <n v="8.9215080984814996"/>
    <n v="239.01843213384899"/>
    <n v="371.91299999999899"/>
    <n v="431.69799999999901"/>
    <m/>
    <m/>
    <m/>
  </r>
  <r>
    <n v="98"/>
    <x v="2"/>
    <d v="2021-06-08T16:10:00"/>
    <x v="2"/>
    <d v="2021-06-08T16:10:00"/>
    <d v="2021-06-08T16:29:00"/>
    <d v="1899-12-30T00:18:17"/>
    <m/>
    <n v="135.985181763263"/>
    <n v="139.65494296577899"/>
    <m/>
    <m/>
    <m/>
    <n v="170.982"/>
    <n v="219.33599999999899"/>
    <m/>
    <m/>
    <m/>
  </r>
  <r>
    <n v="99"/>
    <x v="0"/>
    <d v="2021-06-07T16:37:00"/>
    <x v="3"/>
    <d v="2021-06-07T16:37:00"/>
    <d v="2021-06-07T17:13:00"/>
    <d v="1899-12-30T00:36:23"/>
    <m/>
    <n v="134.35533902556301"/>
    <n v="152.60240963855401"/>
    <m/>
    <m/>
    <m/>
    <n v="292.94299999999998"/>
    <n v="371.67099999999999"/>
    <m/>
    <n v="31.999999152289501"/>
    <n v="53"/>
  </r>
  <r>
    <n v="100"/>
    <x v="1"/>
    <d v="2021-06-07T11:56:00"/>
    <x v="3"/>
    <d v="2021-06-07T11:56:00"/>
    <d v="2021-06-07T12:33:00"/>
    <d v="1899-12-30T00:35:33"/>
    <n v="5.2517372341314301"/>
    <n v="166.12037037037001"/>
    <n v="186"/>
    <d v="1899-12-30T00:06:46"/>
    <n v="8.8632884692559095"/>
    <n v="244.204950129053"/>
    <n v="376.81200000000001"/>
    <n v="438.012"/>
    <m/>
    <m/>
    <m/>
  </r>
  <r>
    <n v="101"/>
    <x v="0"/>
    <d v="2021-06-03T11:45:00"/>
    <x v="5"/>
    <d v="2021-06-03T11:45:00"/>
    <d v="2021-06-03T12:17:00"/>
    <d v="1899-12-30T00:32:17"/>
    <m/>
    <n v="123.180606186419"/>
    <n v="126.293684210526"/>
    <m/>
    <m/>
    <m/>
    <n v="254.65199999999999"/>
    <n v="306.82299999999998"/>
    <m/>
    <n v="25.9999993112352"/>
    <n v="71"/>
  </r>
  <r>
    <n v="102"/>
    <x v="1"/>
    <d v="2021-05-31T16:01:00"/>
    <x v="3"/>
    <d v="2021-05-31T16:01:00"/>
    <d v="2021-05-31T16:24:00"/>
    <d v="1899-12-30T00:22:51"/>
    <n v="3.6832184308254998"/>
    <n v="163.862745098039"/>
    <n v="181"/>
    <d v="1899-12-30T00:06:12"/>
    <n v="9.6671553989630095"/>
    <n v="242.29615180731599"/>
    <n v="259.44499999999999"/>
    <n v="298.82499999999999"/>
    <m/>
    <m/>
    <m/>
  </r>
  <r>
    <n v="103"/>
    <x v="0"/>
    <d v="2021-05-26T16:03:00"/>
    <x v="1"/>
    <d v="2021-05-26T16:03:00"/>
    <d v="2021-05-26T16:52:00"/>
    <d v="1899-12-30T00:49:20"/>
    <m/>
    <n v="97.460522864517202"/>
    <n v="128.974912485414"/>
    <m/>
    <m/>
    <m/>
    <n v="291.80799999999999"/>
    <n v="391.84"/>
    <m/>
    <n v="33.999999099307601"/>
    <n v="35"/>
  </r>
  <r>
    <n v="104"/>
    <x v="5"/>
    <d v="2021-05-23T11:18:00"/>
    <x v="4"/>
    <d v="2021-05-23T11:18:00"/>
    <d v="2021-05-23T12:00:00"/>
    <d v="1899-12-30T00:42:04"/>
    <n v="12.636492058436801"/>
    <n v="146.34166019328799"/>
    <n v="159.90487804878001"/>
    <d v="1899-12-30T00:03:19"/>
    <n v="18.022387406318099"/>
    <m/>
    <n v="266.57299999999998"/>
    <n v="336.04599999999999"/>
    <n v="38.96"/>
    <n v="27.9999992582533"/>
    <n v="43"/>
  </r>
  <r>
    <n v="105"/>
    <x v="1"/>
    <d v="2021-05-20T17:59:00"/>
    <x v="5"/>
    <d v="2021-05-20T17:59:00"/>
    <d v="2021-05-20T18:35:00"/>
    <d v="1899-12-30T00:33:15"/>
    <n v="5.33183288072515"/>
    <n v="158.91676575505301"/>
    <n v="183"/>
    <d v="1899-12-30T00:06:14"/>
    <n v="9.6189418043650896"/>
    <n v="239.075646485665"/>
    <n v="375.13"/>
    <n v="433.76699999999897"/>
    <m/>
    <m/>
    <m/>
  </r>
  <r>
    <n v="106"/>
    <x v="0"/>
    <d v="2021-05-19T11:43:00"/>
    <x v="1"/>
    <d v="2021-05-19T11:43:00"/>
    <d v="2021-05-19T11:58:00"/>
    <d v="1899-12-30T00:15:36"/>
    <m/>
    <n v="119.339427621214"/>
    <n v="122.427586206896"/>
    <m/>
    <m/>
    <m/>
    <n v="107.984999999999"/>
    <n v="155.44799999999901"/>
    <m/>
    <n v="25.9999993112352"/>
    <n v="36"/>
  </r>
  <r>
    <n v="107"/>
    <x v="0"/>
    <d v="2021-05-18T16:11:00"/>
    <x v="2"/>
    <d v="2021-05-18T16:11:00"/>
    <d v="2021-05-18T16:54:00"/>
    <d v="1899-12-30T00:43:11"/>
    <m/>
    <n v="135.18328973173399"/>
    <n v="155.985422740524"/>
    <m/>
    <m/>
    <m/>
    <n v="376.07900000000001"/>
    <n v="462.76900000000001"/>
    <m/>
    <n v="26.999999284744302"/>
    <n v="26"/>
  </r>
  <r>
    <n v="108"/>
    <x v="1"/>
    <d v="2021-05-18T11:53:00"/>
    <x v="2"/>
    <d v="2021-05-18T11:53:00"/>
    <d v="2021-05-18T12:25:00"/>
    <d v="1899-12-30T00:30:30"/>
    <n v="5.3378801029696996"/>
    <n v="168.16644474034601"/>
    <n v="185"/>
    <d v="1899-12-30T00:05:42"/>
    <n v="10.4965376556772"/>
    <n v="258.02366821287899"/>
    <n v="376.08699999999902"/>
    <n v="429.104999999999"/>
    <m/>
    <m/>
    <m/>
  </r>
  <r>
    <n v="109"/>
    <x v="1"/>
    <d v="2021-05-14T12:19:00"/>
    <x v="0"/>
    <d v="2021-05-14T12:19:00"/>
    <d v="2021-05-14T12:51:00"/>
    <d v="1899-12-30T00:31:09"/>
    <n v="5.3757397317411302"/>
    <n v="167.14803625377601"/>
    <n v="180"/>
    <d v="1899-12-30T00:05:47"/>
    <n v="10.353275242504001"/>
    <n v="259.05850243078203"/>
    <n v="377.58800000000002"/>
    <n v="452.48499999999899"/>
    <m/>
    <m/>
    <m/>
  </r>
  <r>
    <n v="110"/>
    <x v="1"/>
    <d v="2021-05-13T11:44:00"/>
    <x v="5"/>
    <d v="2021-05-13T11:44:00"/>
    <d v="2021-05-13T12:15:00"/>
    <d v="1899-12-30T00:28:51"/>
    <n v="5.1522830825047503"/>
    <n v="163.577807848443"/>
    <n v="180"/>
    <d v="1899-12-30T00:05:36"/>
    <n v="10.7115082660886"/>
    <n v="260.83451730435797"/>
    <n v="368.79399999999998"/>
    <n v="420.93599999999998"/>
    <m/>
    <m/>
    <m/>
  </r>
  <r>
    <n v="111"/>
    <x v="0"/>
    <d v="2021-05-06T16:45:00"/>
    <x v="5"/>
    <d v="2021-05-06T16:45:00"/>
    <d v="2021-05-06T17:23:00"/>
    <d v="1899-12-30T00:37:38"/>
    <m/>
    <n v="113.97141867695299"/>
    <n v="136.826177784181"/>
    <m/>
    <m/>
    <m/>
    <n v="250.50299999999999"/>
    <n v="332.36"/>
    <m/>
    <n v="18.999999496671901"/>
    <n v="31"/>
  </r>
  <r>
    <n v="112"/>
    <x v="1"/>
    <d v="2021-05-06T12:35:00"/>
    <x v="5"/>
    <d v="2021-05-06T12:35:00"/>
    <d v="2021-05-06T13:09:00"/>
    <d v="1899-12-30T00:31:14"/>
    <n v="4.9797453689556503"/>
    <n v="160.921088435374"/>
    <n v="179"/>
    <d v="1899-12-30T00:06:16"/>
    <n v="9.5621106669865004"/>
    <n v="238.467388084231"/>
    <n v="362.57299999999901"/>
    <n v="419.57999999999902"/>
    <m/>
    <m/>
    <m/>
  </r>
  <r>
    <n v="113"/>
    <x v="2"/>
    <d v="2021-05-05T16:36:00"/>
    <x v="1"/>
    <d v="2021-05-05T16:36:00"/>
    <d v="2021-05-05T16:52:00"/>
    <d v="1899-12-30T00:16:04"/>
    <m/>
    <n v="153.74216422103299"/>
    <n v="156.60635696821501"/>
    <m/>
    <m/>
    <m/>
    <n v="173.03100000000001"/>
    <n v="199.941"/>
    <m/>
    <n v="28.999999231762299"/>
    <n v="38"/>
  </r>
  <r>
    <n v="114"/>
    <x v="0"/>
    <d v="2021-05-05T12:31:00"/>
    <x v="1"/>
    <d v="2021-05-05T12:31:00"/>
    <d v="2021-05-05T13:12:00"/>
    <d v="1899-12-30T00:40:59"/>
    <m/>
    <n v="137.61124745206899"/>
    <n v="142.81563593932299"/>
    <m/>
    <m/>
    <m/>
    <n v="383.62299999999902"/>
    <n v="469.404"/>
    <m/>
    <n v="26.999999284744302"/>
    <n v="53"/>
  </r>
  <r>
    <n v="115"/>
    <x v="1"/>
    <d v="2021-05-04T12:08:00"/>
    <x v="2"/>
    <d v="2021-05-04T12:08:00"/>
    <d v="2021-05-04T12:43:00"/>
    <d v="1899-12-30T00:33:46"/>
    <n v="5.1552069007446901"/>
    <n v="163.36504161712199"/>
    <n v="185"/>
    <d v="1899-12-30T00:06:33"/>
    <n v="9.1573868699377599"/>
    <n v="233.23157066744699"/>
    <n v="361.58699999999999"/>
    <n v="420.75799999999998"/>
    <m/>
    <m/>
    <m/>
  </r>
  <r>
    <n v="116"/>
    <x v="0"/>
    <d v="2021-05-03T12:15:00"/>
    <x v="3"/>
    <d v="2021-05-03T12:15:00"/>
    <d v="2021-05-03T12:53:00"/>
    <d v="1899-12-30T00:37:49"/>
    <m/>
    <n v="132.78201251434399"/>
    <n v="151.55121033850901"/>
    <m/>
    <m/>
    <m/>
    <n v="326.45800000000003"/>
    <n v="409.33"/>
    <m/>
    <n v="20.999999443690001"/>
    <n v="87"/>
  </r>
  <r>
    <n v="117"/>
    <x v="0"/>
    <d v="2021-04-30T16:25:00"/>
    <x v="0"/>
    <d v="2021-04-30T16:25:00"/>
    <d v="2021-04-30T17:21:00"/>
    <d v="1899-12-30T00:55:34"/>
    <m/>
    <n v="127.320617050732"/>
    <n v="138.395935960591"/>
    <m/>
    <m/>
    <m/>
    <n v="453.53899999999999"/>
    <n v="566.89099999999996"/>
    <m/>
    <n v="24.999999337726099"/>
    <n v="20"/>
  </r>
  <r>
    <n v="118"/>
    <x v="1"/>
    <d v="2021-04-29T17:30:00"/>
    <x v="5"/>
    <d v="2021-04-29T17:30:00"/>
    <d v="2021-04-29T17:51:00"/>
    <d v="1899-12-30T00:19:17"/>
    <n v="3.2691313782799898"/>
    <n v="164.21231422505301"/>
    <n v="182"/>
    <d v="1899-12-30T00:05:53"/>
    <n v="10.169979322573299"/>
    <n v="255.35873490221499"/>
    <n v="227.38399999999999"/>
    <n v="261.79500000000002"/>
    <m/>
    <m/>
    <m/>
  </r>
  <r>
    <n v="119"/>
    <x v="1"/>
    <d v="2021-04-26T11:43:00"/>
    <x v="3"/>
    <d v="2021-04-26T11:43:00"/>
    <d v="2021-04-26T12:19:00"/>
    <d v="1899-12-30T00:35:35"/>
    <n v="4.5597189136696903"/>
    <n v="128.826895565093"/>
    <n v="175"/>
    <d v="1899-12-30T00:07:48"/>
    <n v="7.6851030104743696"/>
    <n v="226.31565116823"/>
    <n v="290.59899999999902"/>
    <n v="351.332999999999"/>
    <m/>
    <m/>
    <m/>
  </r>
  <r>
    <n v="120"/>
    <x v="2"/>
    <d v="2021-04-25T12:31:00"/>
    <x v="4"/>
    <d v="2021-04-25T12:31:00"/>
    <d v="2021-04-25T12:37:00"/>
    <d v="1899-12-30T00:05:56"/>
    <m/>
    <n v="132.33280120987999"/>
    <n v="132.33280120987999"/>
    <m/>
    <m/>
    <m/>
    <n v="51.142999999999901"/>
    <n v="81.915999999999897"/>
    <m/>
    <n v="15.999999576144701"/>
    <n v="63"/>
  </r>
  <r>
    <n v="121"/>
    <x v="0"/>
    <d v="2021-04-25T12:12:00"/>
    <x v="4"/>
    <d v="2021-04-25T12:12:00"/>
    <d v="2021-04-25T12:31:00"/>
    <d v="1899-12-30T00:18:11"/>
    <m/>
    <n v="102.77683428610899"/>
    <n v="114.23394495412801"/>
    <m/>
    <m/>
    <m/>
    <n v="90.921999999999997"/>
    <n v="120.018"/>
    <m/>
    <n v="14.9999996026357"/>
    <n v="68"/>
  </r>
  <r>
    <n v="122"/>
    <x v="0"/>
    <d v="2021-04-23T11:43:00"/>
    <x v="0"/>
    <d v="2021-04-23T11:43:00"/>
    <d v="2021-04-23T12:41:00"/>
    <d v="1899-12-30T00:57:52"/>
    <m/>
    <n v="110.17179961062899"/>
    <n v="139.99558498896201"/>
    <m/>
    <m/>
    <m/>
    <n v="386.41"/>
    <n v="478.67200000000003"/>
    <m/>
    <n v="13.9999996291267"/>
    <n v="28"/>
  </r>
  <r>
    <n v="123"/>
    <x v="1"/>
    <d v="2021-04-12T11:54:00"/>
    <x v="3"/>
    <d v="2021-04-12T11:54:00"/>
    <d v="2021-04-12T12:12:00"/>
    <d v="1899-12-30T00:18:40"/>
    <n v="2.9935993092982098"/>
    <n v="152.65066666666601"/>
    <n v="170"/>
    <d v="1899-12-30T00:06:14"/>
    <n v="9.6195092947484095"/>
    <n v="233.85525565256199"/>
    <n v="208.65199999999999"/>
    <n v="240.10300000000001"/>
    <m/>
    <m/>
    <m/>
  </r>
  <r>
    <n v="124"/>
    <x v="1"/>
    <d v="2021-04-09T11:55:00"/>
    <x v="0"/>
    <d v="2021-04-09T11:55:00"/>
    <d v="2021-04-09T12:27:00"/>
    <d v="1899-12-30T00:32:22"/>
    <n v="5.0369185955608202"/>
    <n v="159.005333333333"/>
    <n v="174"/>
    <d v="1899-12-30T00:06:25"/>
    <n v="9.3325093147341995"/>
    <n v="259.074677868077"/>
    <n v="353.267"/>
    <n v="407.11"/>
    <m/>
    <m/>
    <m/>
  </r>
  <r>
    <n v="125"/>
    <x v="1"/>
    <d v="2021-04-07T12:02:00"/>
    <x v="1"/>
    <d v="2021-04-07T12:02:00"/>
    <d v="2021-04-07T12:34:00"/>
    <d v="1899-12-30T00:31:53"/>
    <n v="5.0565717776054502"/>
    <n v="170.13884785819701"/>
    <n v="184"/>
    <d v="1899-12-30T00:06:18"/>
    <n v="9.5124482989221502"/>
    <n v="250.22998348362"/>
    <n v="365.36299999999898"/>
    <n v="418.27699999999902"/>
    <m/>
    <m/>
    <m/>
  </r>
  <r>
    <n v="126"/>
    <x v="0"/>
    <d v="2021-04-05T12:21:00"/>
    <x v="3"/>
    <d v="2021-04-05T12:21:00"/>
    <d v="2021-04-05T12:55:00"/>
    <d v="1899-12-30T00:34:01"/>
    <m/>
    <n v="110.92238613410601"/>
    <n v="122.25170068027199"/>
    <m/>
    <m/>
    <m/>
    <n v="192.13499999999999"/>
    <n v="268.37299999999999"/>
    <m/>
    <n v="18.999999496671901"/>
    <n v="24"/>
  </r>
  <r>
    <n v="127"/>
    <x v="1"/>
    <d v="2021-04-04T11:43:00"/>
    <x v="4"/>
    <d v="2021-04-04T11:43:00"/>
    <d v="2021-04-04T12:09:00"/>
    <d v="1899-12-30T00:23:18"/>
    <n v="3.79493225376401"/>
    <n v="162.19014084507"/>
    <n v="180"/>
    <d v="1899-12-30T00:06:08"/>
    <n v="9.7694227147817401"/>
    <n v="244.76714058994699"/>
    <n v="270.00200000000001"/>
    <n v="312.18"/>
    <m/>
    <m/>
    <m/>
  </r>
  <r>
    <n v="128"/>
    <x v="0"/>
    <d v="2021-04-02T12:39:00"/>
    <x v="0"/>
    <d v="2021-04-02T12:39:00"/>
    <d v="2021-04-02T13:29:00"/>
    <d v="1899-12-30T00:49:58"/>
    <m/>
    <n v="93.943175492176707"/>
    <n v="107.72082379862699"/>
    <m/>
    <m/>
    <m/>
    <n v="271.35300000000001"/>
    <n v="368.99599999999998"/>
    <m/>
    <m/>
    <m/>
  </r>
  <r>
    <n v="129"/>
    <x v="1"/>
    <d v="2021-03-30T12:18:00"/>
    <x v="2"/>
    <d v="2021-03-30T12:18:00"/>
    <d v="2021-03-30T12:53:00"/>
    <d v="1899-12-30T00:33:09"/>
    <n v="5.2518450982924501"/>
    <n v="160.59107806691401"/>
    <n v="182"/>
    <d v="1899-12-30T00:06:18"/>
    <n v="9.5041015922504499"/>
    <n v="241.621188689408"/>
    <n v="373.96800000000002"/>
    <n v="433.03"/>
    <m/>
    <m/>
    <m/>
  </r>
  <r>
    <n v="130"/>
    <x v="1"/>
    <d v="2021-03-24T17:42:00"/>
    <x v="1"/>
    <d v="2021-03-24T17:42:00"/>
    <d v="2021-03-24T18:12:00"/>
    <d v="1899-12-30T00:28:38"/>
    <n v="5.0976386336842499"/>
    <n v="165.619047619047"/>
    <n v="183"/>
    <d v="1899-12-30T00:05:37"/>
    <n v="10.6779937723808"/>
    <n v="262.94378956811198"/>
    <n v="363.17500000000001"/>
    <n v="413.32799999999997"/>
    <m/>
    <m/>
    <m/>
  </r>
  <r>
    <n v="131"/>
    <x v="0"/>
    <d v="2021-03-17T16:28:00"/>
    <x v="1"/>
    <d v="2021-03-17T16:28:00"/>
    <d v="2021-03-17T17:41:00"/>
    <d v="1899-12-30T01:13:00"/>
    <m/>
    <n v="120.067058812944"/>
    <n v="139.85790219702301"/>
    <m/>
    <m/>
    <m/>
    <n v="527.98800000000006"/>
    <n v="668.23599999999999"/>
    <m/>
    <m/>
    <m/>
  </r>
  <r>
    <n v="132"/>
    <x v="1"/>
    <d v="2021-03-16T12:02:00"/>
    <x v="2"/>
    <d v="2021-03-16T12:02:00"/>
    <d v="2021-03-16T12:32:00"/>
    <d v="1899-12-30T00:29:17"/>
    <n v="5.2106198076140098"/>
    <n v="170.406813627254"/>
    <n v="179"/>
    <d v="1899-12-30T00:05:37"/>
    <n v="10.674740991009299"/>
    <n v="268.79216329023899"/>
    <n v="354.40499999999997"/>
    <n v="403.38"/>
    <m/>
    <m/>
    <m/>
  </r>
  <r>
    <n v="133"/>
    <x v="0"/>
    <d v="2021-03-15T12:01:00"/>
    <x v="3"/>
    <d v="2021-03-15T12:01:00"/>
    <d v="2021-03-15T13:09:00"/>
    <d v="1899-12-30T01:08:01"/>
    <m/>
    <n v="100.132169612841"/>
    <n v="128.33507803803599"/>
    <m/>
    <m/>
    <m/>
    <n v="399.54300000000001"/>
    <n v="524.66999999999996"/>
    <m/>
    <m/>
    <m/>
  </r>
  <r>
    <n v="134"/>
    <x v="1"/>
    <d v="2021-03-11T12:00:00"/>
    <x v="5"/>
    <d v="2021-03-11T12:00:00"/>
    <d v="2021-03-11T12:38:00"/>
    <d v="1899-12-30T00:34:17"/>
    <n v="5.3266337128821704"/>
    <n v="163.834101382488"/>
    <n v="186"/>
    <d v="1899-12-30T00:06:26"/>
    <n v="9.3199184666615391"/>
    <n v="245.528604530059"/>
    <n v="390.16899999999902"/>
    <n v="453.46699999999902"/>
    <m/>
    <m/>
    <m/>
  </r>
  <r>
    <n v="135"/>
    <x v="1"/>
    <d v="2021-03-09T16:24:00"/>
    <x v="2"/>
    <d v="2021-03-09T16:24:00"/>
    <d v="2021-03-09T16:49:00"/>
    <d v="1899-12-30T00:22:27"/>
    <n v="3.7533730611559002"/>
    <n v="160.03942652329701"/>
    <n v="179"/>
    <d v="1899-12-30T00:05:59"/>
    <n v="10.027757879106201"/>
    <n v="246.508259163161"/>
    <n v="266.14400000000001"/>
    <n v="306.88099999999997"/>
    <m/>
    <m/>
    <m/>
  </r>
  <r>
    <n v="136"/>
    <x v="6"/>
    <d v="2021-03-08T17:12:00"/>
    <x v="3"/>
    <d v="2021-03-08T17:12:00"/>
    <d v="2021-03-08T17:43:00"/>
    <d v="1899-12-30T00:30:39"/>
    <m/>
    <n v="115.342211182231"/>
    <n v="139.95532915360499"/>
    <m/>
    <m/>
    <m/>
    <n v="243.47200000000001"/>
    <n v="317.39400000000001"/>
    <m/>
    <n v="13.9999996291267"/>
    <n v="15"/>
  </r>
  <r>
    <n v="137"/>
    <x v="0"/>
    <d v="2021-03-08T16:38:00"/>
    <x v="3"/>
    <d v="2021-03-08T16:38:00"/>
    <d v="2021-03-08T17:10:00"/>
    <d v="1899-12-30T00:32:38"/>
    <m/>
    <n v="103.537712556131"/>
    <n v="103.87290794979"/>
    <m/>
    <m/>
    <m/>
    <n v="156.54900000000001"/>
    <n v="209.714"/>
    <m/>
    <n v="13.9999996291267"/>
    <n v="16"/>
  </r>
  <r>
    <n v="138"/>
    <x v="0"/>
    <d v="2021-03-06T09:38:00"/>
    <x v="6"/>
    <d v="2021-03-06T09:38:00"/>
    <d v="2021-03-06T10:37:00"/>
    <d v="1899-12-30T00:58:47"/>
    <m/>
    <n v="111.915270228572"/>
    <n v="127.97610294117599"/>
    <m/>
    <m/>
    <m/>
    <n v="390.97399999999999"/>
    <n v="506.39699999999999"/>
    <m/>
    <n v="5.9999998410543096"/>
    <n v="36"/>
  </r>
  <r>
    <n v="139"/>
    <x v="1"/>
    <d v="2021-03-05T18:01:00"/>
    <x v="0"/>
    <d v="2021-03-05T18:01:00"/>
    <d v="2021-03-05T18:32:00"/>
    <d v="1899-12-30T00:30:12"/>
    <n v="5.2038350184010298"/>
    <n v="165.34224598930399"/>
    <n v="179"/>
    <d v="1899-12-30T00:05:48"/>
    <n v="10.3365887626594"/>
    <n v="263.42567557142701"/>
    <n v="367.233"/>
    <n v="418.983"/>
    <m/>
    <m/>
    <m/>
  </r>
  <r>
    <n v="140"/>
    <x v="0"/>
    <d v="2021-03-05T11:57:00"/>
    <x v="0"/>
    <d v="2021-03-05T11:57:00"/>
    <d v="2021-03-05T12:48:00"/>
    <d v="1899-12-30T00:50:27"/>
    <m/>
    <n v="99.363072787393904"/>
    <n v="118.517089065894"/>
    <m/>
    <m/>
    <m/>
    <n v="310.47000000000003"/>
    <n v="407.83199999999999"/>
    <m/>
    <n v="5.9999998410543096"/>
    <n v="22"/>
  </r>
  <r>
    <n v="141"/>
    <x v="1"/>
    <d v="2021-03-03T16:08:00"/>
    <x v="1"/>
    <d v="2021-03-03T16:08:00"/>
    <d v="2021-03-03T16:38:00"/>
    <d v="1899-12-30T00:29:25"/>
    <n v="5.0411572936968803"/>
    <n v="164.723140495867"/>
    <n v="182"/>
    <d v="1899-12-30T00:05:50"/>
    <n v="10.2811404206752"/>
    <n v="253.51208031926501"/>
    <n v="347.35700000000003"/>
    <n v="397.33999999999901"/>
    <m/>
    <m/>
    <m/>
  </r>
  <r>
    <n v="142"/>
    <x v="0"/>
    <d v="2021-03-03T11:52:00"/>
    <x v="1"/>
    <d v="2021-03-03T11:52:00"/>
    <d v="2021-03-03T12:41:00"/>
    <d v="1899-12-30T00:48:31"/>
    <m/>
    <n v="99.388021683596804"/>
    <n v="123.58964365256099"/>
    <m/>
    <m/>
    <m/>
    <n v="270.97000000000003"/>
    <n v="367.75299999999999"/>
    <m/>
    <n v="11.9999996821085"/>
    <n v="36"/>
  </r>
  <r>
    <n v="143"/>
    <x v="0"/>
    <d v="2021-03-02T11:55:00"/>
    <x v="2"/>
    <d v="2021-03-02T11:55:00"/>
    <d v="2021-03-02T12:44:00"/>
    <d v="1899-12-30T00:49:46"/>
    <m/>
    <n v="108.98469467199401"/>
    <n v="113.108670520231"/>
    <m/>
    <m/>
    <m/>
    <n v="310.08100000000002"/>
    <n v="411.44600000000003"/>
    <m/>
    <n v="6.99999981456335"/>
    <n v="34"/>
  </r>
  <r>
    <n v="144"/>
    <x v="1"/>
    <d v="2021-03-01T16:14:00"/>
    <x v="3"/>
    <d v="2021-03-01T16:14:00"/>
    <d v="2021-03-01T16:44:00"/>
    <d v="1899-12-30T00:28:55"/>
    <n v="5.08786244819313"/>
    <n v="167.56727272727201"/>
    <n v="181"/>
    <d v="1899-12-30T00:05:41"/>
    <n v="10.5563882583353"/>
    <n v="258.45005973539702"/>
    <n v="355.96"/>
    <n v="406.55500000000001"/>
    <m/>
    <m/>
    <m/>
  </r>
  <r>
    <n v="145"/>
    <x v="0"/>
    <d v="2021-02-28T10:20:00"/>
    <x v="4"/>
    <d v="2021-02-28T10:20:00"/>
    <d v="2021-02-28T11:36:00"/>
    <d v="1899-12-30T01:15:33"/>
    <m/>
    <n v="103.23317802701"/>
    <n v="118.021052631578"/>
    <m/>
    <m/>
    <m/>
    <n v="406.36799999999999"/>
    <n v="523.745"/>
    <m/>
    <n v="8.9999997615814706"/>
    <n v="90"/>
  </r>
  <r>
    <n v="146"/>
    <x v="0"/>
    <d v="2021-02-27T10:46:00"/>
    <x v="6"/>
    <d v="2021-02-27T10:46:00"/>
    <d v="2021-02-27T11:35:00"/>
    <d v="1899-12-30T00:49:00"/>
    <m/>
    <n v="124.138266970209"/>
    <n v="137.73907793633299"/>
    <m/>
    <m/>
    <m/>
    <n v="388.78"/>
    <n v="491.57900000000001"/>
    <m/>
    <n v="6.99999981456335"/>
    <n v="86"/>
  </r>
  <r>
    <n v="147"/>
    <x v="1"/>
    <d v="2021-02-24T16:30:00"/>
    <x v="1"/>
    <d v="2021-02-24T16:30:00"/>
    <d v="2021-02-24T17:00:00"/>
    <d v="1899-12-30T00:28:56"/>
    <n v="4.7512805463513299"/>
    <n v="169.53564899451499"/>
    <n v="185"/>
    <d v="1899-12-30T00:06:05"/>
    <n v="9.8486537287005191"/>
    <n v="254.539891513691"/>
    <n v="334.024"/>
    <n v="384.03399999999999"/>
    <m/>
    <m/>
    <m/>
  </r>
  <r>
    <n v="148"/>
    <x v="0"/>
    <d v="2021-02-23T16:31:00"/>
    <x v="2"/>
    <d v="2021-02-23T16:31:00"/>
    <d v="2021-02-23T17:12:00"/>
    <d v="1899-12-30T00:40:58"/>
    <m/>
    <n v="100.729597585151"/>
    <n v="109.31473684210501"/>
    <m/>
    <m/>
    <m/>
    <n v="202.26"/>
    <n v="291.17700000000002"/>
    <m/>
    <n v="16.999999549653801"/>
    <n v="35"/>
  </r>
  <r>
    <n v="149"/>
    <x v="1"/>
    <d v="2021-02-23T11:46:00"/>
    <x v="2"/>
    <d v="2021-02-23T11:46:00"/>
    <d v="2021-02-23T12:19:00"/>
    <d v="1899-12-30T00:30:10"/>
    <n v="5.1328700961554397"/>
    <n v="168.72886297375999"/>
    <n v="188"/>
    <d v="1899-12-30T00:05:52"/>
    <n v="10.2038481843654"/>
    <n v="252.93477804952099"/>
    <n v="366.29199999999997"/>
    <n v="420.98700000000002"/>
    <m/>
    <m/>
    <m/>
  </r>
  <r>
    <n v="150"/>
    <x v="0"/>
    <d v="2021-02-19T16:06:00"/>
    <x v="0"/>
    <d v="2021-02-19T16:06:00"/>
    <d v="2021-02-19T16:49:00"/>
    <d v="1899-12-30T00:43:24"/>
    <m/>
    <n v="95.413554607871305"/>
    <n v="111.48511166253"/>
    <m/>
    <m/>
    <m/>
    <n v="213.37700000000001"/>
    <n v="299.27999999999997"/>
    <m/>
    <n v="2.9999999205271499"/>
    <n v="88"/>
  </r>
  <r>
    <n v="151"/>
    <x v="0"/>
    <d v="2021-02-17T18:48:00"/>
    <x v="1"/>
    <d v="2021-02-17T18:48:00"/>
    <d v="2021-02-17T19:35:00"/>
    <d v="1899-12-30T00:46:27"/>
    <m/>
    <n v="137.608481061254"/>
    <n v="153.50353606789201"/>
    <m/>
    <m/>
    <m/>
    <n v="414.24599999999901"/>
    <n v="491.13799999999901"/>
    <m/>
    <n v="1.99999994701812"/>
    <n v="59"/>
  </r>
  <r>
    <n v="152"/>
    <x v="1"/>
    <d v="2021-02-16T15:50:00"/>
    <x v="2"/>
    <d v="2021-02-16T15:50:00"/>
    <d v="2021-02-16T16:21:00"/>
    <d v="1899-12-30T00:27:41"/>
    <n v="4.8106338436920097"/>
    <n v="168.015761821366"/>
    <n v="180"/>
    <d v="1899-12-30T00:05:45"/>
    <n v="10.425703378219399"/>
    <n v="260.536966675955"/>
    <n v="359.476"/>
    <n v="410.74299999999999"/>
    <m/>
    <m/>
    <m/>
  </r>
  <r>
    <n v="153"/>
    <x v="0"/>
    <d v="2021-02-16T11:51:00"/>
    <x v="2"/>
    <d v="2021-02-16T11:51:00"/>
    <d v="2021-02-16T13:00:00"/>
    <d v="1899-12-30T01:09:04"/>
    <m/>
    <n v="94.824376740237298"/>
    <n v="115.98101952277599"/>
    <m/>
    <m/>
    <m/>
    <n v="346.07600000000002"/>
    <n v="476.64499999999998"/>
    <m/>
    <n v="6.99999981456335"/>
    <n v="88"/>
  </r>
  <r>
    <n v="154"/>
    <x v="0"/>
    <d v="2021-02-12T12:03:00"/>
    <x v="0"/>
    <d v="2021-02-12T12:03:00"/>
    <d v="2021-02-12T12:50:00"/>
    <d v="1899-12-30T00:47:17"/>
    <m/>
    <n v="133.87358844907601"/>
    <n v="143.645380434782"/>
    <m/>
    <m/>
    <m/>
    <n v="435.161"/>
    <n v="535.322"/>
    <m/>
    <n v="-0.99999997350903402"/>
    <n v="91"/>
  </r>
  <r>
    <n v="155"/>
    <x v="0"/>
    <d v="2021-02-11T12:08:00"/>
    <x v="5"/>
    <d v="2021-02-11T12:08:00"/>
    <d v="2021-02-11T12:57:00"/>
    <d v="1899-12-30T00:49:12"/>
    <m/>
    <n v="119.142834653054"/>
    <n v="128.26937046004801"/>
    <m/>
    <m/>
    <m/>
    <n v="348.81200000000001"/>
    <n v="448.81099999999998"/>
    <m/>
    <n v="2.9999999205271499"/>
    <n v="90"/>
  </r>
  <r>
    <n v="156"/>
    <x v="1"/>
    <d v="2021-02-10T11:53:00"/>
    <x v="1"/>
    <d v="2021-02-10T11:53:00"/>
    <d v="2021-02-10T12:28:00"/>
    <d v="1899-12-30T00:27:45"/>
    <n v="4.8534856725996303"/>
    <n v="165.99354838709601"/>
    <n v="183"/>
    <d v="1899-12-30T00:05:43"/>
    <n v="10.491282110655099"/>
    <n v="253.641946564064"/>
    <n v="374.31299999999902"/>
    <n v="431.38299999999902"/>
    <m/>
    <m/>
    <m/>
  </r>
  <r>
    <n v="157"/>
    <x v="1"/>
    <d v="2021-02-09T17:32:00"/>
    <x v="2"/>
    <d v="2021-02-09T17:32:00"/>
    <d v="2021-02-09T17:54:00"/>
    <d v="1899-12-30T00:21:11"/>
    <n v="3.5435280893975798"/>
    <n v="163.836842105263"/>
    <n v="179"/>
    <d v="1899-12-30T00:05:58"/>
    <n v="10.033286029043399"/>
    <n v="250.51498639325999"/>
    <n v="244.60400000000001"/>
    <n v="280.49099999999999"/>
    <m/>
    <m/>
    <m/>
  </r>
  <r>
    <n v="158"/>
    <x v="0"/>
    <d v="2021-02-07T09:29:00"/>
    <x v="4"/>
    <d v="2021-02-07T09:29:00"/>
    <d v="2021-02-07T10:59:00"/>
    <d v="1899-12-30T01:29:59"/>
    <m/>
    <n v="122.15263424467901"/>
    <n v="128.51549530882201"/>
    <m/>
    <m/>
    <m/>
    <n v="650.84500000000003"/>
    <n v="818.00400000000002"/>
    <m/>
    <n v="1.99999994701812"/>
    <n v="92"/>
  </r>
  <r>
    <n v="159"/>
    <x v="1"/>
    <d v="2021-02-06T11:18:00"/>
    <x v="6"/>
    <d v="2021-02-06T11:18:00"/>
    <d v="2021-02-06T11:51:00"/>
    <d v="1899-12-30T00:30:40"/>
    <n v="5.1698547680051998"/>
    <n v="169.26804123711301"/>
    <n v="183"/>
    <d v="1899-12-30T00:05:55"/>
    <n v="10.1137514697272"/>
    <n v="255.374707654741"/>
    <n v="370.75700000000001"/>
    <n v="424.09"/>
    <m/>
    <m/>
    <m/>
  </r>
  <r>
    <n v="160"/>
    <x v="0"/>
    <d v="2021-02-04T17:11:00"/>
    <x v="5"/>
    <d v="2021-02-04T17:11:00"/>
    <d v="2021-02-04T17:51:00"/>
    <d v="1899-12-30T00:39:42"/>
    <m/>
    <n v="121.183593147629"/>
    <n v="139.362840466926"/>
    <m/>
    <m/>
    <m/>
    <n v="274.58300000000003"/>
    <n v="338.93700000000001"/>
    <m/>
    <n v="9.9999997350905101"/>
    <n v="26"/>
  </r>
  <r>
    <n v="161"/>
    <x v="2"/>
    <d v="2021-01-29T17:24:00"/>
    <x v="0"/>
    <d v="2021-01-29T17:24:00"/>
    <d v="2021-01-29T17:34:00"/>
    <d v="1899-12-30T00:10:05"/>
    <m/>
    <n v="112.502329192546"/>
    <n v="112.502329192546"/>
    <m/>
    <m/>
    <m/>
    <n v="58.588000000000001"/>
    <n v="97.295000000000002"/>
    <m/>
    <n v="0.99999997350909098"/>
    <n v="38"/>
  </r>
  <r>
    <n v="162"/>
    <x v="0"/>
    <d v="2021-01-26T16:40:00"/>
    <x v="2"/>
    <d v="2021-01-26T16:40:00"/>
    <d v="2021-01-26T17:10:00"/>
    <d v="1899-12-30T00:29:20"/>
    <m/>
    <n v="96.406233105063905"/>
    <n v="99.695530726257005"/>
    <m/>
    <m/>
    <m/>
    <n v="125.584"/>
    <n v="193.89699999999999"/>
    <m/>
    <n v="5.9999998410543096"/>
    <n v="90"/>
  </r>
  <r>
    <n v="163"/>
    <x v="1"/>
    <d v="2021-01-21T16:50:00"/>
    <x v="5"/>
    <d v="2021-01-21T16:50:00"/>
    <d v="2021-01-21T17:21:00"/>
    <d v="1899-12-30T00:28:36"/>
    <n v="5.0929744079951096"/>
    <n v="170.109839816933"/>
    <n v="184"/>
    <d v="1899-12-30T00:05:37"/>
    <n v="10.681486723389201"/>
    <n v="251.546982011853"/>
    <n v="355.69999999999902"/>
    <n v="408.24999999999898"/>
    <m/>
    <m/>
    <m/>
  </r>
  <r>
    <n v="164"/>
    <x v="0"/>
    <d v="2021-01-21T11:29:00"/>
    <x v="5"/>
    <d v="2021-01-21T11:29:00"/>
    <d v="2021-01-21T12:08:00"/>
    <d v="1899-12-30T00:39:13"/>
    <m/>
    <n v="94.999145042372305"/>
    <n v="116.083236321303"/>
    <m/>
    <m/>
    <m/>
    <n v="218.96700000000001"/>
    <n v="300.94600000000003"/>
    <m/>
    <n v="8.9999997615814706"/>
    <n v="39"/>
  </r>
  <r>
    <n v="165"/>
    <x v="0"/>
    <d v="2021-01-19T17:12:00"/>
    <x v="2"/>
    <d v="2021-01-19T17:12:00"/>
    <d v="2021-01-19T18:17:00"/>
    <d v="1899-12-30T01:04:47"/>
    <m/>
    <n v="104.82670458066799"/>
    <n v="118.068213783403"/>
    <m/>
    <m/>
    <m/>
    <n v="330.48200000000003"/>
    <n v="459.77100000000002"/>
    <m/>
    <n v="11.9999996821085"/>
    <n v="39"/>
  </r>
  <r>
    <n v="166"/>
    <x v="0"/>
    <d v="2021-01-17T10:18:00"/>
    <x v="4"/>
    <d v="2021-01-17T10:18:00"/>
    <d v="2021-01-17T10:56:00"/>
    <d v="1899-12-30T00:38:14"/>
    <m/>
    <n v="111.503303615379"/>
    <n v="121.90880893300201"/>
    <m/>
    <m/>
    <m/>
    <n v="236.345"/>
    <n v="297.63499999999999"/>
    <m/>
    <n v="4.9999998675452799"/>
    <n v="60"/>
  </r>
  <r>
    <n v="167"/>
    <x v="1"/>
    <d v="2021-01-15T12:15:00"/>
    <x v="0"/>
    <d v="2021-01-15T12:15:00"/>
    <d v="2021-01-15T12:50:00"/>
    <d v="1899-12-30T00:30:25"/>
    <n v="5.0987676964411497"/>
    <n v="161.10280373831699"/>
    <n v="180"/>
    <d v="1899-12-30T00:05:58"/>
    <n v="10.0536343732277"/>
    <n v="248.07729273725801"/>
    <n v="382.58"/>
    <n v="439.42"/>
    <m/>
    <m/>
    <m/>
  </r>
  <r>
    <n v="168"/>
    <x v="0"/>
    <d v="2021-01-14T17:42:00"/>
    <x v="5"/>
    <d v="2021-01-14T17:42:00"/>
    <d v="2021-01-14T18:30:00"/>
    <d v="1899-12-30T00:48:01"/>
    <m/>
    <n v="102.05779871459301"/>
    <n v="110.72121535181201"/>
    <m/>
    <m/>
    <m/>
    <n v="258.60399999999998"/>
    <n v="335.709"/>
    <m/>
    <n v="8.9999997615814706"/>
    <n v="45"/>
  </r>
  <r>
    <n v="169"/>
    <x v="1"/>
    <d v="2021-01-13T17:02:00"/>
    <x v="1"/>
    <d v="2021-01-13T17:02:00"/>
    <d v="2021-01-13T17:35:00"/>
    <d v="1899-12-30T00:29:16"/>
    <n v="5.1978696886664197"/>
    <n v="159.85401459854"/>
    <n v="180"/>
    <d v="1899-12-30T00:05:37"/>
    <n v="10.652190871376"/>
    <n v="249.732026956135"/>
    <n v="366.42899999999997"/>
    <n v="421.233"/>
    <m/>
    <m/>
    <m/>
  </r>
  <r>
    <n v="170"/>
    <x v="0"/>
    <d v="2021-01-13T12:11:00"/>
    <x v="1"/>
    <d v="2021-01-13T12:11:00"/>
    <d v="2021-01-13T12:48:00"/>
    <d v="1899-12-30T00:36:53"/>
    <m/>
    <n v="104.257188571106"/>
    <n v="122.289667896678"/>
    <m/>
    <m/>
    <m/>
    <n v="206.19099999999901"/>
    <n v="287.301999999999"/>
    <m/>
    <n v="8.9999997615814706"/>
    <n v="50"/>
  </r>
  <r>
    <n v="171"/>
    <x v="0"/>
    <d v="2021-01-11T17:23:00"/>
    <x v="3"/>
    <d v="2021-01-11T17:23:00"/>
    <d v="2021-01-11T18:11:00"/>
    <d v="1899-12-30T00:47:37"/>
    <m/>
    <n v="110.692853706565"/>
    <n v="113.24517906336"/>
    <m/>
    <m/>
    <m/>
    <n v="273.29399999999998"/>
    <n v="369.08300000000003"/>
    <m/>
    <n v="5.9999998410543096"/>
    <n v="69"/>
  </r>
  <r>
    <n v="172"/>
    <x v="0"/>
    <d v="2021-01-10T11:13:00"/>
    <x v="4"/>
    <d v="2021-01-10T11:13:00"/>
    <d v="2021-01-10T11:59:00"/>
    <d v="1899-12-30T00:46:17"/>
    <m/>
    <n v="112.498309426055"/>
    <n v="129.779792746114"/>
    <m/>
    <m/>
    <m/>
    <n v="268.37400000000002"/>
    <n v="342.71800000000002"/>
    <m/>
    <m/>
    <m/>
  </r>
  <r>
    <n v="173"/>
    <x v="1"/>
    <d v="2021-01-07T12:15:00"/>
    <x v="5"/>
    <d v="2021-01-07T12:15:00"/>
    <d v="2021-01-07T12:53:00"/>
    <d v="1899-12-30T00:30:03"/>
    <n v="5.1287083053896199"/>
    <n v="150.577639751552"/>
    <n v="174"/>
    <d v="1899-12-30T00:05:51"/>
    <n v="10.2373968126762"/>
    <n v="240.02567506571299"/>
    <n v="360.640999999999"/>
    <n v="422.51699999999897"/>
    <m/>
    <m/>
    <m/>
  </r>
  <r>
    <n v="174"/>
    <x v="0"/>
    <d v="2021-01-06T19:09:00"/>
    <x v="1"/>
    <d v="2021-01-06T19:09:00"/>
    <d v="2021-01-06T20:00:00"/>
    <d v="1899-12-30T00:51:06"/>
    <m/>
    <n v="102.436164868709"/>
    <n v="118.898768809849"/>
    <m/>
    <m/>
    <m/>
    <n v="272.56599999999997"/>
    <n v="377.68099999999998"/>
    <m/>
    <n v="2.9999999205271499"/>
    <n v="74"/>
  </r>
  <r>
    <n v="175"/>
    <x v="1"/>
    <d v="2021-01-04T12:12:00"/>
    <x v="3"/>
    <d v="2021-01-04T12:12:00"/>
    <d v="2021-01-04T12:45:00"/>
    <d v="1899-12-30T00:31:54"/>
    <n v="5.2667917186608504"/>
    <n v="168.86218487394899"/>
    <n v="180"/>
    <d v="1899-12-30T00:06:03"/>
    <n v="9.9018818797075099"/>
    <n v="256.77554559528301"/>
    <n v="381.56799999999998"/>
    <n v="437.45299999999997"/>
    <m/>
    <m/>
    <m/>
  </r>
  <r>
    <n v="176"/>
    <x v="0"/>
    <d v="2021-01-03T09:49:00"/>
    <x v="4"/>
    <d v="2021-01-03T09:49:00"/>
    <d v="2021-01-03T10:38:00"/>
    <d v="1899-12-30T00:49:14"/>
    <m/>
    <n v="110.689103247456"/>
    <n v="127.55456852791799"/>
    <m/>
    <m/>
    <m/>
    <n v="313.54899999999998"/>
    <n v="392.22"/>
    <m/>
    <m/>
    <m/>
  </r>
  <r>
    <n v="177"/>
    <x v="1"/>
    <d v="2021-01-02T10:58:00"/>
    <x v="6"/>
    <d v="2021-01-02T10:58:00"/>
    <d v="2021-01-02T11:31:00"/>
    <d v="1899-12-30T00:31:52"/>
    <n v="5.1877483990024702"/>
    <n v="165.902068965517"/>
    <n v="179"/>
    <d v="1899-12-30T00:06:08"/>
    <n v="9.7646373578938608"/>
    <n v="254.008801885927"/>
    <n v="363.774"/>
    <n v="418.15899999999999"/>
    <m/>
    <m/>
    <m/>
  </r>
  <r>
    <n v="178"/>
    <x v="0"/>
    <d v="2020-12-30T11:42:00"/>
    <x v="1"/>
    <d v="2020-12-30T11:42:00"/>
    <d v="2020-12-30T12:29:00"/>
    <d v="1899-12-30T00:47:34"/>
    <m/>
    <n v="88.5847769680054"/>
    <n v="96.498631720493506"/>
    <m/>
    <m/>
    <m/>
    <n v="235.28"/>
    <n v="308.08600000000001"/>
    <m/>
    <n v="5.9999998410543096"/>
    <n v="50"/>
  </r>
  <r>
    <n v="179"/>
    <x v="2"/>
    <d v="2020-12-29T16:10:00"/>
    <x v="2"/>
    <d v="2020-12-29T16:10:00"/>
    <d v="2020-12-29T16:38:00"/>
    <d v="1899-12-30T00:27:52"/>
    <m/>
    <n v="140.282892945496"/>
    <n v="143.275824175824"/>
    <m/>
    <m/>
    <m/>
    <n v="257.16399999999999"/>
    <n v="324.13099999999997"/>
    <m/>
    <n v="6.99999981456335"/>
    <n v="39"/>
  </r>
  <r>
    <n v="180"/>
    <x v="0"/>
    <d v="2020-12-29T11:51:00"/>
    <x v="2"/>
    <d v="2020-12-29T11:51:00"/>
    <d v="2020-12-29T12:17:00"/>
    <d v="1899-12-30T00:25:49"/>
    <m/>
    <n v="111.569172167216"/>
    <n v="111.983888888888"/>
    <m/>
    <m/>
    <m/>
    <n v="142.49600000000001"/>
    <n v="207.49100000000001"/>
    <m/>
    <m/>
    <m/>
  </r>
  <r>
    <n v="181"/>
    <x v="1"/>
    <d v="2020-12-28T11:48:00"/>
    <x v="3"/>
    <d v="2020-12-28T11:48:00"/>
    <d v="2020-12-28T12:06:00"/>
    <d v="1899-12-30T00:17:04"/>
    <n v="3.02646871277038"/>
    <n v="166.13953488371999"/>
    <n v="180"/>
    <d v="1899-12-30T00:05:38"/>
    <n v="10.637498234112799"/>
    <n v="259.30959573832399"/>
    <n v="212.93799999999899"/>
    <n v="242.203"/>
    <m/>
    <m/>
    <m/>
  </r>
  <r>
    <n v="182"/>
    <x v="0"/>
    <d v="2020-12-24T09:59:00"/>
    <x v="5"/>
    <d v="2020-12-24T09:59:00"/>
    <d v="2020-12-24T10:52:00"/>
    <d v="1899-12-30T00:52:22"/>
    <m/>
    <n v="106.76416786242"/>
    <n v="116.26593137254901"/>
    <m/>
    <m/>
    <m/>
    <n v="283.85199999999901"/>
    <n v="388.98599999999902"/>
    <m/>
    <n v="14.9999996026357"/>
    <n v="76"/>
  </r>
  <r>
    <n v="183"/>
    <x v="4"/>
    <d v="2020-12-23T18:37:00"/>
    <x v="1"/>
    <d v="2020-12-23T18:37:00"/>
    <d v="2020-12-23T19:00:00"/>
    <d v="1899-12-30T00:22:01"/>
    <m/>
    <n v="131.585095479259"/>
    <n v="136.73296500920799"/>
    <m/>
    <m/>
    <m/>
    <n v="139.25399999999999"/>
    <n v="197.706999999999"/>
    <m/>
    <m/>
    <m/>
  </r>
  <r>
    <n v="184"/>
    <x v="0"/>
    <d v="2020-12-13T09:40:00"/>
    <x v="4"/>
    <d v="2020-12-13T09:40:00"/>
    <d v="2020-12-13T10:29:00"/>
    <d v="1899-12-30T00:48:26"/>
    <m/>
    <n v="113.361260170332"/>
    <n v="129.798433048433"/>
    <m/>
    <m/>
    <m/>
    <n v="281.73099999999999"/>
    <n v="383.73700000000002"/>
    <m/>
    <m/>
    <m/>
  </r>
  <r>
    <n v="185"/>
    <x v="1"/>
    <d v="2020-12-11T12:14:00"/>
    <x v="0"/>
    <d v="2020-12-11T12:14:00"/>
    <d v="2020-12-11T14:29:00"/>
    <d v="1899-12-30T00:30:03"/>
    <n v="5.1559741750499199"/>
    <n v="105.345310312645"/>
    <n v="180"/>
    <d v="1899-12-30T00:05:49"/>
    <n v="10.290327227491399"/>
    <n v="254.99311077796901"/>
    <n v="490.16799999996198"/>
    <n v="713.15099999995698"/>
    <m/>
    <m/>
    <m/>
  </r>
  <r>
    <n v="186"/>
    <x v="2"/>
    <d v="2020-12-08T17:19:00"/>
    <x v="2"/>
    <d v="2020-12-08T17:19:00"/>
    <d v="2020-12-08T17:34:00"/>
    <d v="1899-12-30T00:14:34"/>
    <m/>
    <n v="146.091457467015"/>
    <n v="148.60927152317799"/>
    <m/>
    <m/>
    <m/>
    <n v="142.06899999999899"/>
    <n v="189.165999999999"/>
    <m/>
    <n v="5.9999998410543096"/>
    <n v="44"/>
  </r>
  <r>
    <n v="187"/>
    <x v="0"/>
    <d v="2020-12-08T12:19:00"/>
    <x v="2"/>
    <d v="2020-12-08T12:19:00"/>
    <d v="2020-12-08T13:07:00"/>
    <d v="1899-12-30T00:47:55"/>
    <m/>
    <n v="92.363348298567601"/>
    <n v="95.495783132530093"/>
    <m/>
    <m/>
    <m/>
    <n v="243.64299999999901"/>
    <n v="338.78099999999898"/>
    <m/>
    <n v="6.99999981456335"/>
    <n v="43"/>
  </r>
  <r>
    <n v="188"/>
    <x v="0"/>
    <d v="2020-12-04T12:00:00"/>
    <x v="0"/>
    <d v="2020-12-04T12:00:00"/>
    <d v="2020-12-04T13:05:00"/>
    <d v="1899-12-30T01:04:56"/>
    <m/>
    <n v="94.815135704732299"/>
    <n v="121.290322580645"/>
    <m/>
    <m/>
    <m/>
    <n v="350.73899999999998"/>
    <n v="473.053"/>
    <m/>
    <m/>
    <m/>
  </r>
  <r>
    <n v="189"/>
    <x v="1"/>
    <d v="2020-12-03T11:36:00"/>
    <x v="5"/>
    <d v="2020-12-03T11:36:00"/>
    <d v="2020-12-03T12:07:00"/>
    <d v="1899-12-30T00:28:36"/>
    <n v="5.0273039501188297"/>
    <n v="164.35804701627401"/>
    <n v="177"/>
    <d v="1899-12-30T00:05:41"/>
    <n v="10.5456730237541"/>
    <n v="255.67451395287699"/>
    <n v="350.25799999999998"/>
    <n v="400.93900000000002"/>
    <m/>
    <m/>
    <m/>
  </r>
  <r>
    <n v="190"/>
    <x v="1"/>
    <d v="2020-11-25T11:55:00"/>
    <x v="1"/>
    <d v="2020-11-25T11:55:00"/>
    <d v="2020-11-25T12:23:00"/>
    <d v="1899-12-30T00:27:54"/>
    <n v="5.0716363709345398"/>
    <n v="173.835734870317"/>
    <n v="185"/>
    <d v="1899-12-30T00:05:30"/>
    <n v="10.9051162821349"/>
    <n v="269.46322263586899"/>
    <n v="352.59299999999899"/>
    <n v="398.96099999999899"/>
    <m/>
    <m/>
    <m/>
  </r>
  <r>
    <n v="191"/>
    <x v="2"/>
    <d v="2020-11-19T16:45:00"/>
    <x v="5"/>
    <d v="2020-11-19T16:45:00"/>
    <d v="2020-11-19T17:22:00"/>
    <d v="1899-12-30T00:36:56"/>
    <m/>
    <n v="115.82146566652099"/>
    <n v="131.03862878678001"/>
    <m/>
    <m/>
    <m/>
    <n v="272.26499999999902"/>
    <n v="355.284999999999"/>
    <m/>
    <m/>
    <m/>
  </r>
  <r>
    <n v="192"/>
    <x v="1"/>
    <d v="2020-11-18T11:25:00"/>
    <x v="1"/>
    <d v="2020-11-18T11:25:00"/>
    <d v="2020-11-18T13:21:00"/>
    <d v="1899-12-30T00:28:32"/>
    <n v="5.1187598020033898"/>
    <n v="107.86156266386899"/>
    <n v="179"/>
    <d v="1899-12-30T00:05:34"/>
    <n v="10.761572302045501"/>
    <n v="251.351302996724"/>
    <n v="474.535999999968"/>
    <n v="666.94099999996399"/>
    <m/>
    <m/>
    <m/>
  </r>
  <r>
    <n v="193"/>
    <x v="1"/>
    <d v="2020-11-13T11:36:00"/>
    <x v="0"/>
    <d v="2020-11-13T11:36:00"/>
    <d v="2020-11-13T12:06:00"/>
    <d v="1899-12-30T00:28:39"/>
    <n v="5.0804387837815996"/>
    <n v="164.670157068062"/>
    <n v="171"/>
    <d v="1899-12-30T00:05:38"/>
    <n v="10.638802109501601"/>
    <n v="263.26055451419802"/>
    <n v="347.904"/>
    <n v="397.71100000000001"/>
    <m/>
    <m/>
    <m/>
  </r>
  <r>
    <n v="194"/>
    <x v="1"/>
    <d v="2020-11-07T11:15:00"/>
    <x v="6"/>
    <d v="2020-11-07T11:15:00"/>
    <d v="2020-11-07T11:46:00"/>
    <d v="1899-12-30T00:29:55"/>
    <n v="5.1357550255190496"/>
    <n v="167.227564102564"/>
    <n v="187"/>
    <d v="1899-12-30T00:05:49"/>
    <n v="10.297660386701301"/>
    <n v="246.14121021845199"/>
    <n v="355.46"/>
    <n v="407.58600000000001"/>
    <m/>
    <m/>
    <m/>
  </r>
  <r>
    <n v="195"/>
    <x v="1"/>
    <d v="2020-11-04T12:08:00"/>
    <x v="1"/>
    <d v="2020-11-04T12:08:00"/>
    <d v="2020-11-04T12:28:00"/>
    <d v="1899-12-30T00:19:25"/>
    <n v="3.0734349122475799"/>
    <n v="150.57714285714201"/>
    <n v="168"/>
    <d v="1899-12-30T00:06:19"/>
    <n v="9.4960543273032698"/>
    <n v="235.19659235604701"/>
    <n v="217.619"/>
    <n v="251.334"/>
    <m/>
    <m/>
    <m/>
  </r>
  <r>
    <n v="196"/>
    <x v="0"/>
    <d v="2020-11-03T12:27:00"/>
    <x v="2"/>
    <d v="2020-11-03T12:27:00"/>
    <d v="2020-11-03T12:54:00"/>
    <d v="1899-12-30T00:26:26"/>
    <m/>
    <n v="87.301251380198707"/>
    <n v="87.338516746411401"/>
    <m/>
    <m/>
    <m/>
    <n v="131.298"/>
    <n v="194.94900000000001"/>
    <m/>
    <m/>
    <m/>
  </r>
  <r>
    <n v="197"/>
    <x v="1"/>
    <d v="2020-10-26T12:07:00"/>
    <x v="3"/>
    <d v="2020-10-26T12:07:00"/>
    <d v="2020-10-26T12:35:00"/>
    <d v="1899-12-30T00:28:36"/>
    <n v="5.0933834198247601"/>
    <n v="168.49036402569499"/>
    <n v="182"/>
    <d v="1899-12-30T00:05:36"/>
    <n v="10.6852765442821"/>
    <n v="265.947037063251"/>
    <n v="349.49799999999999"/>
    <n v="397.065"/>
    <m/>
    <m/>
    <m/>
  </r>
  <r>
    <n v="198"/>
    <x v="1"/>
    <d v="2020-10-22T12:09:00"/>
    <x v="5"/>
    <d v="2020-10-22T12:09:00"/>
    <d v="2020-10-22T12:43:00"/>
    <d v="1899-12-30T00:31:09"/>
    <n v="4.93957972061727"/>
    <n v="169.00136054421699"/>
    <n v="183"/>
    <d v="1899-12-30T00:06:18"/>
    <n v="9.5106787621037991"/>
    <n v="243.797846840191"/>
    <n v="351.41199999999998"/>
    <n v="406.94900000000001"/>
    <m/>
    <m/>
    <m/>
  </r>
  <r>
    <n v="199"/>
    <x v="1"/>
    <d v="2020-10-19T12:25:00"/>
    <x v="3"/>
    <d v="2020-10-19T12:25:00"/>
    <d v="2020-10-19T12:55:00"/>
    <d v="1899-12-30T00:28:30"/>
    <n v="5.0572173626730201"/>
    <n v="171.23185840707899"/>
    <n v="183"/>
    <d v="1899-12-30T00:05:38"/>
    <n v="10.6459640535764"/>
    <n v="253.43261153467401"/>
    <n v="351.464"/>
    <n v="400.64800000000002"/>
    <m/>
    <m/>
    <m/>
  </r>
  <r>
    <n v="200"/>
    <x v="0"/>
    <d v="2020-10-15T11:41:00"/>
    <x v="5"/>
    <d v="2020-10-15T11:41:00"/>
    <d v="2020-10-15T11:57:00"/>
    <d v="1899-12-30T00:16:23"/>
    <m/>
    <n v="103.436285097192"/>
    <n v="103.436285097192"/>
    <m/>
    <m/>
    <m/>
    <n v="99.093000000000004"/>
    <n v="146.44800000000001"/>
    <m/>
    <m/>
    <m/>
  </r>
  <r>
    <n v="201"/>
    <x v="1"/>
    <d v="2020-10-14T11:31:00"/>
    <x v="1"/>
    <d v="2020-10-14T11:31:00"/>
    <d v="2020-10-14T12:02:00"/>
    <d v="1899-12-30T00:28:22"/>
    <n v="5.0818357418235296"/>
    <n v="167.282009724473"/>
    <n v="184"/>
    <d v="1899-12-30T00:05:34"/>
    <n v="10.7472911901692"/>
    <n v="256.55981373019102"/>
    <n v="355.66699999999997"/>
    <n v="406.678"/>
    <m/>
    <m/>
    <m/>
  </r>
  <r>
    <n v="202"/>
    <x v="0"/>
    <d v="2020-10-07T12:14:00"/>
    <x v="1"/>
    <d v="2020-10-07T12:14:00"/>
    <d v="2020-10-07T12:32:00"/>
    <d v="1899-12-30T00:18:12"/>
    <m/>
    <n v="104.380123905044"/>
    <n v="105.18414634146301"/>
    <m/>
    <m/>
    <m/>
    <n v="95.915000000000106"/>
    <n v="143.404"/>
    <m/>
    <n v="23.9999993642171"/>
    <n v="49"/>
  </r>
  <r>
    <n v="203"/>
    <x v="1"/>
    <d v="2020-10-05T12:01:00"/>
    <x v="3"/>
    <d v="2020-10-05T12:01:00"/>
    <d v="2020-10-05T12:28:00"/>
    <d v="1899-12-30T00:24:58"/>
    <n v="4.4023035359429104"/>
    <n v="161.459016393442"/>
    <n v="174"/>
    <d v="1899-12-30T00:05:40"/>
    <n v="10.5784906639068"/>
    <n v="249.062264200237"/>
    <n v="310.67099999999999"/>
    <n v="355.98899999999998"/>
    <m/>
    <m/>
    <m/>
  </r>
  <r>
    <n v="204"/>
    <x v="0"/>
    <d v="2020-10-02T12:06:00"/>
    <x v="0"/>
    <d v="2020-10-02T12:06:00"/>
    <d v="2020-10-02T12:37:00"/>
    <d v="1899-12-30T00:31:35"/>
    <m/>
    <n v="113.57384110170101"/>
    <n v="117.645960166237"/>
    <m/>
    <m/>
    <m/>
    <n v="215.956999999999"/>
    <n v="267.32799999999997"/>
    <m/>
    <n v="17.999999523162899"/>
    <n v="55"/>
  </r>
  <r>
    <n v="205"/>
    <x v="1"/>
    <d v="2020-10-01T12:18:00"/>
    <x v="5"/>
    <d v="2020-10-01T12:18:00"/>
    <d v="2020-10-01T12:53:00"/>
    <d v="1899-12-30T00:28:42"/>
    <n v="5.0692366798110298"/>
    <n v="164.328313253012"/>
    <n v="183"/>
    <d v="1899-12-30T00:05:39"/>
    <n v="10.593653210323399"/>
    <n v="247.86914513870499"/>
    <n v="363.82999999999799"/>
    <n v="421.50499999999801"/>
    <m/>
    <m/>
    <m/>
  </r>
  <r>
    <n v="206"/>
    <x v="1"/>
    <d v="2020-09-29T11:36:00"/>
    <x v="2"/>
    <d v="2020-09-29T11:36:00"/>
    <d v="2020-09-29T12:08:00"/>
    <d v="1899-12-30T00:28:51"/>
    <n v="4.8259414084590899"/>
    <n v="155.23240371845901"/>
    <n v="177"/>
    <d v="1899-12-30T00:05:58"/>
    <n v="10.032701884917399"/>
    <n v="237.19665840691499"/>
    <n v="341.976"/>
    <n v="395.161"/>
    <m/>
    <m/>
    <m/>
  </r>
  <r>
    <n v="207"/>
    <x v="0"/>
    <d v="2020-09-28T16:20:00"/>
    <x v="3"/>
    <d v="2020-09-28T16:20:00"/>
    <d v="2020-09-28T16:50:00"/>
    <d v="1899-12-30T00:30:08"/>
    <m/>
    <n v="103.557837578093"/>
    <n v="107.96439393939301"/>
    <m/>
    <m/>
    <m/>
    <n v="153.184"/>
    <n v="221.863"/>
    <m/>
    <m/>
    <m/>
  </r>
  <r>
    <n v="208"/>
    <x v="1"/>
    <d v="2020-09-25T16:10:00"/>
    <x v="0"/>
    <d v="2020-09-25T16:10:00"/>
    <d v="2020-09-25T16:28:00"/>
    <d v="1899-12-30T00:17:44"/>
    <n v="2.94353398719523"/>
    <n v="159.91304347825999"/>
    <n v="175"/>
    <d v="1899-12-30T00:06:01"/>
    <n v="9.9551712949162798"/>
    <n v="249.79579682169199"/>
    <n v="205.29199999999901"/>
    <n v="234.88900000000001"/>
    <m/>
    <m/>
    <m/>
  </r>
  <r>
    <n v="209"/>
    <x v="0"/>
    <d v="2020-09-24T12:07:00"/>
    <x v="5"/>
    <d v="2020-09-24T12:07:00"/>
    <d v="2020-09-24T12:19:00"/>
    <d v="1899-12-30T00:11:59"/>
    <m/>
    <n v="101.21595118652201"/>
    <n v="101.21595118652201"/>
    <m/>
    <m/>
    <m/>
    <n v="57.45"/>
    <n v="77.301000000000002"/>
    <m/>
    <n v="18.8888888888889"/>
    <n v="80"/>
  </r>
  <r>
    <n v="210"/>
    <x v="1"/>
    <d v="2020-09-23T12:37:00"/>
    <x v="1"/>
    <d v="2020-09-23T12:37:00"/>
    <d v="2020-09-23T13:05:00"/>
    <d v="1899-12-30T00:26:56"/>
    <n v="5.0586342268483699"/>
    <n v="174.050966608084"/>
    <n v="187"/>
    <d v="1899-12-30T00:05:19"/>
    <n v="11.2658674535326"/>
    <n v="259.899852623377"/>
    <n v="344.49700000000001"/>
    <n v="390.49400000000003"/>
    <m/>
    <m/>
    <m/>
  </r>
  <r>
    <n v="211"/>
    <x v="0"/>
    <d v="2020-09-22T12:16:00"/>
    <x v="2"/>
    <d v="2020-09-22T12:16:00"/>
    <d v="2020-09-22T12:53:00"/>
    <d v="1899-12-30T00:37:27"/>
    <m/>
    <n v="102.316073513886"/>
    <n v="112.841442688142"/>
    <m/>
    <m/>
    <m/>
    <n v="190.75800000000001"/>
    <n v="271.87799999999999"/>
    <m/>
    <n v="18.3333333333333"/>
    <n v="39"/>
  </r>
  <r>
    <n v="212"/>
    <x v="1"/>
    <d v="2020-09-21T13:22:00"/>
    <x v="3"/>
    <d v="2020-09-21T13:22:00"/>
    <d v="2020-09-21T13:47:00"/>
    <d v="1899-12-30T00:25:07"/>
    <n v="4.2646931212376797"/>
    <n v="156.673179396092"/>
    <n v="172"/>
    <d v="1899-12-30T00:05:53"/>
    <n v="10.1811000386354"/>
    <n v="263.77037132152202"/>
    <n v="310.34100000000001"/>
    <n v="352.41"/>
    <m/>
    <m/>
    <m/>
  </r>
  <r>
    <n v="213"/>
    <x v="1"/>
    <d v="2020-09-18T11:39:00"/>
    <x v="0"/>
    <d v="2020-09-18T11:39:00"/>
    <d v="2020-09-18T12:10:00"/>
    <d v="1899-12-30T00:29:43"/>
    <n v="5.2890341356853003"/>
    <n v="165.06178861788601"/>
    <n v="178"/>
    <d v="1899-12-30T00:05:37"/>
    <n v="10.6787391172674"/>
    <n v="251.85750740406399"/>
    <n v="379.75299999999902"/>
    <n v="430.86399999999901"/>
    <m/>
    <m/>
    <m/>
  </r>
  <r>
    <n v="214"/>
    <x v="1"/>
    <d v="2020-09-15T12:13:00"/>
    <x v="2"/>
    <d v="2020-09-15T12:13:00"/>
    <d v="2020-09-15T12:50:00"/>
    <d v="1899-12-30T00:28:41"/>
    <n v="5.1827031019646599"/>
    <n v="147.42462600690399"/>
    <n v="177"/>
    <d v="1899-12-30T00:05:32"/>
    <n v="10.8367191992784"/>
    <n v="250.89688630222599"/>
    <n v="365.66199999999799"/>
    <n v="427.46299999999701"/>
    <m/>
    <m/>
    <m/>
  </r>
  <r>
    <n v="215"/>
    <x v="0"/>
    <d v="2020-09-14T11:50:00"/>
    <x v="3"/>
    <d v="2020-09-14T11:50:00"/>
    <d v="2020-09-14T12:13:00"/>
    <d v="1899-12-30T00:22:30"/>
    <m/>
    <n v="122.01761018301799"/>
    <n v="124.467362924282"/>
    <m/>
    <m/>
    <m/>
    <n v="155.096"/>
    <n v="214.40100000000001"/>
    <m/>
    <n v="24.4444444444444"/>
    <n v="66"/>
  </r>
  <r>
    <n v="216"/>
    <x v="1"/>
    <d v="2020-09-12T09:20:00"/>
    <x v="6"/>
    <d v="2020-09-12T09:20:00"/>
    <d v="2020-09-12T09:52:00"/>
    <d v="1899-12-30T00:30:21"/>
    <n v="5.1109170743897501"/>
    <n v="164.118564742589"/>
    <n v="179"/>
    <d v="1899-12-30T00:05:56"/>
    <n v="10.100876157753699"/>
    <n v="251.44075379024301"/>
    <n v="358.62799999999902"/>
    <n v="410.78799999999899"/>
    <m/>
    <m/>
    <m/>
  </r>
  <r>
    <n v="217"/>
    <x v="1"/>
    <d v="2020-09-10T11:42:00"/>
    <x v="5"/>
    <d v="2020-09-10T11:42:00"/>
    <d v="2020-09-10T12:18:00"/>
    <d v="1899-12-30T00:33:00"/>
    <n v="5.2093438989715599"/>
    <n v="165.405506883604"/>
    <n v="183"/>
    <d v="1899-12-30T00:06:20"/>
    <n v="9.4685933592380795"/>
    <n v="233.86570223469101"/>
    <n v="373.37200000000001"/>
    <n v="432.94499999999903"/>
    <m/>
    <m/>
    <m/>
  </r>
  <r>
    <n v="218"/>
    <x v="0"/>
    <d v="2020-09-08T11:26:00"/>
    <x v="2"/>
    <d v="2020-09-08T11:26:00"/>
    <d v="2020-09-08T12:02:00"/>
    <d v="1899-12-30T00:36:33"/>
    <m/>
    <n v="90.336229379709593"/>
    <n v="101.117384467102"/>
    <m/>
    <m/>
    <m/>
    <n v="156.983"/>
    <n v="235.61600000000001"/>
    <m/>
    <n v="26.6666666666666"/>
    <n v="63"/>
  </r>
  <r>
    <n v="219"/>
    <x v="1"/>
    <d v="2020-09-04T11:53:00"/>
    <x v="0"/>
    <d v="2020-09-04T11:53:00"/>
    <d v="2020-09-04T12:23:00"/>
    <d v="1899-12-30T00:28:37"/>
    <n v="5.1280836253548001"/>
    <n v="168.46993006993"/>
    <n v="184"/>
    <d v="1899-12-30T00:05:35"/>
    <n v="10.746124874246201"/>
    <n v="265.11464113452598"/>
    <n v="362.755"/>
    <n v="413.24700000000001"/>
    <m/>
    <m/>
    <m/>
  </r>
  <r>
    <n v="220"/>
    <x v="1"/>
    <d v="2020-09-02T12:08:00"/>
    <x v="1"/>
    <d v="2020-09-02T12:08:00"/>
    <d v="2020-09-02T12:40:00"/>
    <d v="1899-12-30T00:30:45"/>
    <n v="5.08352745174337"/>
    <n v="168.553064275037"/>
    <n v="184"/>
    <d v="1899-12-30T00:06:03"/>
    <n v="9.9152032318791008"/>
    <n v="246.78324990009099"/>
    <n v="360.93300000000102"/>
    <n v="414.34100000000001"/>
    <m/>
    <m/>
    <m/>
  </r>
  <r>
    <n v="221"/>
    <x v="1"/>
    <d v="2020-08-31T16:39:00"/>
    <x v="3"/>
    <d v="2020-08-31T16:39:00"/>
    <d v="2020-08-31T17:09:00"/>
    <d v="1899-12-30T00:24:38"/>
    <n v="2.2107196087865102"/>
    <n v="141.471337579617"/>
    <n v="169"/>
    <d v="1899-12-30T00:11:08"/>
    <n v="5.3822992379380503"/>
    <n v="201.08992823358599"/>
    <n v="289.31200000000001"/>
    <n v="338.82799999999997"/>
    <m/>
    <m/>
    <m/>
  </r>
  <r>
    <n v="222"/>
    <x v="1"/>
    <d v="2020-08-28T11:23:00"/>
    <x v="0"/>
    <d v="2020-08-28T11:23:00"/>
    <d v="2020-08-28T11:59:00"/>
    <d v="1899-12-30T00:31:43"/>
    <n v="5.2320579671878296"/>
    <n v="156.99044205495801"/>
    <n v="179"/>
    <d v="1899-12-30T00:06:03"/>
    <n v="9.8945629069098597"/>
    <n v="253.94641566570601"/>
    <n v="385.21899999999903"/>
    <n v="445.16399999999902"/>
    <m/>
    <m/>
    <m/>
  </r>
  <r>
    <n v="223"/>
    <x v="0"/>
    <d v="2020-08-26T16:32:00"/>
    <x v="1"/>
    <d v="2020-08-26T16:32:00"/>
    <d v="2020-08-26T17:15:00"/>
    <d v="1899-12-30T00:43:12"/>
    <m/>
    <n v="80.949799491298705"/>
    <n v="95.624771778558795"/>
    <m/>
    <m/>
    <m/>
    <n v="196.423"/>
    <n v="280.733"/>
    <m/>
    <n v="30.5555555555556"/>
    <n v="43"/>
  </r>
  <r>
    <n v="224"/>
    <x v="1"/>
    <d v="2020-08-26T11:49:00"/>
    <x v="1"/>
    <d v="2020-08-26T11:49:00"/>
    <d v="2020-08-26T12:20:00"/>
    <d v="1899-12-30T00:29:03"/>
    <n v="5.0694634970924799"/>
    <n v="161.63157894736801"/>
    <n v="179"/>
    <d v="1899-12-30T00:05:43"/>
    <n v="10.469477480652399"/>
    <n v="241.53955594457599"/>
    <n v="368.36399999999998"/>
    <n v="420.75199999999899"/>
    <m/>
    <m/>
    <m/>
  </r>
  <r>
    <n v="225"/>
    <x v="1"/>
    <d v="2020-08-24T11:26:00"/>
    <x v="3"/>
    <d v="2020-08-24T11:26:00"/>
    <d v="2020-08-24T11:55:00"/>
    <d v="1899-12-30T00:27:58"/>
    <n v="5.1621660555847901"/>
    <n v="166.23583460949399"/>
    <n v="180"/>
    <d v="1899-12-30T00:05:25"/>
    <n v="11.0700869715614"/>
    <n v="261.41225257399498"/>
    <n v="355.32"/>
    <n v="420.09800000000001"/>
    <m/>
    <m/>
    <m/>
  </r>
  <r>
    <n v="226"/>
    <x v="0"/>
    <d v="2020-08-21T16:27:00"/>
    <x v="0"/>
    <d v="2020-08-21T16:27:00"/>
    <d v="2020-08-21T16:51:00"/>
    <d v="1899-12-30T00:23:50"/>
    <m/>
    <n v="99.171173799231696"/>
    <n v="103.208684232126"/>
    <m/>
    <m/>
    <m/>
    <n v="130.07300000000001"/>
    <n v="167.50399999999999"/>
    <m/>
    <n v="24.4444444444444"/>
    <n v="82"/>
  </r>
  <r>
    <n v="227"/>
    <x v="1"/>
    <d v="2020-08-21T09:37:00"/>
    <x v="0"/>
    <d v="2020-08-21T09:37:00"/>
    <d v="2020-08-21T10:06:00"/>
    <d v="1899-12-30T00:27:45"/>
    <n v="5.1878456186447197"/>
    <n v="163.26770293609599"/>
    <n v="179"/>
    <d v="1899-12-30T00:05:20"/>
    <n v="11.216269639344301"/>
    <n v="266.48074946612002"/>
    <n v="363.71600000000001"/>
    <n v="413.178"/>
    <m/>
    <m/>
    <m/>
  </r>
  <r>
    <n v="228"/>
    <x v="1"/>
    <d v="2020-08-19T11:41:00"/>
    <x v="1"/>
    <d v="2020-08-19T11:41:00"/>
    <d v="2020-08-19T12:10:00"/>
    <d v="1899-12-30T00:27:56"/>
    <n v="5.1316055164877303"/>
    <n v="164.02157164869001"/>
    <n v="181"/>
    <d v="1899-12-30T00:05:26"/>
    <n v="11.0202205964663"/>
    <n v="254.01861860186801"/>
    <n v="360.245"/>
    <n v="409.27100000000002"/>
    <m/>
    <m/>
    <m/>
  </r>
  <r>
    <n v="229"/>
    <x v="1"/>
    <d v="2020-08-17T16:13:00"/>
    <x v="3"/>
    <d v="2020-08-17T16:13:00"/>
    <d v="2020-08-17T16:42:00"/>
    <d v="1899-12-30T00:28:03"/>
    <n v="5.1422181165343996"/>
    <n v="162.50397456279799"/>
    <n v="177"/>
    <d v="1899-12-30T00:05:27"/>
    <n v="10.998442923349501"/>
    <n v="262.27182085723803"/>
    <n v="360.27199999999999"/>
    <n v="408.06099999999998"/>
    <m/>
    <m/>
    <m/>
  </r>
  <r>
    <n v="230"/>
    <x v="1"/>
    <d v="2020-08-14T11:32:00"/>
    <x v="0"/>
    <d v="2020-08-14T11:32:00"/>
    <d v="2020-08-14T12:01:00"/>
    <d v="1899-12-30T00:28:34"/>
    <n v="5.1392934611146304"/>
    <n v="165.086330935251"/>
    <n v="184"/>
    <d v="1899-12-30T00:05:33"/>
    <n v="10.7887384092896"/>
    <n v="262.41835972141502"/>
    <n v="362.64"/>
    <n v="411.80500000000001"/>
    <m/>
    <m/>
    <m/>
  </r>
  <r>
    <n v="231"/>
    <x v="1"/>
    <d v="2020-08-12T11:31:00"/>
    <x v="1"/>
    <d v="2020-08-12T11:31:00"/>
    <d v="2020-08-12T12:01:00"/>
    <d v="1899-12-30T00:28:50"/>
    <n v="5.15635350344842"/>
    <n v="168.95865237365999"/>
    <n v="183"/>
    <d v="1899-12-30T00:05:35"/>
    <n v="10.728644639809501"/>
    <n v="267.75586817338302"/>
    <n v="367.00799999999902"/>
    <n v="417.31199999999899"/>
    <m/>
    <m/>
    <m/>
  </r>
  <r>
    <n v="232"/>
    <x v="0"/>
    <d v="2020-08-10T16:07:00"/>
    <x v="3"/>
    <d v="2020-08-10T16:07:00"/>
    <d v="2020-08-10T16:40:00"/>
    <d v="1899-12-30T00:32:12"/>
    <m/>
    <n v="104.839005395557"/>
    <n v="121.02468946480499"/>
    <m/>
    <m/>
    <m/>
    <n v="183.113"/>
    <n v="254.79"/>
    <m/>
    <n v="29.4444444444444"/>
    <n v="63"/>
  </r>
  <r>
    <n v="233"/>
    <x v="1"/>
    <d v="2020-08-10T11:39:00"/>
    <x v="3"/>
    <d v="2020-08-10T11:39:00"/>
    <d v="2020-08-10T12:10:00"/>
    <d v="1899-12-30T00:30:01"/>
    <n v="5.1228682779660399"/>
    <n v="160.79088471849801"/>
    <n v="178"/>
    <d v="1899-12-30T00:05:51"/>
    <n v="10.2374499088804"/>
    <n v="261.650963054626"/>
    <n v="356.88499999999902"/>
    <n v="409.21899999999903"/>
    <m/>
    <m/>
    <m/>
  </r>
  <r>
    <n v="234"/>
    <x v="1"/>
    <d v="2020-08-07T11:31:00"/>
    <x v="0"/>
    <d v="2020-08-07T11:31:00"/>
    <d v="2020-08-07T12:02:00"/>
    <d v="1899-12-30T00:29:06"/>
    <n v="5.1895428298427699"/>
    <n v="168.114379084967"/>
    <n v="181"/>
    <d v="1899-12-30T00:05:36"/>
    <n v="10.6981459756859"/>
    <n v="258.29138345113699"/>
    <n v="365.82100000000003"/>
    <n v="416.46199999999999"/>
    <m/>
    <m/>
    <m/>
  </r>
  <r>
    <n v="235"/>
    <x v="1"/>
    <d v="2020-08-05T11:46:00"/>
    <x v="1"/>
    <d v="2020-08-05T11:46:00"/>
    <d v="2020-08-05T12:17:00"/>
    <d v="1899-12-30T00:28:23"/>
    <n v="4.85113282212708"/>
    <n v="165.261941448382"/>
    <n v="181"/>
    <d v="1899-12-30T00:05:51"/>
    <n v="10.2548240487311"/>
    <n v="251.03462191336601"/>
    <n v="342.51900000000001"/>
    <n v="393.60399999999902"/>
    <m/>
    <m/>
    <m/>
  </r>
  <r>
    <n v="236"/>
    <x v="0"/>
    <d v="2020-08-04T16:10:00"/>
    <x v="2"/>
    <d v="2020-08-04T16:10:00"/>
    <d v="2020-08-04T17:02:00"/>
    <d v="1899-12-30T00:52:32"/>
    <m/>
    <n v="96.679095846893603"/>
    <n v="120.38981639370201"/>
    <m/>
    <m/>
    <m/>
    <n v="271.71600000000001"/>
    <n v="377.52100000000002"/>
    <m/>
    <n v="31.6666666666666"/>
    <n v="51"/>
  </r>
  <r>
    <n v="237"/>
    <x v="1"/>
    <d v="2020-08-03T11:30:00"/>
    <x v="3"/>
    <d v="2020-08-03T11:30:00"/>
    <d v="2020-08-03T12:01:00"/>
    <d v="1899-12-30T00:29:14"/>
    <n v="5.38222794324997"/>
    <n v="168.25175808720101"/>
    <n v="186"/>
    <d v="1899-12-30T00:05:25"/>
    <n v="11.045017744412201"/>
    <n v="263.51273260402502"/>
    <n v="388.56200000000001"/>
    <n v="439.52599999999899"/>
    <m/>
    <m/>
    <m/>
  </r>
  <r>
    <n v="238"/>
    <x v="0"/>
    <d v="2020-07-30T17:17:00"/>
    <x v="5"/>
    <d v="2020-07-30T17:17:00"/>
    <d v="2020-07-30T17:36:00"/>
    <d v="1899-12-30T00:19:31"/>
    <m/>
    <n v="103.455426878906"/>
    <n v="103.455426878906"/>
    <m/>
    <m/>
    <m/>
    <n v="101.673"/>
    <n v="156.87899999999999"/>
    <m/>
    <n v="34.4444444444444"/>
    <n v="47"/>
  </r>
  <r>
    <n v="239"/>
    <x v="1"/>
    <d v="2020-07-30T06:30:00"/>
    <x v="5"/>
    <d v="2020-07-30T06:30:00"/>
    <d v="2020-07-30T06:58:00"/>
    <d v="1899-12-30T00:27:37"/>
    <n v="5.1079897079775103"/>
    <n v="164.61136712749601"/>
    <n v="183"/>
    <d v="1899-12-30T00:05:24"/>
    <n v="11.094637740821399"/>
    <n v="271.54929232531498"/>
    <n v="352.73399999999998"/>
    <n v="399.40600000000001"/>
    <m/>
    <m/>
    <m/>
  </r>
  <r>
    <n v="240"/>
    <x v="6"/>
    <d v="2020-07-28T16:30:00"/>
    <x v="2"/>
    <d v="2020-07-28T16:30:00"/>
    <d v="2020-07-28T16:48:00"/>
    <d v="1899-12-30T00:17:46"/>
    <m/>
    <n v="81.279406448475896"/>
    <n v="85.651269219465505"/>
    <m/>
    <m/>
    <m/>
    <n v="93.455999999999904"/>
    <n v="143.79399999999899"/>
    <m/>
    <n v="37.7777777777778"/>
    <n v="36"/>
  </r>
  <r>
    <n v="241"/>
    <x v="1"/>
    <d v="2020-07-27T10:33:00"/>
    <x v="3"/>
    <d v="2020-07-27T10:33:00"/>
    <d v="2020-07-27T11:03:00"/>
    <d v="1899-12-30T00:28:57"/>
    <n v="5.0668651160532603"/>
    <n v="167.252569750367"/>
    <n v="183"/>
    <d v="1899-12-30T00:05:42"/>
    <n v="10.5008698117094"/>
    <n v="256.31406558947202"/>
    <n v="354.82499999999902"/>
    <n v="403.57299999999901"/>
    <m/>
    <m/>
    <m/>
  </r>
  <r>
    <n v="242"/>
    <x v="1"/>
    <d v="2020-07-25T09:26:00"/>
    <x v="6"/>
    <d v="2020-07-25T09:26:00"/>
    <d v="2020-07-25T09:55:00"/>
    <d v="1899-12-30T00:27:41"/>
    <n v="4.85645413805823"/>
    <n v="172.222222222222"/>
    <n v="186"/>
    <d v="1899-12-30T00:05:42"/>
    <n v="10.5229028800664"/>
    <n v="264.63075382677499"/>
    <n v="355.81799999999998"/>
    <n v="424.33800000000002"/>
    <m/>
    <m/>
    <m/>
  </r>
  <r>
    <n v="243"/>
    <x v="1"/>
    <d v="2020-07-24T06:43:00"/>
    <x v="0"/>
    <d v="2020-07-24T06:43:00"/>
    <d v="2020-07-24T07:01:00"/>
    <d v="1899-12-30T00:15:57"/>
    <n v="1.61852497467631"/>
    <n v="148.89973614775701"/>
    <n v="171"/>
    <d v="1899-12-30T00:09:51"/>
    <n v="6.0861993646224599"/>
    <n v="202.50843067193401"/>
    <n v="209.49399999999901"/>
    <n v="239.11"/>
    <m/>
    <m/>
    <m/>
  </r>
  <r>
    <n v="244"/>
    <x v="1"/>
    <d v="2020-07-22T12:00:00"/>
    <x v="1"/>
    <d v="2020-07-22T12:00:00"/>
    <d v="2020-07-22T12:35:00"/>
    <d v="1899-12-30T00:31:53"/>
    <n v="5.2196540052942"/>
    <n v="166.89434889434801"/>
    <n v="184"/>
    <d v="1899-12-30T00:06:06"/>
    <n v="9.8184390218898798"/>
    <n v="242.56862256653901"/>
    <n v="387.14499999999998"/>
    <n v="444.55900000000003"/>
    <m/>
    <m/>
    <m/>
  </r>
  <r>
    <n v="245"/>
    <x v="6"/>
    <d v="2020-07-21T16:25:00"/>
    <x v="2"/>
    <d v="2020-07-21T16:25:00"/>
    <d v="2020-07-21T16:48:00"/>
    <d v="1899-12-30T00:23:27"/>
    <m/>
    <n v="87.044030022137306"/>
    <n v="95.287553378548097"/>
    <m/>
    <m/>
    <m/>
    <n v="116.17299999999901"/>
    <n v="173.197"/>
    <m/>
    <n v="38.3333333333333"/>
    <n v="36"/>
  </r>
  <r>
    <n v="246"/>
    <x v="6"/>
    <d v="2020-07-20T16:09:00"/>
    <x v="3"/>
    <d v="2020-07-20T16:09:00"/>
    <d v="2020-07-20T16:26:00"/>
    <d v="1899-12-30T00:17:22"/>
    <m/>
    <n v="85.810548666698693"/>
    <n v="90.145931283905895"/>
    <m/>
    <m/>
    <m/>
    <n v="80.251000000000005"/>
    <n v="108.999"/>
    <m/>
    <n v="38.8888888888889"/>
    <n v="35"/>
  </r>
  <r>
    <n v="247"/>
    <x v="1"/>
    <d v="2020-07-17T11:45:00"/>
    <x v="0"/>
    <d v="2020-07-17T11:45:00"/>
    <d v="2020-07-17T12:15:00"/>
    <d v="1899-12-30T00:29:42"/>
    <n v="5.1130365668600399"/>
    <n v="167.09696092619299"/>
    <n v="182"/>
    <d v="1899-12-30T00:05:48"/>
    <n v="10.327089279333"/>
    <n v="253.33776641991901"/>
    <n v="361.16800000000001"/>
    <n v="411.27699999999999"/>
    <m/>
    <m/>
    <m/>
  </r>
  <r>
    <n v="248"/>
    <x v="6"/>
    <d v="2020-07-15T16:34:00"/>
    <x v="1"/>
    <d v="2020-07-15T16:34:00"/>
    <d v="2020-07-15T17:58:00"/>
    <d v="1899-12-30T00:36:24"/>
    <m/>
    <n v="90.182095663624395"/>
    <n v="99.363713855911897"/>
    <m/>
    <m/>
    <m/>
    <n v="238.51899999999901"/>
    <n v="391.27"/>
    <m/>
    <n v="33.3333333333333"/>
    <n v="38"/>
  </r>
  <r>
    <n v="249"/>
    <x v="1"/>
    <d v="2020-07-14T11:40:00"/>
    <x v="2"/>
    <d v="2020-07-14T11:40:00"/>
    <d v="2020-07-14T12:09:00"/>
    <d v="1899-12-30T00:28:12"/>
    <n v="5.1329516131021"/>
    <n v="164.07132243684899"/>
    <n v="181"/>
    <d v="1899-12-30T00:05:29"/>
    <n v="10.919469898215601"/>
    <n v="261.67026570440299"/>
    <n v="362.97399999999999"/>
    <n v="411.5"/>
    <m/>
    <m/>
    <m/>
  </r>
  <r>
    <n v="250"/>
    <x v="1"/>
    <d v="2020-07-13T11:37:00"/>
    <x v="3"/>
    <d v="2020-07-13T11:37:00"/>
    <d v="2020-07-13T12:06:00"/>
    <d v="1899-12-30T00:27:28"/>
    <n v="5.0838150340816899"/>
    <n v="159.84649776453"/>
    <n v="183"/>
    <d v="1899-12-30T00:05:24"/>
    <n v="11.0989019334601"/>
    <n v="261.94911251452299"/>
    <n v="357.30399999999901"/>
    <n v="405.52199999999903"/>
    <m/>
    <m/>
    <m/>
  </r>
  <r>
    <n v="251"/>
    <x v="1"/>
    <d v="2020-07-10T12:20:00"/>
    <x v="0"/>
    <d v="2020-07-10T12:20:00"/>
    <d v="2020-07-10T12:51:00"/>
    <d v="1899-12-30T00:28:18"/>
    <n v="5.1209292389983299"/>
    <n v="164.48973607038101"/>
    <n v="181"/>
    <d v="1899-12-30T00:05:31"/>
    <n v="10.854313096234399"/>
    <n v="261.33658681007103"/>
    <n v="363.88600000000002"/>
    <n v="414.96100000000001"/>
    <m/>
    <m/>
    <m/>
  </r>
  <r>
    <n v="252"/>
    <x v="6"/>
    <d v="2020-07-10T11:51:00"/>
    <x v="0"/>
    <d v="2020-07-10T11:51:00"/>
    <d v="2020-07-10T12:08:00"/>
    <d v="1899-12-30T00:16:31"/>
    <m/>
    <n v="81.182493608188196"/>
    <n v="81.182493608188196"/>
    <m/>
    <m/>
    <m/>
    <n v="75.355000000000004"/>
    <n v="103.48"/>
    <m/>
    <n v="29.4444444444444"/>
    <n v="61"/>
  </r>
  <r>
    <n v="253"/>
    <x v="1"/>
    <d v="2020-07-09T12:16:00"/>
    <x v="5"/>
    <d v="2020-07-09T12:16:00"/>
    <d v="2020-07-09T12:49:00"/>
    <d v="1899-12-30T00:31:02"/>
    <n v="5.1578252898882999"/>
    <n v="164.02915451895001"/>
    <n v="178"/>
    <d v="1899-12-30T00:06:01"/>
    <n v="9.9682140172465807"/>
    <n v="250.81817768040901"/>
    <n v="371.566000000001"/>
    <n v="425.22000000000099"/>
    <m/>
    <m/>
    <m/>
  </r>
  <r>
    <n v="254"/>
    <x v="6"/>
    <d v="2020-07-09T11:34:00"/>
    <x v="5"/>
    <d v="2020-07-09T11:34:00"/>
    <d v="2020-07-09T12:04:00"/>
    <d v="1899-12-30T00:29:49"/>
    <m/>
    <n v="86.425507021770798"/>
    <n v="87.568362166691301"/>
    <m/>
    <m/>
    <m/>
    <n v="155.99799999999999"/>
    <n v="205.57499999999999"/>
    <m/>
    <n v="29.4444444444444"/>
    <n v="63"/>
  </r>
  <r>
    <n v="255"/>
    <x v="1"/>
    <d v="2020-07-08T06:24:00"/>
    <x v="1"/>
    <d v="2020-07-08T06:24:00"/>
    <d v="2020-07-08T06:50:00"/>
    <d v="1899-12-30T00:21:38"/>
    <n v="1.5040434963698499"/>
    <n v="148.21005385996401"/>
    <n v="174"/>
    <d v="1899-12-30T00:14:23"/>
    <n v="4.1696718636635897"/>
    <n v="193.97719099214001"/>
    <n v="264.786"/>
    <n v="306.20999999999998"/>
    <m/>
    <m/>
    <m/>
  </r>
  <r>
    <n v="256"/>
    <x v="6"/>
    <d v="2020-07-07T12:56:00"/>
    <x v="2"/>
    <d v="2020-07-07T12:56:00"/>
    <d v="2020-07-07T13:21:00"/>
    <d v="1899-12-30T00:25:03"/>
    <m/>
    <n v="80.014328068714207"/>
    <n v="91.103290172773399"/>
    <m/>
    <m/>
    <m/>
    <n v="108.342"/>
    <n v="173.37799999999999"/>
    <m/>
    <n v="32.2222222222222"/>
    <n v="49"/>
  </r>
  <r>
    <n v="257"/>
    <x v="6"/>
    <d v="2020-07-06T17:07:00"/>
    <x v="3"/>
    <d v="2020-07-06T17:07:00"/>
    <d v="2020-07-06T17:38:00"/>
    <d v="1899-12-30T00:30:50"/>
    <m/>
    <n v="87.222671198755606"/>
    <n v="104.306963680607"/>
    <m/>
    <m/>
    <m/>
    <n v="144.06899999999999"/>
    <n v="216.714"/>
    <m/>
    <n v="35"/>
    <n v="43"/>
  </r>
  <r>
    <n v="258"/>
    <x v="1"/>
    <d v="2020-07-06T11:55:00"/>
    <x v="3"/>
    <d v="2020-07-06T11:55:00"/>
    <d v="2020-07-06T12:27:00"/>
    <d v="1899-12-30T00:29:57"/>
    <n v="5.13668862759787"/>
    <n v="163.12890094979599"/>
    <n v="181"/>
    <d v="1899-12-30T00:05:49"/>
    <n v="10.2878717220689"/>
    <n v="235.343138797959"/>
    <n v="377.441000000001"/>
    <n v="432.16500000000099"/>
    <m/>
    <m/>
    <m/>
  </r>
  <r>
    <n v="259"/>
    <x v="1"/>
    <d v="2020-07-02T12:20:00"/>
    <x v="5"/>
    <d v="2020-07-02T12:20:00"/>
    <d v="2020-07-02T12:53:00"/>
    <d v="1899-12-30T00:31:17"/>
    <n v="5.3046622184407797"/>
    <n v="169.50877192982401"/>
    <n v="186"/>
    <d v="1899-12-30T00:05:53"/>
    <n v="10.1698079371007"/>
    <n v="249.63173850378601"/>
    <n v="384.40600000000097"/>
    <n v="438.67500000000098"/>
    <m/>
    <m/>
    <m/>
  </r>
  <r>
    <n v="260"/>
    <x v="6"/>
    <d v="2020-07-01T12:02:00"/>
    <x v="1"/>
    <d v="2020-07-01T12:02:00"/>
    <d v="2020-07-01T12:15:00"/>
    <d v="1899-12-30T00:13:50"/>
    <m/>
    <n v="119.023716847139"/>
    <n v="119.023716847139"/>
    <m/>
    <m/>
    <m/>
    <n v="104.89700000000001"/>
    <n v="146.572"/>
    <m/>
    <n v="30.5555555555556"/>
    <n v="52"/>
  </r>
  <r>
    <n v="261"/>
    <x v="1"/>
    <d v="2020-06-29T11:36:00"/>
    <x v="3"/>
    <d v="2020-06-29T11:36:00"/>
    <d v="2020-06-29T12:06:00"/>
    <d v="1899-12-30T00:27:51"/>
    <n v="4.8465846012951799"/>
    <n v="166.89606299212599"/>
    <n v="184"/>
    <d v="1899-12-30T00:05:44"/>
    <n v="10.4371026868915"/>
    <n v="238.93846761542301"/>
    <n v="344.98099999999903"/>
    <n v="395.14599999999899"/>
    <m/>
    <m/>
    <m/>
  </r>
  <r>
    <n v="262"/>
    <x v="6"/>
    <d v="2020-06-24T16:52:00"/>
    <x v="1"/>
    <d v="2020-06-24T16:52:00"/>
    <d v="2020-06-24T17:12:00"/>
    <d v="1899-12-30T00:19:22"/>
    <m/>
    <n v="108.284868421052"/>
    <n v="108.284868421052"/>
    <m/>
    <m/>
    <m/>
    <n v="134.65199999999999"/>
    <n v="186.70400000000001"/>
    <m/>
    <n v="31.1111111111111"/>
    <n v="35"/>
  </r>
  <r>
    <n v="263"/>
    <x v="1"/>
    <d v="2020-06-24T11:44:00"/>
    <x v="1"/>
    <d v="2020-06-24T11:44:00"/>
    <d v="2020-06-24T12:01:00"/>
    <d v="1899-12-30T00:15:54"/>
    <n v="2.8989348133858202"/>
    <n v="153.953846153846"/>
    <n v="173"/>
    <d v="1899-12-30T00:05:29"/>
    <n v="10.933852421479401"/>
    <n v="235.07548491587499"/>
    <n v="207.155"/>
    <n v="234.65799999999999"/>
    <m/>
    <m/>
    <m/>
  </r>
  <r>
    <n v="264"/>
    <x v="1"/>
    <d v="2020-06-20T09:02:00"/>
    <x v="6"/>
    <d v="2020-06-20T09:02:00"/>
    <d v="2020-06-20T09:41:00"/>
    <d v="1899-12-30T00:29:32"/>
    <n v="2.9074833942009501"/>
    <n v="144.311548344334"/>
    <n v="173.618894601542"/>
    <d v="1899-12-30T00:10:09"/>
    <n v="5.90675634835703"/>
    <n v="112.16877374179499"/>
    <n v="308.72199999999901"/>
    <n v="375.40899999999903"/>
    <m/>
    <n v="21.6666666666666"/>
    <n v="89"/>
  </r>
  <r>
    <n v="265"/>
    <x v="6"/>
    <d v="2020-06-17T12:04:00"/>
    <x v="1"/>
    <d v="2020-06-17T12:04:00"/>
    <d v="2020-06-17T12:44:00"/>
    <d v="1899-12-30T00:35:18"/>
    <m/>
    <n v="102.321249789151"/>
    <n v="112.411002954388"/>
    <m/>
    <m/>
    <m/>
    <n v="264.85700000000003"/>
    <n v="351.517"/>
    <m/>
    <n v="19.4444444444444"/>
    <n v="90"/>
  </r>
  <r>
    <n v="266"/>
    <x v="5"/>
    <d v="2020-06-14T11:02:00"/>
    <x v="4"/>
    <d v="2020-06-14T11:02:00"/>
    <d v="2020-06-14T12:07:00"/>
    <d v="1899-12-30T00:42:13"/>
    <n v="11.840289723296801"/>
    <n v="136.36481702117101"/>
    <n v="150.089563862928"/>
    <d v="1899-12-30T00:03:34"/>
    <n v="16.8213264505384"/>
    <m/>
    <n v="251.58"/>
    <n v="377.56900000000002"/>
    <n v="24.8"/>
    <n v="24.4444444444444"/>
    <n v="51"/>
  </r>
  <r>
    <n v="267"/>
    <x v="1"/>
    <d v="2020-06-08T12:18:00"/>
    <x v="3"/>
    <d v="2020-06-08T12:18:00"/>
    <d v="2020-06-08T12:54:00"/>
    <d v="1899-12-30T00:30:54"/>
    <n v="5.5510856058867599"/>
    <n v="158.70343137254901"/>
    <n v="185"/>
    <d v="1899-12-30T00:05:34"/>
    <n v="10.773205398469999"/>
    <n v="242.26440099917201"/>
    <n v="398.75499999999897"/>
    <n v="457.700999999999"/>
    <m/>
    <m/>
    <m/>
  </r>
  <r>
    <n v="268"/>
    <x v="1"/>
    <d v="2020-06-02T12:42:00"/>
    <x v="2"/>
    <d v="2020-06-02T12:42:00"/>
    <d v="2020-06-02T13:10:00"/>
    <d v="1899-12-30T00:26:19"/>
    <n v="4.9621384108737097"/>
    <n v="164.78986866791701"/>
    <n v="177"/>
    <d v="1899-12-30T00:05:18"/>
    <n v="11.307082791793"/>
    <n v="261.01955593642299"/>
    <n v="350.358"/>
    <n v="396.7"/>
    <m/>
    <m/>
    <m/>
  </r>
  <r>
    <n v="269"/>
    <x v="1"/>
    <d v="2020-06-01T12:23:00"/>
    <x v="3"/>
    <d v="2020-06-01T12:23:00"/>
    <d v="2020-06-01T12:50:00"/>
    <d v="1899-12-30T00:26:06"/>
    <n v="5.0887237389897901"/>
    <n v="167.45762711864401"/>
    <n v="178"/>
    <d v="1899-12-30T00:05:07"/>
    <n v="11.695482067337901"/>
    <n v="266.70077219919801"/>
    <n v="350.96399999999898"/>
    <n v="396.62999999999897"/>
    <m/>
    <m/>
    <m/>
  </r>
  <r>
    <n v="270"/>
    <x v="1"/>
    <d v="2020-05-29T12:30:00"/>
    <x v="0"/>
    <d v="2020-05-29T12:30:00"/>
    <d v="2020-05-29T12:57:00"/>
    <d v="1899-12-30T00:26:27"/>
    <n v="4.6226977888117498"/>
    <n v="168.52397260273901"/>
    <n v="182"/>
    <d v="1899-12-30T00:05:43"/>
    <n v="10.4816344885513"/>
    <n v="261.00367941536598"/>
    <n v="329.43299999999903"/>
    <n v="375.12799999999902"/>
    <m/>
    <m/>
    <m/>
  </r>
  <r>
    <n v="271"/>
    <x v="6"/>
    <d v="2020-05-26T16:25:00"/>
    <x v="2"/>
    <d v="2020-05-26T16:25:00"/>
    <d v="2020-05-26T16:48:00"/>
    <d v="1899-12-30T00:22:19"/>
    <m/>
    <n v="132.87717678459501"/>
    <n v="133.226584606957"/>
    <m/>
    <m/>
    <m/>
    <n v="202.75899999999999"/>
    <n v="261.65199999999999"/>
    <m/>
    <n v="23.3333333333333"/>
    <n v="67"/>
  </r>
  <r>
    <n v="272"/>
    <x v="1"/>
    <d v="2020-05-26T12:01:00"/>
    <x v="2"/>
    <d v="2020-05-26T12:01:00"/>
    <d v="2020-05-26T12:31:00"/>
    <d v="1899-12-30T00:27:38"/>
    <n v="5.1071456688074397"/>
    <n v="160.54594594594499"/>
    <n v="179"/>
    <d v="1899-12-30T00:05:24"/>
    <n v="11.0889374374831"/>
    <n v="259.10615437082799"/>
    <n v="356.10500000000002"/>
    <n v="404.858"/>
    <m/>
    <m/>
    <m/>
  </r>
  <r>
    <n v="273"/>
    <x v="5"/>
    <d v="2020-05-25T10:44:00"/>
    <x v="3"/>
    <d v="2020-05-25T10:44:00"/>
    <d v="2020-05-25T11:40:00"/>
    <d v="1899-12-30T00:54:36"/>
    <n v="16.889719206414199"/>
    <n v="140.987617857397"/>
    <n v="152.603562859932"/>
    <d v="1899-12-30T00:03:13"/>
    <n v="18.559981439419101"/>
    <m/>
    <n v="402.69299999999998"/>
    <n v="516.93799999999999"/>
    <n v="76.52"/>
    <n v="18.3333333333333"/>
    <n v="77"/>
  </r>
  <r>
    <n v="274"/>
    <x v="1"/>
    <d v="2020-05-19T12:08:00"/>
    <x v="2"/>
    <d v="2020-05-19T12:08:00"/>
    <d v="2020-05-19T12:36:00"/>
    <d v="1899-12-30T00:26:18"/>
    <n v="5.10789327848609"/>
    <n v="160.24543610547599"/>
    <n v="169"/>
    <d v="1899-12-30T00:05:09"/>
    <n v="11.6470984915067"/>
    <n v="266.15128652418201"/>
    <n v="350.93599999999901"/>
    <n v="397.51699999999897"/>
    <m/>
    <m/>
    <m/>
  </r>
  <r>
    <n v="275"/>
    <x v="1"/>
    <d v="2020-05-15T12:13:00"/>
    <x v="0"/>
    <d v="2020-05-15T12:13:00"/>
    <d v="2020-05-15T12:43:00"/>
    <d v="1899-12-30T00:28:06"/>
    <n v="5.0892664053002301"/>
    <n v="170.263157894736"/>
    <n v="182"/>
    <d v="1899-12-30T00:05:31"/>
    <n v="10.8627470735939"/>
    <n v="252.94214740130801"/>
    <n v="364.92299999999898"/>
    <n v="414.15799999999899"/>
    <m/>
    <m/>
    <m/>
  </r>
  <r>
    <n v="276"/>
    <x v="1"/>
    <d v="2020-05-13T12:04:00"/>
    <x v="1"/>
    <d v="2020-05-13T12:04:00"/>
    <d v="2020-05-13T12:32:00"/>
    <d v="1899-12-30T00:25:45"/>
    <n v="5.0101239278181398"/>
    <n v="167.80184331797199"/>
    <n v="179"/>
    <d v="1899-12-30T00:05:08"/>
    <n v="11.669437606288501"/>
    <n v="252.77196210905899"/>
    <n v="345.06999999999903"/>
    <n v="390.72299999999899"/>
    <m/>
    <m/>
    <m/>
  </r>
  <r>
    <n v="277"/>
    <x v="6"/>
    <d v="2020-05-12T12:24:00"/>
    <x v="2"/>
    <d v="2020-05-12T12:24:00"/>
    <d v="2020-05-12T13:27:00"/>
    <d v="1899-12-30T01:02:40"/>
    <m/>
    <n v="87.214749756490207"/>
    <n v="113.21339187146199"/>
    <m/>
    <m/>
    <m/>
    <n v="316.433999999999"/>
    <n v="441.66699999999997"/>
    <m/>
    <n v="13.8888888888889"/>
    <n v="35"/>
  </r>
  <r>
    <n v="278"/>
    <x v="5"/>
    <d v="2020-05-10T10:05:00"/>
    <x v="4"/>
    <d v="2020-05-10T10:05:00"/>
    <d v="2020-05-10T10:45:00"/>
    <d v="1899-12-30T00:37:33"/>
    <n v="8.3801589154722205"/>
    <n v="114.625545852269"/>
    <n v="116.410796633123"/>
    <d v="1899-12-30T00:04:28"/>
    <n v="13.390352512052001"/>
    <m/>
    <n v="194.16800000000001"/>
    <n v="256.03899999999999"/>
    <n v="25.25"/>
    <n v="12.2222222222222"/>
    <n v="35"/>
  </r>
  <r>
    <n v="279"/>
    <x v="1"/>
    <d v="2020-05-08T16:28:00"/>
    <x v="0"/>
    <d v="2020-05-08T16:28:00"/>
    <d v="2020-05-08T16:57:00"/>
    <d v="1899-12-30T00:26:40"/>
    <n v="5.0223912173635297"/>
    <n v="159.59659969088099"/>
    <n v="173"/>
    <d v="1899-12-30T00:05:18"/>
    <n v="11.300203676079599"/>
    <n v="262.01412442780099"/>
    <n v="354.15899999999999"/>
    <n v="401.56599999999901"/>
    <m/>
    <m/>
    <m/>
  </r>
  <r>
    <n v="280"/>
    <x v="6"/>
    <d v="2020-05-07T16:34:00"/>
    <x v="5"/>
    <d v="2020-05-07T16:34:00"/>
    <d v="2020-05-07T17:07:00"/>
    <d v="1899-12-30T00:32:26"/>
    <m/>
    <n v="138.255409399424"/>
    <n v="138.95595595595501"/>
    <m/>
    <m/>
    <m/>
    <n v="294.67"/>
    <n v="367.334"/>
    <m/>
    <n v="19.4444444444444"/>
    <n v="22"/>
  </r>
  <r>
    <n v="281"/>
    <x v="1"/>
    <d v="2020-05-06T12:14:00"/>
    <x v="1"/>
    <d v="2020-05-06T12:14:00"/>
    <d v="2020-05-06T12:41:00"/>
    <d v="1899-12-30T00:25:37"/>
    <n v="5.0585039897924204"/>
    <n v="165.123499142367"/>
    <n v="179"/>
    <d v="1899-12-30T00:05:03"/>
    <n v="11.844463804053399"/>
    <n v="265.78836005419799"/>
    <n v="351.72399999999902"/>
    <n v="396.11599999999902"/>
    <m/>
    <m/>
    <m/>
  </r>
  <r>
    <n v="282"/>
    <x v="6"/>
    <d v="2020-05-05T11:54:00"/>
    <x v="2"/>
    <d v="2020-05-05T11:54:00"/>
    <d v="2020-05-05T12:21:00"/>
    <d v="1899-12-30T00:27:12"/>
    <m/>
    <n v="99.270602381398803"/>
    <n v="108.75852768001"/>
    <m/>
    <m/>
    <m/>
    <n v="175.80699999999999"/>
    <n v="242.67699999999999"/>
    <m/>
    <n v="13.3333333333333"/>
    <n v="57"/>
  </r>
  <r>
    <n v="283"/>
    <x v="1"/>
    <d v="2020-05-04T12:36:00"/>
    <x v="3"/>
    <d v="2020-05-04T12:36:00"/>
    <d v="2020-05-04T13:02:00"/>
    <d v="1899-12-30T00:25:50"/>
    <n v="5.0785364935332904"/>
    <n v="164.80325203251999"/>
    <n v="179"/>
    <d v="1899-12-30T00:05:05"/>
    <n v="11.7939029066819"/>
    <n v="268.27555824205803"/>
    <n v="349.04500000000002"/>
    <n v="392.68400000000003"/>
    <m/>
    <m/>
    <m/>
  </r>
  <r>
    <n v="284"/>
    <x v="5"/>
    <d v="2020-05-02T09:24:00"/>
    <x v="6"/>
    <d v="2020-05-02T09:24:00"/>
    <d v="2020-05-02T10:30:00"/>
    <d v="1899-12-30T01:00:17"/>
    <n v="17.0920508270573"/>
    <n v="135.372785336644"/>
    <n v="137.87069873193599"/>
    <d v="1899-12-30T00:03:31"/>
    <n v="17.007554569787999"/>
    <m/>
    <n v="360.685"/>
    <n v="487.49799999999999"/>
    <n v="76.760000000000005"/>
    <n v="15"/>
    <n v="58"/>
  </r>
  <r>
    <n v="285"/>
    <x v="1"/>
    <d v="2020-05-01T16:26:00"/>
    <x v="0"/>
    <d v="2020-05-01T16:26:00"/>
    <d v="2020-05-01T16:58:00"/>
    <d v="1899-12-30T00:29:11"/>
    <n v="5.2537227945220604"/>
    <n v="167.45192307692301"/>
    <n v="176"/>
    <d v="1899-12-30T00:05:33"/>
    <n v="10.7998269039636"/>
    <n v="249.75422681572499"/>
    <n v="372.03899999999999"/>
    <n v="424.45599999999899"/>
    <m/>
    <m/>
    <m/>
  </r>
  <r>
    <n v="286"/>
    <x v="6"/>
    <d v="2020-04-29T12:27:00"/>
    <x v="1"/>
    <d v="2020-04-29T12:27:00"/>
    <d v="2020-04-29T13:16:00"/>
    <d v="1899-12-30T00:49:23"/>
    <m/>
    <n v="119.934168200748"/>
    <n v="135.06395348837199"/>
    <m/>
    <m/>
    <m/>
    <n v="419.683999999999"/>
    <n v="521.697"/>
    <m/>
    <n v="22.7777777777778"/>
    <n v="49"/>
  </r>
  <r>
    <n v="287"/>
    <x v="1"/>
    <d v="2020-04-28T16:08:00"/>
    <x v="2"/>
    <d v="2020-04-28T16:08:00"/>
    <d v="2020-04-28T16:38:00"/>
    <d v="1899-12-30T00:26:04"/>
    <n v="5.1037579007446698"/>
    <n v="170.117870722433"/>
    <n v="182"/>
    <d v="1899-12-30T00:05:06"/>
    <n v="11.7407764066895"/>
    <n v="251.7332070583"/>
    <n v="355.87200000000001"/>
    <n v="404.90600000000001"/>
    <m/>
    <m/>
    <m/>
  </r>
  <r>
    <n v="288"/>
    <x v="1"/>
    <d v="2020-04-27T17:03:00"/>
    <x v="3"/>
    <d v="2020-04-27T17:03:00"/>
    <d v="2020-04-27T18:26:00"/>
    <d v="1899-12-30T00:07:27"/>
    <n v="1.4458646240392701"/>
    <n v="69.631123919308294"/>
    <n v="159"/>
    <d v="1899-12-30T00:05:09"/>
    <n v="11.6362431367782"/>
    <n v="250.41253324194801"/>
    <n v="204.00200000001701"/>
    <n v="342.68000000001399"/>
    <m/>
    <m/>
    <m/>
  </r>
  <r>
    <n v="289"/>
    <x v="5"/>
    <d v="2020-04-25T11:53:00"/>
    <x v="6"/>
    <d v="2020-04-25T11:53:00"/>
    <d v="2020-04-25T12:59:00"/>
    <d v="1899-12-30T01:05:37"/>
    <n v="12.1880879890595"/>
    <n v="134.543240484373"/>
    <n v="139.235605076909"/>
    <d v="1899-12-30T00:05:23"/>
    <n v="11.1443703880309"/>
    <m/>
    <n v="436.55900000000003"/>
    <n v="565.351"/>
    <n v="81.739999999999995"/>
    <n v="13.8888888888889"/>
    <n v="74"/>
  </r>
  <r>
    <n v="290"/>
    <x v="6"/>
    <d v="2020-04-21T16:26:00"/>
    <x v="2"/>
    <d v="2020-04-21T16:26:00"/>
    <d v="2020-04-21T17:01:00"/>
    <d v="1899-12-30T00:35:22"/>
    <m/>
    <n v="135.55971502256099"/>
    <n v="137.17948717948701"/>
    <m/>
    <m/>
    <m/>
    <n v="330.606999999999"/>
    <n v="410.63099999999997"/>
    <m/>
    <n v="21.6666666666666"/>
    <n v="39"/>
  </r>
  <r>
    <n v="291"/>
    <x v="1"/>
    <d v="2020-04-21T12:38:00"/>
    <x v="2"/>
    <d v="2020-04-21T12:38:00"/>
    <d v="2020-04-21T13:06:00"/>
    <d v="1899-12-30T00:25:43"/>
    <n v="5.0948428455246599"/>
    <n v="170.82208588956999"/>
    <n v="185"/>
    <d v="1899-12-30T00:05:02"/>
    <n v="11.881637466231201"/>
    <n v="254.69360748976499"/>
    <n v="354.43200000000002"/>
    <n v="401.15499999999997"/>
    <m/>
    <m/>
    <m/>
  </r>
  <r>
    <n v="292"/>
    <x v="1"/>
    <d v="2020-04-19T16:07:00"/>
    <x v="4"/>
    <d v="2020-04-19T16:07:00"/>
    <d v="2020-04-19T16:34:00"/>
    <d v="1899-12-30T00:25:14"/>
    <n v="5.0142356155752204"/>
    <n v="168.99026763990199"/>
    <n v="177"/>
    <d v="1899-12-30T00:05:02"/>
    <n v="11.9192795156617"/>
    <n v="271.21740923105"/>
    <n v="349.24"/>
    <n v="394.05099999999999"/>
    <m/>
    <m/>
    <m/>
  </r>
  <r>
    <n v="293"/>
    <x v="6"/>
    <d v="2020-04-18T16:46:00"/>
    <x v="6"/>
    <d v="2020-04-18T16:46:00"/>
    <d v="2020-04-18T17:05:00"/>
    <d v="1899-12-30T00:19:17"/>
    <m/>
    <n v="94.565512046081196"/>
    <n v="102.016931169529"/>
    <m/>
    <m/>
    <m/>
    <n v="107.05"/>
    <n v="139.59200000000001"/>
    <m/>
    <n v="16.6666666666666"/>
    <n v="32"/>
  </r>
  <r>
    <n v="294"/>
    <x v="1"/>
    <d v="2020-04-17T12:21:00"/>
    <x v="0"/>
    <d v="2020-04-17T12:21:00"/>
    <d v="2020-04-17T12:51:00"/>
    <d v="1899-12-30T00:25:34"/>
    <n v="4.9379376276931701"/>
    <n v="157.47540983606501"/>
    <n v="173"/>
    <d v="1899-12-30T00:05:10"/>
    <n v="11.581849519238601"/>
    <n v="249.80912741784101"/>
    <n v="356.50599999999997"/>
    <n v="406.57399999999899"/>
    <m/>
    <m/>
    <m/>
  </r>
  <r>
    <n v="295"/>
    <x v="1"/>
    <d v="2020-04-16T16:30:00"/>
    <x v="5"/>
    <d v="2020-04-16T16:30:00"/>
    <d v="2020-04-16T16:48:00"/>
    <d v="1899-12-30T00:15:03"/>
    <n v="2.92469440459366"/>
    <n v="141.19999999999999"/>
    <n v="189"/>
    <d v="1899-12-30T00:05:09"/>
    <n v="11.6479021732642"/>
    <n v="238.71916648353599"/>
    <n v="202.25299999999999"/>
    <n v="233.36600000000001"/>
    <m/>
    <m/>
    <m/>
  </r>
  <r>
    <n v="296"/>
    <x v="6"/>
    <d v="2020-04-15T11:59:00"/>
    <x v="1"/>
    <d v="2020-04-15T11:59:00"/>
    <d v="2020-04-15T12:43:00"/>
    <d v="1899-12-30T00:44:44"/>
    <m/>
    <n v="108.660116955666"/>
    <n v="112.62178970917201"/>
    <m/>
    <m/>
    <m/>
    <n v="327.54299999999898"/>
    <n v="421.40699999999902"/>
    <m/>
    <n v="7.7777777777778203"/>
    <n v="49"/>
  </r>
  <r>
    <n v="297"/>
    <x v="1"/>
    <d v="2020-04-14T12:38:00"/>
    <x v="2"/>
    <d v="2020-04-14T12:38:00"/>
    <d v="2020-04-14T13:06:00"/>
    <d v="1899-12-30T00:24:58"/>
    <n v="4.91116751014627"/>
    <n v="166.45360824742201"/>
    <n v="182"/>
    <d v="1899-12-30T00:05:05"/>
    <n v="11.7953969364087"/>
    <n v="243.22795795879199"/>
    <n v="346.34699999999901"/>
    <n v="392.75299999999902"/>
    <m/>
    <m/>
    <m/>
  </r>
  <r>
    <n v="298"/>
    <x v="6"/>
    <d v="2020-04-14T09:57:00"/>
    <x v="2"/>
    <d v="2020-04-14T09:57:00"/>
    <d v="2020-04-14T10:04:00"/>
    <d v="1899-12-30T00:06:56"/>
    <m/>
    <n v="100.57447276728401"/>
    <n v="100.57447276728401"/>
    <m/>
    <m/>
    <m/>
    <n v="49.228999999999999"/>
    <n v="77.843000000000004"/>
    <m/>
    <n v="11.6666666666666"/>
    <n v="41"/>
  </r>
  <r>
    <n v="299"/>
    <x v="1"/>
    <d v="2020-04-13T16:56:00"/>
    <x v="3"/>
    <d v="2020-04-13T16:56:00"/>
    <d v="2020-04-13T17:18:00"/>
    <d v="1899-12-30T00:20:10"/>
    <n v="3.77925574162649"/>
    <n v="160.26405867970601"/>
    <n v="180"/>
    <d v="1899-12-30T00:05:20"/>
    <n v="11.237222177322399"/>
    <n v="245.361077470118"/>
    <n v="260.47800000000001"/>
    <n v="297.928"/>
    <m/>
    <m/>
    <m/>
  </r>
  <r>
    <n v="300"/>
    <x v="6"/>
    <d v="2020-04-12T15:17:00"/>
    <x v="4"/>
    <d v="2020-04-12T15:17:00"/>
    <d v="2020-04-12T16:01:00"/>
    <d v="1899-12-30T00:43:24"/>
    <m/>
    <n v="78.302093276514299"/>
    <n v="93.285088762085906"/>
    <m/>
    <m/>
    <m/>
    <n v="170.70500000000001"/>
    <n v="261.05200000000002"/>
    <m/>
    <n v="23.3333333333333"/>
    <n v="40"/>
  </r>
  <r>
    <n v="301"/>
    <x v="5"/>
    <d v="2020-04-11T10:50:00"/>
    <x v="6"/>
    <d v="2020-04-11T10:50:00"/>
    <d v="2020-04-11T11:40:00"/>
    <d v="1899-12-30T00:48:04"/>
    <n v="13.239962446199799"/>
    <n v="129.99118956018401"/>
    <n v="137.768582755203"/>
    <d v="1899-12-30T00:03:37"/>
    <n v="16.525430793548999"/>
    <m/>
    <n v="267.666"/>
    <n v="369.04500000000002"/>
    <n v="56.41"/>
    <n v="11.6666666666666"/>
    <n v="31"/>
  </r>
  <r>
    <n v="302"/>
    <x v="6"/>
    <d v="2020-04-10T17:05:00"/>
    <x v="0"/>
    <d v="2020-04-10T17:05:00"/>
    <d v="2020-04-10T17:11:00"/>
    <d v="1899-12-30T00:06:04"/>
    <m/>
    <n v="105.41421596053"/>
    <n v="105.41421596053"/>
    <m/>
    <m/>
    <m/>
    <n v="39.341000000000001"/>
    <n v="69.837999999999994"/>
    <m/>
    <n v="12.7777777777778"/>
    <n v="23"/>
  </r>
  <r>
    <n v="303"/>
    <x v="1"/>
    <d v="2020-04-10T16:38:00"/>
    <x v="0"/>
    <d v="2020-04-10T16:38:00"/>
    <d v="2020-04-10T17:00:00"/>
    <d v="1899-12-30T00:19:34"/>
    <n v="3.7696345848627302"/>
    <n v="156.72352941176399"/>
    <n v="176"/>
    <d v="1899-12-30T00:05:11"/>
    <n v="11.556098329368"/>
    <n v="249.27440198265401"/>
    <n v="260.29700000000003"/>
    <n v="296.3"/>
    <m/>
    <m/>
    <m/>
  </r>
  <r>
    <n v="304"/>
    <x v="6"/>
    <d v="2020-04-08T16:16:00"/>
    <x v="1"/>
    <d v="2020-04-08T16:16:00"/>
    <d v="2020-04-08T16:55:00"/>
    <d v="1899-12-30T00:28:45"/>
    <m/>
    <n v="96.359819115539395"/>
    <n v="118.925659890848"/>
    <m/>
    <m/>
    <m/>
    <n v="192.933999999999"/>
    <n v="276.10500000000002"/>
    <m/>
    <n v="26.1111111111111"/>
    <n v="40"/>
  </r>
  <r>
    <n v="305"/>
    <x v="1"/>
    <d v="2020-04-08T12:33:00"/>
    <x v="1"/>
    <d v="2020-04-08T12:33:00"/>
    <d v="2020-04-08T13:01:00"/>
    <d v="1899-12-30T00:17:30"/>
    <n v="3.0131624452904799"/>
    <n v="157.02152641878601"/>
    <n v="181"/>
    <d v="1899-12-30T00:05:48"/>
    <n v="10.321081881718399"/>
    <n v="227.036009725501"/>
    <n v="289.37499999999898"/>
    <n v="335.47099999999898"/>
    <m/>
    <m/>
    <m/>
  </r>
  <r>
    <n v="306"/>
    <x v="6"/>
    <d v="2020-04-07T17:38:00"/>
    <x v="2"/>
    <d v="2020-04-07T17:38:00"/>
    <d v="2020-04-07T17:47:00"/>
    <d v="1899-12-30T00:09:18"/>
    <m/>
    <n v="142.014608450287"/>
    <n v="142.014608450287"/>
    <m/>
    <m/>
    <m/>
    <n v="96.954999999999899"/>
    <n v="136.10300000000001"/>
    <m/>
    <n v="26.6666666666666"/>
    <n v="35"/>
  </r>
  <r>
    <n v="307"/>
    <x v="1"/>
    <d v="2020-04-07T17:12:00"/>
    <x v="2"/>
    <d v="2020-04-07T17:12:00"/>
    <d v="2020-04-07T17:36:00"/>
    <d v="1899-12-30T00:22:36"/>
    <n v="4.0681961559727702"/>
    <n v="169.175141242937"/>
    <n v="183"/>
    <d v="1899-12-30T00:05:33"/>
    <n v="10.796316891539099"/>
    <n v="253.288176892038"/>
    <n v="293.82699999999897"/>
    <n v="332.47399999999902"/>
    <m/>
    <m/>
    <m/>
  </r>
  <r>
    <n v="308"/>
    <x v="1"/>
    <d v="2020-04-06T12:59:00"/>
    <x v="3"/>
    <d v="2020-04-06T12:59:00"/>
    <d v="2020-04-06T13:08:00"/>
    <d v="1899-12-30T00:08:21"/>
    <n v="1.7037864693845599"/>
    <n v="168.888888888888"/>
    <n v="175"/>
    <d v="1899-12-30T00:04:54"/>
    <n v="12.225134769769101"/>
    <n v="246.91731654867601"/>
    <n v="125.179"/>
    <n v="139.15600000000001"/>
    <m/>
    <m/>
    <m/>
  </r>
  <r>
    <n v="309"/>
    <x v="5"/>
    <d v="2020-04-04T10:43:00"/>
    <x v="6"/>
    <d v="2020-04-04T10:43:00"/>
    <d v="2020-04-04T11:42:00"/>
    <d v="1899-12-30T00:58:37"/>
    <n v="12.689459732730301"/>
    <n v="124.465727563171"/>
    <n v="124.465727563171"/>
    <d v="1899-12-30T00:04:37"/>
    <n v="12.986290247497401"/>
    <m/>
    <n v="276.09399999999999"/>
    <n v="389.27499999999998"/>
    <n v="40.11"/>
    <n v="13.8888888888889"/>
    <n v="51"/>
  </r>
  <r>
    <n v="310"/>
    <x v="6"/>
    <d v="2020-04-02T21:00:00"/>
    <x v="5"/>
    <d v="2020-04-02T21:00:00"/>
    <d v="2020-04-03T06:46:00"/>
    <d v="1899-12-30T00:10:15"/>
    <m/>
    <n v="95.594735231350199"/>
    <n v="111.335963354282"/>
    <m/>
    <m/>
    <m/>
    <n v="34.951999999999998"/>
    <n v="766.90799999999797"/>
    <m/>
    <n v="14.4444444444444"/>
    <n v="31"/>
  </r>
  <r>
    <n v="311"/>
    <x v="1"/>
    <d v="2020-04-02T12:43:00"/>
    <x v="5"/>
    <d v="2020-04-02T12:43:00"/>
    <d v="2020-04-02T13:05:00"/>
    <d v="1899-12-30T00:19:21"/>
    <n v="3.67002640603762"/>
    <n v="160.07476635514001"/>
    <n v="182"/>
    <d v="1899-12-30T00:05:16"/>
    <n v="11.3709065065361"/>
    <n v="239.098553557267"/>
    <n v="266.93400000000003"/>
    <n v="302.98700000000002"/>
    <m/>
    <m/>
    <m/>
  </r>
  <r>
    <n v="312"/>
    <x v="1"/>
    <d v="2020-04-01T16:21:00"/>
    <x v="1"/>
    <d v="2020-04-01T16:21:00"/>
    <d v="2020-04-01T16:44:00"/>
    <d v="1899-12-30T00:19:06"/>
    <n v="3.4068168000485701"/>
    <n v="146.04545454545399"/>
    <n v="171"/>
    <d v="1899-12-30T00:05:36"/>
    <n v="10.6975709774404"/>
    <n v="221.81675738797"/>
    <n v="236.49600000000001"/>
    <n v="273.76499999999999"/>
    <m/>
    <m/>
    <m/>
  </r>
  <r>
    <n v="313"/>
    <x v="1"/>
    <d v="2020-03-30T16:17:00"/>
    <x v="3"/>
    <d v="2020-03-30T16:17:00"/>
    <d v="2020-03-30T16:43:00"/>
    <d v="1899-12-30T00:22:55"/>
    <n v="3.8779377356031901"/>
    <n v="154.940425531914"/>
    <n v="173"/>
    <d v="1899-12-30T00:05:54"/>
    <n v="10.1504737285802"/>
    <n v="234.72972200825799"/>
    <n v="275.07499999999999"/>
    <n v="317.54500000000002"/>
    <m/>
    <m/>
    <m/>
  </r>
  <r>
    <n v="314"/>
    <x v="1"/>
    <d v="2020-03-27T17:48:00"/>
    <x v="0"/>
    <d v="2020-03-27T17:48:00"/>
    <d v="2020-03-27T18:12:00"/>
    <d v="1899-12-30T00:18:21"/>
    <n v="2.3537821448082101"/>
    <n v="151.34129692832701"/>
    <n v="169"/>
    <d v="1899-12-30T00:07:47"/>
    <n v="7.6957032511810199"/>
    <n v="211.371428101699"/>
    <n v="251.96800000000101"/>
    <n v="292.35000000000099"/>
    <m/>
    <m/>
    <m/>
  </r>
  <r>
    <n v="315"/>
    <x v="1"/>
    <d v="2020-03-26T17:00:00"/>
    <x v="5"/>
    <d v="2020-03-26T17:00:00"/>
    <d v="2020-03-26T17:19:00"/>
    <d v="1899-12-30T00:17:53"/>
    <n v="3.0323177885655301"/>
    <n v="149.90526315789401"/>
    <n v="166"/>
    <d v="1899-12-30T00:05:54"/>
    <n v="10.165888020676899"/>
    <n v="239.234822968695"/>
    <n v="217.65899999999999"/>
    <n v="250.173"/>
    <m/>
    <m/>
    <m/>
  </r>
  <r>
    <n v="316"/>
    <x v="1"/>
    <d v="2020-03-25T16:50:00"/>
    <x v="1"/>
    <d v="2020-03-25T16:50:00"/>
    <d v="2020-03-25T17:14:00"/>
    <d v="1899-12-30T00:23:20"/>
    <n v="4.0931128632328404"/>
    <n v="162.76"/>
    <n v="174"/>
    <d v="1899-12-30T00:05:42"/>
    <n v="10.5194518298047"/>
    <n v="247.95818565802199"/>
    <n v="292.98099999999999"/>
    <n v="333.25599999999997"/>
    <m/>
    <m/>
    <m/>
  </r>
  <r>
    <n v="317"/>
    <x v="1"/>
    <d v="2020-03-24T17:28:00"/>
    <x v="2"/>
    <d v="2020-03-24T17:28:00"/>
    <d v="2020-03-24T17:50:00"/>
    <d v="1899-12-30T00:14:46"/>
    <n v="1.76695359502686"/>
    <n v="132.40625"/>
    <n v="164"/>
    <d v="1899-12-30T00:08:21"/>
    <n v="7.1738518855098103"/>
    <n v="165.160495890617"/>
    <n v="151.40400000000099"/>
    <n v="188.549000000001"/>
    <m/>
    <m/>
    <m/>
  </r>
  <r>
    <n v="318"/>
    <x v="6"/>
    <d v="2020-03-24T16:32:00"/>
    <x v="2"/>
    <d v="2020-03-24T16:32:00"/>
    <d v="2020-03-24T16:55:00"/>
    <d v="1899-12-30T00:22:35"/>
    <m/>
    <n v="109.411596242051"/>
    <n v="127.45391143835"/>
    <m/>
    <m/>
    <m/>
    <n v="187.916"/>
    <n v="248.23400000000001"/>
    <m/>
    <n v="13.8888888888889"/>
    <n v="54"/>
  </r>
  <r>
    <n v="319"/>
    <x v="1"/>
    <d v="2020-03-21T16:32:00"/>
    <x v="6"/>
    <d v="2020-03-21T16:32:00"/>
    <d v="2020-03-21T16:42:00"/>
    <d v="1899-12-30T00:10:25"/>
    <n v="1.9789479797976699"/>
    <m/>
    <m/>
    <d v="1899-12-30T00:05:15"/>
    <n v="11.3963653397782"/>
    <n v="259.484047152637"/>
    <n v="139.749"/>
    <n v="157.62200000000001"/>
    <n v="9.32"/>
    <n v="12.7777777777778"/>
    <n v="55"/>
  </r>
  <r>
    <n v="320"/>
    <x v="1"/>
    <d v="2020-03-20T12:41:00"/>
    <x v="0"/>
    <d v="2020-03-20T12:41:00"/>
    <d v="2020-03-20T13:12:00"/>
    <d v="1899-12-30T00:22:55"/>
    <n v="3.2768004793766798"/>
    <n v="155.38653001464101"/>
    <n v="184"/>
    <d v="1899-12-30T00:06:59"/>
    <n v="8.5751122010687109"/>
    <n v="215.90348013484601"/>
    <n v="245.04599999999999"/>
    <n v="295.93200000000002"/>
    <m/>
    <m/>
    <m/>
  </r>
  <r>
    <n v="321"/>
    <x v="1"/>
    <d v="2020-03-19T18:11:00"/>
    <x v="5"/>
    <d v="2020-03-19T18:11:00"/>
    <d v="2020-03-19T18:47:00"/>
    <d v="1899-12-30T00:18:40"/>
    <n v="1.37012848524168"/>
    <n v="152.408872225674"/>
    <n v="159.78311603192799"/>
    <d v="1899-12-30T00:13:37"/>
    <n v="4.4017961824303402"/>
    <n v="191.817303587808"/>
    <n v="227.50799999999899"/>
    <n v="288.09899999999902"/>
    <n v="152.85"/>
    <n v="26.6666666666666"/>
    <n v="49"/>
  </r>
  <r>
    <n v="322"/>
    <x v="1"/>
    <d v="2020-03-17T18:57:00"/>
    <x v="2"/>
    <d v="2020-03-17T18:57:00"/>
    <d v="2020-03-17T19:09:00"/>
    <d v="1899-12-30T00:11:12"/>
    <n v="1.49314749783734"/>
    <n v="150.442902777174"/>
    <n v="150.442902777174"/>
    <d v="1899-12-30T00:07:30"/>
    <n v="7.9914460428621901"/>
    <n v="221.32005249595801"/>
    <n v="103.915999999999"/>
    <n v="124.573999999999"/>
    <n v="10.19"/>
    <n v="19.4444444444444"/>
    <n v="53"/>
  </r>
  <r>
    <n v="323"/>
    <x v="6"/>
    <d v="2020-03-17T18:46:00"/>
    <x v="2"/>
    <d v="2020-03-17T18:46:00"/>
    <d v="2020-03-17T18:57:00"/>
    <d v="1899-12-30T00:10:55"/>
    <m/>
    <n v="143.41007569825101"/>
    <n v="143.41007569825101"/>
    <m/>
    <m/>
    <m/>
    <n v="122.572999999999"/>
    <n v="140.956999999999"/>
    <m/>
    <n v="19.4444444444444"/>
    <n v="52"/>
  </r>
  <r>
    <n v="324"/>
    <x v="1"/>
    <d v="2020-03-16T16:58:00"/>
    <x v="3"/>
    <d v="2020-03-16T16:58:00"/>
    <d v="2020-03-16T17:13:00"/>
    <d v="1899-12-30T00:13:16"/>
    <n v="1.87154085125784"/>
    <n v="129.91658548234199"/>
    <n v="129.91658548234199"/>
    <d v="1899-12-30T00:07:05"/>
    <n v="8.4616520249041898"/>
    <n v="218.54497510578699"/>
    <n v="123.34899999999899"/>
    <n v="149.105999999999"/>
    <n v="2.89"/>
    <n v="13.3333333333333"/>
    <n v="39"/>
  </r>
  <r>
    <n v="325"/>
    <x v="6"/>
    <d v="2020-03-15T19:37:00"/>
    <x v="4"/>
    <d v="2020-03-15T19:37:00"/>
    <d v="2020-03-15T20:18:00"/>
    <d v="1899-12-30T00:40:02"/>
    <m/>
    <n v="114.965135092959"/>
    <n v="120.679734990852"/>
    <m/>
    <m/>
    <m/>
    <n v="329.23599999999902"/>
    <n v="415.474999999999"/>
    <m/>
    <n v="7.7777777777778203"/>
    <n v="67"/>
  </r>
  <r>
    <n v="326"/>
    <x v="6"/>
    <d v="2020-03-12T11:58:00"/>
    <x v="5"/>
    <d v="2020-03-12T11:58:00"/>
    <d v="2020-03-12T12:13:00"/>
    <d v="1899-12-30T00:15:26"/>
    <m/>
    <n v="81.015500351341203"/>
    <n v="81.015500351341203"/>
    <m/>
    <m/>
    <m/>
    <n v="65.692999999999898"/>
    <n v="113.01300000000001"/>
    <m/>
    <n v="14.4444444444444"/>
    <n v="68"/>
  </r>
  <r>
    <n v="327"/>
    <x v="6"/>
    <d v="2020-03-11T16:36:00"/>
    <x v="1"/>
    <d v="2020-03-11T16:36:00"/>
    <d v="2020-03-11T17:06:00"/>
    <d v="1899-12-30T00:29:43"/>
    <m/>
    <n v="82.927804872509697"/>
    <n v="83.289669477386397"/>
    <m/>
    <m/>
    <m/>
    <n v="126.39299999999901"/>
    <n v="195.44"/>
    <m/>
    <n v="20"/>
    <n v="46"/>
  </r>
  <r>
    <n v="328"/>
    <x v="6"/>
    <d v="2020-03-02T21:06:00"/>
    <x v="3"/>
    <d v="2020-03-02T21:06:00"/>
    <d v="2020-03-02T21:16:00"/>
    <d v="1899-12-30T00:09:29"/>
    <m/>
    <n v="82.843304843304793"/>
    <n v="82.843304843304793"/>
    <m/>
    <m/>
    <m/>
    <n v="63.138999999999903"/>
    <n v="97.409000000000006"/>
    <m/>
    <n v="16.6666666666666"/>
    <n v="43"/>
  </r>
  <r>
    <n v="329"/>
    <x v="6"/>
    <d v="2020-02-27T16:36:00"/>
    <x v="5"/>
    <d v="2020-02-27T16:36:00"/>
    <d v="2020-02-27T17:14:00"/>
    <d v="1899-12-30T00:38:15"/>
    <m/>
    <n v="103.413986330043"/>
    <n v="107.530766091057"/>
    <m/>
    <m/>
    <m/>
    <n v="255.44199999999901"/>
    <n v="319.291"/>
    <m/>
    <n v="8.8888888888889106"/>
    <n v="26"/>
  </r>
  <r>
    <n v="330"/>
    <x v="6"/>
    <d v="2020-02-25T20:21:00"/>
    <x v="2"/>
    <d v="2020-02-25T20:21:00"/>
    <d v="2020-02-26T07:50:00"/>
    <d v="1899-12-30T00:17:10"/>
    <m/>
    <n v="93.0864538663742"/>
    <n v="100.692223999239"/>
    <m/>
    <m/>
    <m/>
    <n v="107.401"/>
    <n v="987.55499999999995"/>
    <m/>
    <n v="10.5555555555556"/>
    <n v="93"/>
  </r>
  <r>
    <n v="331"/>
    <x v="1"/>
    <d v="2020-02-25T16:19:00"/>
    <x v="2"/>
    <d v="2020-02-25T16:19:00"/>
    <d v="2020-02-25T16:47:00"/>
    <d v="1899-12-30T00:24:57"/>
    <n v="4.0795537858698498"/>
    <n v="144.08807339449501"/>
    <n v="170"/>
    <d v="1899-12-30T00:06:06"/>
    <n v="9.8095017437202898"/>
    <n v="230.05186449334701"/>
    <n v="304.58"/>
    <n v="350.27499999999998"/>
    <m/>
    <m/>
    <m/>
  </r>
  <r>
    <n v="332"/>
    <x v="6"/>
    <d v="2020-02-24T16:44:00"/>
    <x v="3"/>
    <d v="2020-02-24T16:44:00"/>
    <d v="2020-02-24T17:23:00"/>
    <d v="1899-12-30T00:38:55"/>
    <m/>
    <n v="101.464660110876"/>
    <n v="107.026984156091"/>
    <m/>
    <m/>
    <m/>
    <n v="262.28399999999903"/>
    <n v="351.09199999999998"/>
    <m/>
    <n v="11.1111111111111"/>
    <n v="59"/>
  </r>
  <r>
    <n v="333"/>
    <x v="6"/>
    <d v="2020-02-23T19:56:00"/>
    <x v="4"/>
    <d v="2020-02-23T19:56:00"/>
    <d v="2020-02-23T20:20:00"/>
    <d v="1899-12-30T00:23:03"/>
    <m/>
    <n v="82.790911508779203"/>
    <n v="91.075242718446503"/>
    <m/>
    <m/>
    <m/>
    <n v="93.997"/>
    <n v="151.32599999999999"/>
    <m/>
    <n v="9.44444444444445"/>
    <n v="43"/>
  </r>
  <r>
    <n v="334"/>
    <x v="5"/>
    <d v="2020-02-23T15:18:00"/>
    <x v="4"/>
    <d v="2020-02-23T15:18:00"/>
    <d v="2020-02-23T16:13:00"/>
    <d v="1899-12-30T00:54:50"/>
    <n v="8.6959228542174607"/>
    <n v="132.217762698369"/>
    <n v="138.75640500425399"/>
    <d v="1899-12-30T00:06:18"/>
    <n v="9.5128933334938193"/>
    <m/>
    <n v="166.125"/>
    <n v="272.42200000000003"/>
    <n v="47.17"/>
    <n v="17.2222222222222"/>
    <n v="17"/>
  </r>
  <r>
    <n v="335"/>
    <x v="6"/>
    <d v="2020-02-22T12:06:00"/>
    <x v="6"/>
    <d v="2020-02-22T12:06:00"/>
    <d v="2020-02-22T13:14:00"/>
    <d v="1899-12-30T01:07:50"/>
    <m/>
    <n v="117.090126185155"/>
    <n v="143.357940970903"/>
    <m/>
    <m/>
    <m/>
    <n v="540.75599999999997"/>
    <n v="673.76099999999997"/>
    <m/>
    <n v="8.8888888888889106"/>
    <n v="25"/>
  </r>
  <r>
    <n v="336"/>
    <x v="1"/>
    <d v="2020-02-17T16:29:00"/>
    <x v="3"/>
    <d v="2020-02-17T16:29:00"/>
    <d v="2020-02-17T16:56:00"/>
    <d v="1899-12-30T00:26:11"/>
    <n v="4.2757692518453103"/>
    <n v="159.18503118503099"/>
    <n v="173"/>
    <d v="1899-12-30T00:06:07"/>
    <n v="9.7971229436292404"/>
    <n v="252.39902652737501"/>
    <n v="305.938999999999"/>
    <n v="352.26499999999902"/>
    <m/>
    <m/>
    <m/>
  </r>
  <r>
    <n v="337"/>
    <x v="1"/>
    <d v="2020-01-28T16:46:00"/>
    <x v="2"/>
    <d v="2020-01-28T16:46:00"/>
    <d v="2020-01-28T17:10:00"/>
    <d v="1899-12-30T00:20:21"/>
    <n v="3.51778091896837"/>
    <n v="157.274611398963"/>
    <n v="180"/>
    <d v="1899-12-30T00:05:47"/>
    <n v="10.3699501888212"/>
    <n v="224.337451812399"/>
    <n v="246.94399999999999"/>
    <n v="286.846"/>
    <m/>
    <m/>
    <m/>
  </r>
  <r>
    <n v="338"/>
    <x v="6"/>
    <d v="2020-01-14T17:31:00"/>
    <x v="2"/>
    <d v="2020-01-14T17:31:00"/>
    <d v="2020-01-14T17:56:00"/>
    <d v="1899-12-30T00:25:36"/>
    <m/>
    <n v="120.182775777709"/>
    <n v="123.85939306864699"/>
    <m/>
    <m/>
    <m/>
    <n v="217.331999999999"/>
    <n v="281.91000000000003"/>
    <m/>
    <n v="12.2222222222222"/>
    <n v="95"/>
  </r>
  <r>
    <n v="339"/>
    <x v="1"/>
    <d v="2020-01-14T16:16:00"/>
    <x v="2"/>
    <d v="2020-01-14T16:16:00"/>
    <d v="2020-01-14T16:44:00"/>
    <d v="1899-12-30T00:22:36"/>
    <n v="3.8854313212810001"/>
    <n v="166.494824016563"/>
    <n v="179"/>
    <d v="1899-12-30T00:05:49"/>
    <n v="10.311441403379201"/>
    <n v="251.632522444568"/>
    <n v="317.58"/>
    <n v="363.476"/>
    <m/>
    <m/>
    <m/>
  </r>
  <r>
    <n v="340"/>
    <x v="1"/>
    <d v="2020-01-10T16:14:00"/>
    <x v="0"/>
    <d v="2020-01-10T16:14:00"/>
    <d v="2020-01-10T16:42:00"/>
    <d v="1899-12-30T00:26:22"/>
    <n v="4.4777183907465004"/>
    <n v="169.67364746945799"/>
    <n v="184"/>
    <d v="1899-12-30T00:05:53"/>
    <n v="10.188776905050901"/>
    <n v="256.31142615656597"/>
    <n v="331.81299999999902"/>
    <n v="378.10599999999903"/>
    <m/>
    <m/>
    <m/>
  </r>
  <r>
    <n v="341"/>
    <x v="6"/>
    <d v="2020-01-07T20:57:00"/>
    <x v="2"/>
    <d v="2020-01-07T20:57:00"/>
    <d v="2020-01-07T21:21:00"/>
    <d v="1899-12-30T00:23:53"/>
    <m/>
    <n v="71.509494531246503"/>
    <n v="73.777044854881197"/>
    <m/>
    <m/>
    <m/>
    <n v="80.001999999999995"/>
    <n v="133.76599999999999"/>
    <m/>
    <n v="0.55555555555559899"/>
    <n v="90"/>
  </r>
  <r>
    <n v="342"/>
    <x v="6"/>
    <d v="2020-01-07T16:30:00"/>
    <x v="2"/>
    <d v="2020-01-07T16:30:00"/>
    <d v="2020-01-07T17:43:00"/>
    <d v="1899-12-30T01:13:08"/>
    <m/>
    <n v="120.542225707455"/>
    <n v="124.60463985942"/>
    <m/>
    <m/>
    <m/>
    <n v="613.529"/>
    <n v="735.07600000000002"/>
    <m/>
    <n v="5.0000000000000497"/>
    <n v="87"/>
  </r>
  <r>
    <n v="343"/>
    <x v="6"/>
    <d v="2020-01-06T16:45:00"/>
    <x v="3"/>
    <d v="2020-01-06T16:45:00"/>
    <d v="2020-01-06T17:38:00"/>
    <d v="1899-12-30T00:53:16"/>
    <m/>
    <n v="108.686819497665"/>
    <n v="120.42915544212801"/>
    <m/>
    <m/>
    <m/>
    <n v="361.676999999999"/>
    <n v="473.07400000000001"/>
    <m/>
    <n v="12.2222222222222"/>
    <n v="34"/>
  </r>
  <r>
    <n v="344"/>
    <x v="1"/>
    <d v="2020-01-05T11:21:00"/>
    <x v="4"/>
    <d v="2020-01-05T11:21:00"/>
    <d v="2020-01-05T11:40:00"/>
    <d v="1899-12-30T00:18:04"/>
    <n v="2.9538698221519502"/>
    <n v="161.06849315068399"/>
    <n v="183"/>
    <d v="1899-12-30T00:06:07"/>
    <n v="9.8066067842004596"/>
    <n v="245.87713760706899"/>
    <n v="213.392"/>
    <n v="245.7410000000000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B1758-E857-44CD-B3E4-73BAC502649F}" name="PivotTable30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3:E21" firstHeaderRow="1" firstDataRow="1" firstDataCol="1"/>
  <pivotFields count="18">
    <pivotField showAll="0"/>
    <pivotField axis="axisRow" showAll="0" sortType="descending">
      <items count="8">
        <item x="6"/>
        <item x="2"/>
        <item x="5"/>
        <item x="1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22" showAll="0"/>
    <pivotField numFmtId="22" showAll="0"/>
    <pivotField numFmtId="21" showAll="0"/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showAll="0"/>
    <pivotField showAll="0"/>
    <pivotField showAll="0"/>
  </pivotFields>
  <rowFields count="1">
    <field x="1"/>
  </rowFields>
  <rowItems count="8">
    <i>
      <x v="5"/>
    </i>
    <i>
      <x v="3"/>
    </i>
    <i>
      <x v="2"/>
    </i>
    <i>
      <x v="6"/>
    </i>
    <i>
      <x/>
    </i>
    <i>
      <x v="1"/>
    </i>
    <i>
      <x v="4"/>
    </i>
    <i t="grand">
      <x/>
    </i>
  </rowItems>
  <colItems count="1">
    <i/>
  </colItems>
  <dataFields count="1">
    <dataField name="Average of Active Energy" fld="13" subtotal="average" baseField="1" baseItem="3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D3A4B-A6B1-497F-B527-051606F00FA6}" name="PivotTable31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1" firstHeaderRow="1" firstDataRow="1" firstDataCol="1"/>
  <pivotFields count="18">
    <pivotField dataField="1" showAll="0"/>
    <pivotField showAll="0">
      <items count="8">
        <item x="6"/>
        <item x="2"/>
        <item x="5"/>
        <item x="1"/>
        <item x="4"/>
        <item x="3"/>
        <item x="0"/>
        <item t="default"/>
      </items>
    </pivotField>
    <pivotField numFmtId="14" showAll="0"/>
    <pivotField axis="axisRow" showAll="0" sortType="descending">
      <items count="8">
        <item x="4"/>
        <item x="3"/>
        <item x="2"/>
        <item x="1"/>
        <item x="5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numFmtId="22" showAll="0"/>
    <pivotField numFmtId="21"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</pivotFields>
  <rowFields count="1">
    <field x="3"/>
  </rowFields>
  <rowItems count="8">
    <i>
      <x v="2"/>
    </i>
    <i>
      <x v="3"/>
    </i>
    <i>
      <x v="1"/>
    </i>
    <i>
      <x v="5"/>
    </i>
    <i>
      <x v="4"/>
    </i>
    <i>
      <x/>
    </i>
    <i>
      <x v="6"/>
    </i>
    <i t="grand">
      <x/>
    </i>
  </rowItems>
  <colItems count="1">
    <i/>
  </colItems>
  <dataFields count="1">
    <dataField name="Count of PK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0AE3E-7A97-4469-B9BD-3AD54F10777A}" name="PivotTable32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11" firstHeaderRow="1" firstDataRow="1" firstDataCol="1" rowPageCount="1" colPageCount="1"/>
  <pivotFields count="18">
    <pivotField showAll="0"/>
    <pivotField axis="axisPage" showAll="0">
      <items count="8">
        <item x="6"/>
        <item x="2"/>
        <item x="5"/>
        <item x="1"/>
        <item x="4"/>
        <item x="3"/>
        <item x="0"/>
        <item t="default"/>
      </items>
    </pivotField>
    <pivotField numFmtId="14" showAll="0"/>
    <pivotField axis="axisRow" showAll="0" sortType="descending">
      <items count="8">
        <item x="4"/>
        <item x="3"/>
        <item x="2"/>
        <item x="1"/>
        <item x="5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numFmtId="22" showAll="0"/>
    <pivotField numFmtId="21" showAll="0"/>
    <pivotField dataField="1"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</pivotFields>
  <rowFields count="1">
    <field x="3"/>
  </rowFields>
  <rowItems count="8">
    <i>
      <x v="4"/>
    </i>
    <i>
      <x v="3"/>
    </i>
    <i>
      <x v="5"/>
    </i>
    <i>
      <x v="2"/>
    </i>
    <i>
      <x v="1"/>
    </i>
    <i>
      <x v="6"/>
    </i>
    <i>
      <x/>
    </i>
    <i t="grand">
      <x/>
    </i>
  </rowItems>
  <colItems count="1">
    <i/>
  </colItems>
  <pageFields count="1">
    <pageField fld="1" item="3" hier="-1"/>
  </pageFields>
  <dataFields count="1">
    <dataField name="Average of Distance" fld="7" subtotal="average" baseField="3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52E68-189B-49D2-9292-F0074FDD31DE}" name="PivotTable33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3:I21" firstHeaderRow="0" firstDataRow="1" firstDataCol="1"/>
  <pivotFields count="18">
    <pivotField showAll="0"/>
    <pivotField axis="axisRow" showAll="0" sortType="descending">
      <items count="8">
        <item x="6"/>
        <item x="2"/>
        <item x="5"/>
        <item x="1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22" showAll="0"/>
    <pivotField numFmtId="22" showAll="0"/>
    <pivotField numFmtId="21"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dataField="1" showAll="0"/>
    <pivotField dataField="1" showAll="0"/>
  </pivotFields>
  <rowFields count="1">
    <field x="1"/>
  </rowFields>
  <rowItems count="8">
    <i>
      <x v="6"/>
    </i>
    <i>
      <x/>
    </i>
    <i>
      <x v="2"/>
    </i>
    <i>
      <x v="1"/>
    </i>
    <i>
      <x v="3"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eather Temperature" fld="16" subtotal="count" baseField="1" baseItem="0"/>
    <dataField name="Count of Weather Humidity" fld="17" subtotal="count" baseField="1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80203-CFCA-4ABE-B6EA-2ED5CD301D04}" name="PivotTable29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:B21" firstHeaderRow="1" firstDataRow="1" firstDataCol="1"/>
  <pivotFields count="18">
    <pivotField showAll="0"/>
    <pivotField axis="axisRow" showAll="0" sortType="descending">
      <items count="8">
        <item x="6"/>
        <item x="2"/>
        <item x="5"/>
        <item x="1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22" showAll="0"/>
    <pivotField numFmtId="22" showAll="0"/>
    <pivotField numFmtId="21" showAll="0"/>
    <pivotField showAll="0"/>
    <pivotField dataField="1"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</pivotFields>
  <rowFields count="1">
    <field x="1"/>
  </rowFields>
  <rowItems count="8">
    <i>
      <x v="3"/>
    </i>
    <i>
      <x v="5"/>
    </i>
    <i>
      <x v="4"/>
    </i>
    <i>
      <x v="1"/>
    </i>
    <i>
      <x v="2"/>
    </i>
    <i>
      <x/>
    </i>
    <i>
      <x v="6"/>
    </i>
    <i t="grand">
      <x/>
    </i>
  </rowItems>
  <colItems count="1">
    <i/>
  </colItems>
  <dataFields count="1">
    <dataField name="Average of Average Heart Rate" fld="8" subtotal="average" baseField="1" baseItem="0" numFmtId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CD6BD-D43C-4131-9D49-857B63E9290C}" name="PivotTable28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8">
    <pivotField showAll="0"/>
    <pivotField axis="axisRow" dataField="1" showAll="0" sortType="descending">
      <items count="8">
        <item x="6"/>
        <item x="2"/>
        <item x="5"/>
        <item x="1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22" showAll="0"/>
    <pivotField numFmtId="22" showAll="0"/>
    <pivotField numFmtId="21"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</pivotFields>
  <rowFields count="1">
    <field x="1"/>
  </rowFields>
  <rowItems count="8">
    <i>
      <x v="3"/>
    </i>
    <i>
      <x v="6"/>
    </i>
    <i>
      <x/>
    </i>
    <i>
      <x v="1"/>
    </i>
    <i>
      <x v="2"/>
    </i>
    <i>
      <x v="5"/>
    </i>
    <i>
      <x v="4"/>
    </i>
    <i t="grand">
      <x/>
    </i>
  </rowItems>
  <colItems count="1">
    <i/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AD5BA-69B1-4651-9CD4-BEE1169F987E}" name="PivotTable34" cacheId="1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0:B38" firstHeaderRow="1" firstDataRow="1" firstDataCol="1"/>
  <pivotFields count="18">
    <pivotField showAll="0"/>
    <pivotField axis="axisRow" showAll="0">
      <items count="8">
        <item x="6"/>
        <item x="2"/>
        <item x="5"/>
        <item x="1"/>
        <item x="4"/>
        <item x="3"/>
        <item x="0"/>
        <item t="default"/>
      </items>
    </pivotField>
    <pivotField numFmtId="14" showAll="0"/>
    <pivotField showAll="0"/>
    <pivotField numFmtId="22" showAll="0"/>
    <pivotField numFmtId="22" showAll="0"/>
    <pivotField numFmtId="21"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Weather Temperature" fld="16" subtotal="average" baseField="1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4267-FFF9-4DE8-BBB6-AC2D8D0F436B}">
  <dimension ref="A1:I38"/>
  <sheetViews>
    <sheetView workbookViewId="0">
      <selection activeCell="G31" sqref="G31"/>
    </sheetView>
  </sheetViews>
  <sheetFormatPr defaultRowHeight="14.5" x14ac:dyDescent="0.35"/>
  <cols>
    <col min="1" max="1" width="27.36328125" customWidth="1"/>
    <col min="2" max="2" width="30.08984375" bestFit="1" customWidth="1"/>
    <col min="3" max="3" width="3.81640625" customWidth="1"/>
    <col min="4" max="4" width="27.36328125" bestFit="1" customWidth="1"/>
    <col min="5" max="5" width="22.36328125" bestFit="1" customWidth="1"/>
    <col min="6" max="6" width="3.90625" customWidth="1"/>
    <col min="7" max="7" width="27.36328125" bestFit="1" customWidth="1"/>
    <col min="8" max="8" width="28.08984375" bestFit="1" customWidth="1"/>
    <col min="9" max="9" width="24.81640625" bestFit="1" customWidth="1"/>
  </cols>
  <sheetData>
    <row r="1" spans="1:9" x14ac:dyDescent="0.35">
      <c r="G1" s="6" t="s">
        <v>1</v>
      </c>
      <c r="H1" t="s">
        <v>19</v>
      </c>
    </row>
    <row r="3" spans="1:9" x14ac:dyDescent="0.35">
      <c r="A3" s="6" t="s">
        <v>25</v>
      </c>
      <c r="B3" t="s">
        <v>27</v>
      </c>
      <c r="D3" s="6" t="s">
        <v>25</v>
      </c>
      <c r="E3" t="s">
        <v>36</v>
      </c>
      <c r="G3" s="6" t="s">
        <v>25</v>
      </c>
      <c r="H3" t="s">
        <v>38</v>
      </c>
    </row>
    <row r="4" spans="1:9" x14ac:dyDescent="0.35">
      <c r="A4" s="7" t="s">
        <v>19</v>
      </c>
      <c r="B4" s="8">
        <v>160</v>
      </c>
      <c r="D4" s="7" t="s">
        <v>31</v>
      </c>
      <c r="E4" s="8">
        <v>72</v>
      </c>
      <c r="G4" s="7" t="s">
        <v>33</v>
      </c>
      <c r="H4" s="9">
        <v>4.8010483532367569</v>
      </c>
    </row>
    <row r="5" spans="1:9" x14ac:dyDescent="0.35">
      <c r="A5" s="7" t="s">
        <v>18</v>
      </c>
      <c r="B5" s="8">
        <v>105</v>
      </c>
      <c r="D5" s="7" t="s">
        <v>32</v>
      </c>
      <c r="E5" s="8">
        <v>69</v>
      </c>
      <c r="G5" s="7" t="s">
        <v>32</v>
      </c>
      <c r="H5" s="9">
        <v>4.7309726791640312</v>
      </c>
    </row>
    <row r="6" spans="1:9" x14ac:dyDescent="0.35">
      <c r="A6" s="7" t="s">
        <v>24</v>
      </c>
      <c r="B6" s="8">
        <v>41</v>
      </c>
      <c r="D6" s="7" t="s">
        <v>30</v>
      </c>
      <c r="E6" s="8">
        <v>63</v>
      </c>
      <c r="G6" s="7" t="s">
        <v>34</v>
      </c>
      <c r="H6" s="9">
        <v>4.7112205888859666</v>
      </c>
    </row>
    <row r="7" spans="1:9" x14ac:dyDescent="0.35">
      <c r="A7" s="7" t="s">
        <v>20</v>
      </c>
      <c r="B7" s="8">
        <v>14</v>
      </c>
      <c r="D7" s="7" t="s">
        <v>34</v>
      </c>
      <c r="E7" s="8">
        <v>51</v>
      </c>
      <c r="G7" s="7" t="s">
        <v>31</v>
      </c>
      <c r="H7" s="9">
        <v>4.5875399192958932</v>
      </c>
    </row>
    <row r="8" spans="1:9" x14ac:dyDescent="0.35">
      <c r="A8" s="7" t="s">
        <v>23</v>
      </c>
      <c r="B8" s="8">
        <v>12</v>
      </c>
      <c r="D8" s="7" t="s">
        <v>33</v>
      </c>
      <c r="E8" s="8">
        <v>47</v>
      </c>
      <c r="G8" s="7" t="s">
        <v>30</v>
      </c>
      <c r="H8" s="9">
        <v>4.4966475749100949</v>
      </c>
    </row>
    <row r="9" spans="1:9" x14ac:dyDescent="0.35">
      <c r="A9" s="7" t="s">
        <v>21</v>
      </c>
      <c r="B9" s="8">
        <v>7</v>
      </c>
      <c r="D9" s="7" t="s">
        <v>29</v>
      </c>
      <c r="E9" s="8">
        <v>23</v>
      </c>
      <c r="G9" s="7" t="s">
        <v>35</v>
      </c>
      <c r="H9" s="9">
        <v>4.3353086827104743</v>
      </c>
    </row>
    <row r="10" spans="1:9" x14ac:dyDescent="0.35">
      <c r="A10" s="7" t="s">
        <v>22</v>
      </c>
      <c r="B10" s="8">
        <v>5</v>
      </c>
      <c r="D10" s="7" t="s">
        <v>35</v>
      </c>
      <c r="E10" s="8">
        <v>19</v>
      </c>
      <c r="G10" s="7" t="s">
        <v>29</v>
      </c>
      <c r="H10" s="9">
        <v>4.2436425705886176</v>
      </c>
    </row>
    <row r="11" spans="1:9" x14ac:dyDescent="0.35">
      <c r="A11" s="7" t="s">
        <v>26</v>
      </c>
      <c r="B11" s="8">
        <v>344</v>
      </c>
      <c r="D11" s="7" t="s">
        <v>26</v>
      </c>
      <c r="E11" s="8">
        <v>344</v>
      </c>
      <c r="G11" s="7" t="s">
        <v>26</v>
      </c>
      <c r="H11" s="9">
        <v>4.6353842825127654</v>
      </c>
    </row>
    <row r="13" spans="1:9" x14ac:dyDescent="0.35">
      <c r="A13" s="6" t="s">
        <v>25</v>
      </c>
      <c r="B13" t="s">
        <v>28</v>
      </c>
      <c r="D13" s="6" t="s">
        <v>25</v>
      </c>
      <c r="E13" t="s">
        <v>37</v>
      </c>
      <c r="G13" s="6" t="s">
        <v>25</v>
      </c>
      <c r="H13" t="s">
        <v>39</v>
      </c>
      <c r="I13" t="s">
        <v>40</v>
      </c>
    </row>
    <row r="14" spans="1:9" x14ac:dyDescent="0.35">
      <c r="A14" s="7" t="s">
        <v>19</v>
      </c>
      <c r="B14" s="5">
        <v>160.69461149614534</v>
      </c>
      <c r="D14" s="7" t="s">
        <v>21</v>
      </c>
      <c r="E14" s="5">
        <v>824.26542857142772</v>
      </c>
      <c r="G14" s="7" t="s">
        <v>18</v>
      </c>
      <c r="H14" s="5">
        <v>82</v>
      </c>
      <c r="I14" s="5">
        <v>82</v>
      </c>
    </row>
    <row r="15" spans="1:9" x14ac:dyDescent="0.35">
      <c r="A15" s="7" t="s">
        <v>21</v>
      </c>
      <c r="B15" s="5">
        <v>146.94821688738486</v>
      </c>
      <c r="D15" s="7" t="s">
        <v>19</v>
      </c>
      <c r="E15" s="5">
        <v>337.55560624999941</v>
      </c>
      <c r="G15" s="7" t="s">
        <v>24</v>
      </c>
      <c r="H15" s="5">
        <v>41</v>
      </c>
      <c r="I15" s="5">
        <v>41</v>
      </c>
    </row>
    <row r="16" spans="1:9" x14ac:dyDescent="0.35">
      <c r="A16" s="7" t="s">
        <v>22</v>
      </c>
      <c r="B16" s="5">
        <v>135.3789419777454</v>
      </c>
      <c r="D16" s="7" t="s">
        <v>23</v>
      </c>
      <c r="E16" s="5">
        <v>283.02258333333327</v>
      </c>
      <c r="G16" s="7" t="s">
        <v>23</v>
      </c>
      <c r="H16" s="5">
        <v>12</v>
      </c>
      <c r="I16" s="5">
        <v>12</v>
      </c>
    </row>
    <row r="17" spans="1:9" x14ac:dyDescent="0.35">
      <c r="A17" s="7" t="s">
        <v>20</v>
      </c>
      <c r="B17" s="5">
        <v>132.66020133119056</v>
      </c>
      <c r="D17" s="7" t="s">
        <v>18</v>
      </c>
      <c r="E17" s="5">
        <v>241.33348571428564</v>
      </c>
      <c r="G17" s="7" t="s">
        <v>20</v>
      </c>
      <c r="H17" s="5">
        <v>10</v>
      </c>
      <c r="I17" s="5">
        <v>10</v>
      </c>
    </row>
    <row r="18" spans="1:9" x14ac:dyDescent="0.35">
      <c r="A18" s="7" t="s">
        <v>23</v>
      </c>
      <c r="B18" s="5">
        <v>131.7002721732305</v>
      </c>
      <c r="D18" s="7" t="s">
        <v>24</v>
      </c>
      <c r="E18" s="5">
        <v>193.80685365853631</v>
      </c>
      <c r="G18" s="7" t="s">
        <v>19</v>
      </c>
      <c r="H18" s="5">
        <v>6</v>
      </c>
      <c r="I18" s="5">
        <v>6</v>
      </c>
    </row>
    <row r="19" spans="1:9" x14ac:dyDescent="0.35">
      <c r="A19" s="7" t="s">
        <v>24</v>
      </c>
      <c r="B19" s="5">
        <v>102.24564372932016</v>
      </c>
      <c r="D19" s="7" t="s">
        <v>20</v>
      </c>
      <c r="E19" s="5">
        <v>135.07207142857098</v>
      </c>
      <c r="G19" s="7" t="s">
        <v>21</v>
      </c>
      <c r="H19" s="5">
        <v>4</v>
      </c>
      <c r="I19" s="5">
        <v>4</v>
      </c>
    </row>
    <row r="20" spans="1:9" x14ac:dyDescent="0.35">
      <c r="A20" s="7" t="s">
        <v>18</v>
      </c>
      <c r="B20" s="5">
        <v>101.97701221494677</v>
      </c>
      <c r="D20" s="7" t="s">
        <v>22</v>
      </c>
      <c r="E20" s="5">
        <v>91.745999999999782</v>
      </c>
      <c r="G20" s="7" t="s">
        <v>22</v>
      </c>
      <c r="H20" s="5">
        <v>3</v>
      </c>
      <c r="I20" s="5">
        <v>3</v>
      </c>
    </row>
    <row r="21" spans="1:9" x14ac:dyDescent="0.35">
      <c r="A21" s="7" t="s">
        <v>26</v>
      </c>
      <c r="B21" s="5">
        <v>132.92501229205399</v>
      </c>
      <c r="D21" s="7" t="s">
        <v>26</v>
      </c>
      <c r="E21" s="5">
        <v>287.24087790697632</v>
      </c>
      <c r="G21" s="7" t="s">
        <v>26</v>
      </c>
      <c r="H21" s="5">
        <v>158</v>
      </c>
      <c r="I21" s="5">
        <v>158</v>
      </c>
    </row>
    <row r="30" spans="1:9" x14ac:dyDescent="0.35">
      <c r="A30" s="6" t="s">
        <v>25</v>
      </c>
      <c r="B30" t="s">
        <v>46</v>
      </c>
    </row>
    <row r="31" spans="1:9" x14ac:dyDescent="0.35">
      <c r="A31" s="7" t="s">
        <v>24</v>
      </c>
      <c r="B31" s="5">
        <v>19.379403784992235</v>
      </c>
    </row>
    <row r="32" spans="1:9" x14ac:dyDescent="0.35">
      <c r="A32" s="7" t="s">
        <v>20</v>
      </c>
      <c r="B32" s="5">
        <v>18.299999515215553</v>
      </c>
    </row>
    <row r="33" spans="1:2" x14ac:dyDescent="0.35">
      <c r="A33" s="7" t="s">
        <v>23</v>
      </c>
      <c r="B33" s="5">
        <v>19.722221979388472</v>
      </c>
    </row>
    <row r="34" spans="1:2" x14ac:dyDescent="0.35">
      <c r="A34" s="7" t="s">
        <v>19</v>
      </c>
      <c r="B34" s="5">
        <v>19.814814704435801</v>
      </c>
    </row>
    <row r="35" spans="1:2" x14ac:dyDescent="0.35">
      <c r="A35" s="7" t="s">
        <v>22</v>
      </c>
      <c r="B35" s="5">
        <v>25.999999311235232</v>
      </c>
    </row>
    <row r="36" spans="1:2" x14ac:dyDescent="0.35">
      <c r="A36" s="7" t="s">
        <v>21</v>
      </c>
      <c r="B36" s="5">
        <v>14.749999609258452</v>
      </c>
    </row>
    <row r="37" spans="1:2" x14ac:dyDescent="0.35">
      <c r="A37" s="7" t="s">
        <v>18</v>
      </c>
      <c r="B37" s="5">
        <v>19.401083574062433</v>
      </c>
    </row>
    <row r="38" spans="1:2" x14ac:dyDescent="0.35">
      <c r="A38" s="7" t="s">
        <v>26</v>
      </c>
      <c r="B38" s="5">
        <v>19.373417416202358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12A2-E56B-4C60-97E2-39684F810C83}">
  <dimension ref="A1:R345"/>
  <sheetViews>
    <sheetView tabSelected="1" zoomScale="85" zoomScaleNormal="85" workbookViewId="0">
      <pane ySplit="1" topLeftCell="A2" activePane="bottomLeft" state="frozen"/>
      <selection pane="bottomLeft" activeCell="B38" sqref="B38"/>
    </sheetView>
  </sheetViews>
  <sheetFormatPr defaultColWidth="19.54296875" defaultRowHeight="14.5" x14ac:dyDescent="0.35"/>
  <cols>
    <col min="1" max="1" width="3.90625" bestFit="1" customWidth="1"/>
    <col min="2" max="2" width="28.81640625" customWidth="1"/>
    <col min="3" max="3" width="10.453125" style="1" bestFit="1" customWidth="1"/>
    <col min="4" max="4" width="11.26953125" customWidth="1"/>
    <col min="5" max="6" width="15.54296875" bestFit="1" customWidth="1"/>
    <col min="7" max="7" width="10.90625" bestFit="1" customWidth="1"/>
    <col min="8" max="8" width="16.1796875" bestFit="1" customWidth="1"/>
    <col min="9" max="9" width="18" bestFit="1" customWidth="1"/>
    <col min="10" max="10" width="18.36328125" bestFit="1" customWidth="1"/>
    <col min="11" max="11" width="11" bestFit="1" customWidth="1"/>
    <col min="12" max="12" width="22.1796875" bestFit="1" customWidth="1"/>
    <col min="13" max="13" width="15.26953125" bestFit="1" customWidth="1"/>
    <col min="14" max="14" width="16.36328125" bestFit="1" customWidth="1"/>
    <col min="15" max="15" width="15" bestFit="1" customWidth="1"/>
    <col min="16" max="16" width="23" bestFit="1" customWidth="1"/>
    <col min="17" max="17" width="22.1796875" bestFit="1" customWidth="1"/>
    <col min="18" max="18" width="21.90625" customWidth="1"/>
  </cols>
  <sheetData>
    <row r="1" spans="1:18" s="10" customFormat="1" ht="18.5" x14ac:dyDescent="0.45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45</v>
      </c>
      <c r="I1" s="10" t="s">
        <v>50</v>
      </c>
      <c r="J1" s="10" t="s">
        <v>9</v>
      </c>
      <c r="K1" s="10" t="s">
        <v>47</v>
      </c>
      <c r="L1" s="10" t="s">
        <v>48</v>
      </c>
      <c r="M1" s="10" t="s">
        <v>49</v>
      </c>
      <c r="N1" s="10" t="s">
        <v>13</v>
      </c>
      <c r="O1" s="10" t="s">
        <v>14</v>
      </c>
      <c r="P1" s="10" t="s">
        <v>15</v>
      </c>
      <c r="Q1" s="10" t="s">
        <v>51</v>
      </c>
      <c r="R1" s="10" t="s">
        <v>17</v>
      </c>
    </row>
    <row r="2" spans="1:18" x14ac:dyDescent="0.35">
      <c r="A2">
        <v>1</v>
      </c>
      <c r="B2" t="s">
        <v>18</v>
      </c>
      <c r="C2" s="1">
        <v>44526.459722222222</v>
      </c>
      <c r="D2" t="str">
        <f t="shared" ref="D2:D65" si="0">TEXT(C2,"dddd")</f>
        <v>Friday</v>
      </c>
      <c r="E2" s="2">
        <v>44526.459722222222</v>
      </c>
      <c r="F2" s="2">
        <v>44526.48333333333</v>
      </c>
      <c r="G2" s="3">
        <v>2.3842592592592596E-2</v>
      </c>
      <c r="H2" s="4"/>
      <c r="I2" s="5">
        <v>89.28</v>
      </c>
      <c r="J2" s="5">
        <v>153</v>
      </c>
      <c r="L2" s="5"/>
      <c r="M2" s="5"/>
      <c r="N2" s="5">
        <v>186.05200000000099</v>
      </c>
      <c r="O2" s="5">
        <v>238.84299999999999</v>
      </c>
      <c r="P2" s="5"/>
      <c r="Q2" s="5">
        <v>11.9999996821085</v>
      </c>
      <c r="R2" s="5">
        <v>36</v>
      </c>
    </row>
    <row r="3" spans="1:18" x14ac:dyDescent="0.35">
      <c r="A3">
        <v>2</v>
      </c>
      <c r="B3" t="s">
        <v>18</v>
      </c>
      <c r="C3" s="1">
        <v>44519.51458333333</v>
      </c>
      <c r="D3" t="str">
        <f t="shared" si="0"/>
        <v>Friday</v>
      </c>
      <c r="E3" s="2">
        <v>44519.51458333333</v>
      </c>
      <c r="F3" s="2">
        <v>44519.539583333331</v>
      </c>
      <c r="G3" s="3">
        <v>2.4722222222222225E-2</v>
      </c>
      <c r="H3" s="4"/>
      <c r="I3" s="5">
        <v>94.860557768924295</v>
      </c>
      <c r="J3" s="5">
        <v>144</v>
      </c>
      <c r="L3" s="5"/>
      <c r="M3" s="5"/>
      <c r="N3" s="5">
        <v>210.562999999998</v>
      </c>
      <c r="O3" s="5">
        <v>288.47999999999797</v>
      </c>
      <c r="P3" s="5"/>
      <c r="Q3" s="5"/>
      <c r="R3" s="5"/>
    </row>
    <row r="4" spans="1:18" x14ac:dyDescent="0.35">
      <c r="A4">
        <v>3</v>
      </c>
      <c r="B4" t="s">
        <v>19</v>
      </c>
      <c r="C4" s="1">
        <v>44517.677083333336</v>
      </c>
      <c r="D4" t="str">
        <f t="shared" si="0"/>
        <v>Wednesday</v>
      </c>
      <c r="E4" s="2">
        <v>44517.677083333336</v>
      </c>
      <c r="F4" s="2">
        <v>44517.698611111111</v>
      </c>
      <c r="G4" s="3">
        <v>2.1145833333333332E-2</v>
      </c>
      <c r="H4" s="4">
        <v>4.8502940159244403</v>
      </c>
      <c r="I4" s="5">
        <v>158.31317494600401</v>
      </c>
      <c r="J4" s="5">
        <v>176</v>
      </c>
      <c r="K4" s="3">
        <v>4.3518518518518515E-3</v>
      </c>
      <c r="L4" s="5">
        <v>9.5552369534351005</v>
      </c>
      <c r="M4" s="5">
        <v>246.61902339546199</v>
      </c>
      <c r="N4" s="5">
        <v>341.83600000000001</v>
      </c>
      <c r="O4" s="5">
        <v>393.421999999999</v>
      </c>
      <c r="P4" s="5"/>
      <c r="Q4" s="5"/>
      <c r="R4" s="5"/>
    </row>
    <row r="5" spans="1:18" x14ac:dyDescent="0.35">
      <c r="A5">
        <v>4</v>
      </c>
      <c r="B5" t="s">
        <v>20</v>
      </c>
      <c r="C5" s="1">
        <v>44516.509722222225</v>
      </c>
      <c r="D5" t="str">
        <f t="shared" si="0"/>
        <v>Tuesday</v>
      </c>
      <c r="E5" s="2">
        <v>44516.509722222225</v>
      </c>
      <c r="F5" s="2">
        <v>44516.518055555556</v>
      </c>
      <c r="G5" s="3">
        <v>8.4490740740740741E-3</v>
      </c>
      <c r="H5" s="4"/>
      <c r="I5" s="5">
        <v>137.929824561403</v>
      </c>
      <c r="J5" s="5">
        <v>160</v>
      </c>
      <c r="L5" s="5"/>
      <c r="M5" s="5"/>
      <c r="N5" s="5">
        <v>104.349999999999</v>
      </c>
      <c r="O5" s="5">
        <v>145.53800000000001</v>
      </c>
      <c r="P5" s="5"/>
      <c r="Q5" s="5"/>
      <c r="R5" s="5"/>
    </row>
    <row r="6" spans="1:18" x14ac:dyDescent="0.35">
      <c r="A6">
        <v>5</v>
      </c>
      <c r="B6" t="s">
        <v>18</v>
      </c>
      <c r="C6" s="1">
        <v>44516.489583333336</v>
      </c>
      <c r="D6" t="str">
        <f t="shared" si="0"/>
        <v>Tuesday</v>
      </c>
      <c r="E6" s="2">
        <v>44516.489583333336</v>
      </c>
      <c r="F6" s="2">
        <v>44516.509722222225</v>
      </c>
      <c r="G6" s="3">
        <v>1.9675925925925927E-2</v>
      </c>
      <c r="H6" s="4"/>
      <c r="I6" s="5">
        <v>67.361842105263094</v>
      </c>
      <c r="J6" s="5">
        <v>100</v>
      </c>
      <c r="L6" s="5"/>
      <c r="M6" s="5"/>
      <c r="N6" s="5">
        <v>133.021999999999</v>
      </c>
      <c r="O6" s="5">
        <v>176.015999999999</v>
      </c>
      <c r="P6" s="5"/>
      <c r="Q6" s="5"/>
      <c r="R6" s="5"/>
    </row>
    <row r="7" spans="1:18" x14ac:dyDescent="0.35">
      <c r="A7">
        <v>6</v>
      </c>
      <c r="B7" t="s">
        <v>18</v>
      </c>
      <c r="C7" s="1">
        <v>44515.501388888886</v>
      </c>
      <c r="D7" t="str">
        <f t="shared" si="0"/>
        <v>Monday</v>
      </c>
      <c r="E7" s="2">
        <v>44515.501388888886</v>
      </c>
      <c r="F7" s="2">
        <v>44515.541666666664</v>
      </c>
      <c r="G7" s="3">
        <v>4.08912037037037E-2</v>
      </c>
      <c r="H7" s="4"/>
      <c r="I7" s="5">
        <v>103.063660477453</v>
      </c>
      <c r="J7" s="5">
        <v>163</v>
      </c>
      <c r="L7" s="5"/>
      <c r="M7" s="5"/>
      <c r="N7" s="5">
        <v>372.96900000000198</v>
      </c>
      <c r="O7" s="5">
        <v>486.96499999999997</v>
      </c>
      <c r="P7" s="5"/>
      <c r="Q7" s="5"/>
      <c r="R7" s="5"/>
    </row>
    <row r="8" spans="1:18" x14ac:dyDescent="0.35">
      <c r="A8">
        <v>7</v>
      </c>
      <c r="B8" t="s">
        <v>21</v>
      </c>
      <c r="C8" s="1">
        <v>44514.813194444447</v>
      </c>
      <c r="D8" t="str">
        <f t="shared" si="0"/>
        <v>Sunday</v>
      </c>
      <c r="E8" s="2">
        <v>44514.813194444447</v>
      </c>
      <c r="F8" s="2">
        <v>44514.848611111112</v>
      </c>
      <c r="G8" s="3">
        <v>3.5659722222222225E-2</v>
      </c>
      <c r="H8" s="4">
        <v>2.1853966815257402</v>
      </c>
      <c r="I8" s="5">
        <v>136.18067978533</v>
      </c>
      <c r="J8" s="5">
        <v>187</v>
      </c>
      <c r="K8" s="3">
        <v>1.6319444444444445E-2</v>
      </c>
      <c r="L8" s="5">
        <v>2.5531389286720199</v>
      </c>
      <c r="M8" s="5"/>
      <c r="N8" s="5">
        <v>444.25200000000302</v>
      </c>
      <c r="O8" s="5">
        <v>544.554000000001</v>
      </c>
      <c r="P8" s="5"/>
      <c r="Q8" s="5">
        <v>9.9999997350905101</v>
      </c>
      <c r="R8" s="5">
        <v>52</v>
      </c>
    </row>
    <row r="9" spans="1:18" x14ac:dyDescent="0.35">
      <c r="A9">
        <v>8</v>
      </c>
      <c r="B9" t="s">
        <v>19</v>
      </c>
      <c r="C9" s="1">
        <v>44511.490972222222</v>
      </c>
      <c r="D9" t="str">
        <f t="shared" si="0"/>
        <v>Thursday</v>
      </c>
      <c r="E9" s="2">
        <v>44511.490972222222</v>
      </c>
      <c r="F9" s="2">
        <v>44511.525694444441</v>
      </c>
      <c r="G9" s="3">
        <v>2.6759259259259257E-2</v>
      </c>
      <c r="H9" s="4">
        <v>6.5574529060730704</v>
      </c>
      <c r="I9" s="5">
        <v>150.912639405204</v>
      </c>
      <c r="J9" s="5">
        <v>179</v>
      </c>
      <c r="K9" s="3">
        <v>4.0740740740740746E-3</v>
      </c>
      <c r="L9" s="5">
        <v>10.2093789504809</v>
      </c>
      <c r="M9" s="5">
        <v>236.568989808048</v>
      </c>
      <c r="N9" s="5">
        <v>467.08999999999901</v>
      </c>
      <c r="O9" s="5">
        <v>549.48699999999803</v>
      </c>
      <c r="P9" s="5"/>
      <c r="Q9" s="5"/>
      <c r="R9" s="5"/>
    </row>
    <row r="10" spans="1:18" x14ac:dyDescent="0.35">
      <c r="A10">
        <v>9</v>
      </c>
      <c r="B10" t="s">
        <v>18</v>
      </c>
      <c r="C10" s="1">
        <v>44510.498611111114</v>
      </c>
      <c r="D10" t="str">
        <f t="shared" si="0"/>
        <v>Wednesday</v>
      </c>
      <c r="E10" s="2">
        <v>44510.498611111114</v>
      </c>
      <c r="F10" s="2">
        <v>44510.527083333334</v>
      </c>
      <c r="G10" s="3">
        <v>2.8692129629629633E-2</v>
      </c>
      <c r="H10" s="4"/>
      <c r="I10" s="5">
        <v>80.775167785234899</v>
      </c>
      <c r="J10" s="5">
        <v>124</v>
      </c>
      <c r="L10" s="5"/>
      <c r="M10" s="5"/>
      <c r="N10" s="5">
        <v>179.42099999999601</v>
      </c>
      <c r="O10" s="5">
        <v>248.917999999995</v>
      </c>
      <c r="P10" s="5"/>
      <c r="Q10" s="5"/>
      <c r="R10" s="5"/>
    </row>
    <row r="11" spans="1:18" x14ac:dyDescent="0.35">
      <c r="A11">
        <v>10</v>
      </c>
      <c r="B11" t="s">
        <v>22</v>
      </c>
      <c r="C11" s="1">
        <v>44509.536111111112</v>
      </c>
      <c r="D11" t="str">
        <f t="shared" si="0"/>
        <v>Tuesday</v>
      </c>
      <c r="E11" s="2">
        <v>44509.536111111112</v>
      </c>
      <c r="F11" s="2">
        <v>44509.546527777777</v>
      </c>
      <c r="G11" s="3">
        <v>1.0335648148148148E-2</v>
      </c>
      <c r="H11" s="4"/>
      <c r="I11" s="5">
        <v>143.79699248120301</v>
      </c>
      <c r="J11" s="5">
        <v>171</v>
      </c>
      <c r="L11" s="5"/>
      <c r="M11" s="5"/>
      <c r="N11" s="5">
        <v>101.06599999999899</v>
      </c>
      <c r="O11" s="5">
        <v>148.35799999999901</v>
      </c>
      <c r="P11" s="5"/>
      <c r="Q11" s="5">
        <v>22.999999390708101</v>
      </c>
      <c r="R11" s="5">
        <v>30</v>
      </c>
    </row>
    <row r="12" spans="1:18" x14ac:dyDescent="0.35">
      <c r="A12">
        <v>11</v>
      </c>
      <c r="B12" t="s">
        <v>18</v>
      </c>
      <c r="C12" s="1">
        <v>44509.513194444444</v>
      </c>
      <c r="D12" t="str">
        <f t="shared" si="0"/>
        <v>Tuesday</v>
      </c>
      <c r="E12" s="2">
        <v>44509.513194444444</v>
      </c>
      <c r="F12" s="2">
        <v>44509.536111111112</v>
      </c>
      <c r="G12" s="3">
        <v>2.2800925925925929E-2</v>
      </c>
      <c r="H12" s="4"/>
      <c r="I12" s="5">
        <v>122.587044534412</v>
      </c>
      <c r="J12" s="5">
        <v>157</v>
      </c>
      <c r="L12" s="5"/>
      <c r="M12" s="5"/>
      <c r="N12" s="5">
        <v>236.86699999999999</v>
      </c>
      <c r="O12" s="5">
        <v>289.57799999999997</v>
      </c>
      <c r="P12" s="5"/>
      <c r="Q12" s="5">
        <v>22.999999390708101</v>
      </c>
      <c r="R12" s="5">
        <v>31</v>
      </c>
    </row>
    <row r="13" spans="1:18" x14ac:dyDescent="0.35">
      <c r="A13">
        <v>12</v>
      </c>
      <c r="B13" t="s">
        <v>18</v>
      </c>
      <c r="C13" s="1">
        <v>44508.484722222223</v>
      </c>
      <c r="D13" t="str">
        <f t="shared" si="0"/>
        <v>Monday</v>
      </c>
      <c r="E13" s="2">
        <v>44508.484722222223</v>
      </c>
      <c r="F13" s="2">
        <v>44508.513888888891</v>
      </c>
      <c r="G13" s="3">
        <v>2.9097222222222222E-2</v>
      </c>
      <c r="H13" s="4"/>
      <c r="I13" s="5">
        <v>96.089552238805894</v>
      </c>
      <c r="J13" s="5">
        <v>155</v>
      </c>
      <c r="L13" s="5"/>
      <c r="M13" s="5"/>
      <c r="N13" s="5">
        <v>254.86399999999799</v>
      </c>
      <c r="O13" s="5">
        <v>339.63599999999798</v>
      </c>
      <c r="P13" s="5"/>
      <c r="Q13" s="5">
        <v>17.999999523162899</v>
      </c>
      <c r="R13" s="5">
        <v>39</v>
      </c>
    </row>
    <row r="14" spans="1:18" x14ac:dyDescent="0.35">
      <c r="A14">
        <v>13</v>
      </c>
      <c r="B14" t="s">
        <v>18</v>
      </c>
      <c r="C14" s="1">
        <v>44503.684027777781</v>
      </c>
      <c r="D14" t="str">
        <f t="shared" si="0"/>
        <v>Wednesday</v>
      </c>
      <c r="E14" s="2">
        <v>44503.684027777781</v>
      </c>
      <c r="F14" s="2">
        <v>44503.715277777781</v>
      </c>
      <c r="G14" s="3">
        <v>3.1469907407407412E-2</v>
      </c>
      <c r="H14" s="4"/>
      <c r="I14" s="5">
        <v>100.70110701106999</v>
      </c>
      <c r="J14" s="5">
        <v>162</v>
      </c>
      <c r="L14" s="5"/>
      <c r="M14" s="5"/>
      <c r="N14" s="5">
        <v>256.13600000000099</v>
      </c>
      <c r="O14" s="5">
        <v>351.04600000000102</v>
      </c>
      <c r="P14" s="5"/>
      <c r="Q14" s="5"/>
      <c r="R14" s="5"/>
    </row>
    <row r="15" spans="1:18" x14ac:dyDescent="0.35">
      <c r="A15">
        <v>14</v>
      </c>
      <c r="B15" t="s">
        <v>18</v>
      </c>
      <c r="C15" s="1">
        <v>44502.411805555559</v>
      </c>
      <c r="D15" t="str">
        <f t="shared" si="0"/>
        <v>Tuesday</v>
      </c>
      <c r="E15" s="2">
        <v>44502.411805555559</v>
      </c>
      <c r="F15" s="2">
        <v>44502.428472222222</v>
      </c>
      <c r="G15" s="3">
        <v>1.6770833333333332E-2</v>
      </c>
      <c r="H15" s="4"/>
      <c r="I15" s="5">
        <v>125.029268292682</v>
      </c>
      <c r="J15" s="5">
        <v>156</v>
      </c>
      <c r="L15" s="5"/>
      <c r="M15" s="5"/>
      <c r="N15" s="5">
        <v>194.10300000000001</v>
      </c>
      <c r="O15" s="5">
        <v>252.82400000000001</v>
      </c>
      <c r="P15" s="5"/>
      <c r="Q15" s="5"/>
      <c r="R15" s="5"/>
    </row>
    <row r="16" spans="1:18" x14ac:dyDescent="0.35">
      <c r="A16">
        <v>15</v>
      </c>
      <c r="B16" t="s">
        <v>21</v>
      </c>
      <c r="C16" s="1">
        <v>44501.844444444447</v>
      </c>
      <c r="D16" t="str">
        <f t="shared" si="0"/>
        <v>Monday</v>
      </c>
      <c r="E16" s="2">
        <v>44501.844444444447</v>
      </c>
      <c r="F16" s="2">
        <v>44501.883333333331</v>
      </c>
      <c r="G16" s="3">
        <v>3.8784722222222227E-2</v>
      </c>
      <c r="H16" s="4">
        <v>3.0129890497932199</v>
      </c>
      <c r="I16" s="5">
        <v>136.806397306397</v>
      </c>
      <c r="J16" s="5">
        <v>190</v>
      </c>
      <c r="K16" s="3">
        <v>1.2870370370370372E-2</v>
      </c>
      <c r="L16" s="5">
        <v>3.2367027715546399</v>
      </c>
      <c r="M16" s="5"/>
      <c r="N16" s="5">
        <v>511.47100000000103</v>
      </c>
      <c r="O16" s="5">
        <v>600.81799999999896</v>
      </c>
      <c r="P16" s="5"/>
      <c r="Q16" s="5"/>
      <c r="R16" s="5"/>
    </row>
    <row r="17" spans="1:18" x14ac:dyDescent="0.35">
      <c r="A17">
        <v>16</v>
      </c>
      <c r="B17" t="s">
        <v>20</v>
      </c>
      <c r="C17" s="1">
        <v>44498.527777777781</v>
      </c>
      <c r="D17" t="str">
        <f t="shared" si="0"/>
        <v>Friday</v>
      </c>
      <c r="E17" s="2">
        <v>44498.527777777781</v>
      </c>
      <c r="F17" s="2">
        <v>44498.534722222219</v>
      </c>
      <c r="G17" s="3">
        <v>6.9560185185185185E-3</v>
      </c>
      <c r="H17" s="4"/>
      <c r="I17" s="5">
        <v>146.57142857142799</v>
      </c>
      <c r="J17" s="5">
        <v>163</v>
      </c>
      <c r="L17" s="5"/>
      <c r="M17" s="5"/>
      <c r="N17" s="5">
        <v>106.968</v>
      </c>
      <c r="O17" s="5">
        <v>146.30000000000001</v>
      </c>
      <c r="P17" s="5"/>
      <c r="Q17" s="5"/>
      <c r="R17" s="5"/>
    </row>
    <row r="18" spans="1:18" x14ac:dyDescent="0.35">
      <c r="A18">
        <v>17</v>
      </c>
      <c r="B18" t="s">
        <v>18</v>
      </c>
      <c r="C18" s="1">
        <v>44498.507638888892</v>
      </c>
      <c r="D18" t="str">
        <f t="shared" si="0"/>
        <v>Friday</v>
      </c>
      <c r="E18" s="2">
        <v>44498.507638888892</v>
      </c>
      <c r="F18" s="2">
        <v>44498.527777777781</v>
      </c>
      <c r="G18" s="3">
        <v>2.0023148148148148E-2</v>
      </c>
      <c r="H18" s="4"/>
      <c r="I18" s="5">
        <v>106.50526315789401</v>
      </c>
      <c r="J18" s="5">
        <v>147</v>
      </c>
      <c r="L18" s="5"/>
      <c r="M18" s="5"/>
      <c r="N18" s="5">
        <v>198.446</v>
      </c>
      <c r="O18" s="5">
        <v>244.917</v>
      </c>
      <c r="P18" s="5"/>
      <c r="Q18" s="5"/>
      <c r="R18" s="5"/>
    </row>
    <row r="19" spans="1:18" x14ac:dyDescent="0.35">
      <c r="A19">
        <v>18</v>
      </c>
      <c r="B19" t="s">
        <v>21</v>
      </c>
      <c r="C19" s="1">
        <v>44495.898611111108</v>
      </c>
      <c r="D19" t="str">
        <f t="shared" si="0"/>
        <v>Tuesday</v>
      </c>
      <c r="E19" s="2">
        <v>44495.898611111108</v>
      </c>
      <c r="F19" s="2">
        <v>44495.925000000003</v>
      </c>
      <c r="G19" s="3">
        <v>2.5995370370370367E-2</v>
      </c>
      <c r="H19" s="4">
        <v>0.72849880972877101</v>
      </c>
      <c r="I19" s="5">
        <v>122.997663551401</v>
      </c>
      <c r="J19" s="5">
        <v>181</v>
      </c>
      <c r="K19" s="3">
        <v>3.5682870370370372E-2</v>
      </c>
      <c r="L19" s="5">
        <v>1.1675953280939499</v>
      </c>
      <c r="M19" s="5"/>
      <c r="N19" s="5">
        <v>259.289999999999</v>
      </c>
      <c r="O19" s="5">
        <v>320.224999999999</v>
      </c>
      <c r="P19" s="5"/>
      <c r="Q19" s="5"/>
      <c r="R19" s="5"/>
    </row>
    <row r="20" spans="1:18" x14ac:dyDescent="0.35">
      <c r="A20">
        <v>19</v>
      </c>
      <c r="B20" t="s">
        <v>18</v>
      </c>
      <c r="C20" s="1">
        <v>44495.519444444442</v>
      </c>
      <c r="D20" t="str">
        <f t="shared" si="0"/>
        <v>Tuesday</v>
      </c>
      <c r="E20" s="2">
        <v>44495.519444444442</v>
      </c>
      <c r="F20" s="2">
        <v>44495.538194444445</v>
      </c>
      <c r="G20" s="3">
        <v>1.8807870370370371E-2</v>
      </c>
      <c r="H20" s="4"/>
      <c r="I20" s="5">
        <v>82.28125</v>
      </c>
      <c r="J20" s="5">
        <v>126</v>
      </c>
      <c r="L20" s="5"/>
      <c r="M20" s="5"/>
      <c r="N20" s="5">
        <v>123.135999999999</v>
      </c>
      <c r="O20" s="5">
        <v>187.68799999999899</v>
      </c>
      <c r="P20" s="5"/>
      <c r="Q20" s="5">
        <v>18.999999496671901</v>
      </c>
      <c r="R20" s="5">
        <v>57</v>
      </c>
    </row>
    <row r="21" spans="1:18" x14ac:dyDescent="0.35">
      <c r="A21">
        <v>20</v>
      </c>
      <c r="B21" t="s">
        <v>19</v>
      </c>
      <c r="C21" s="1">
        <v>44494.504861111112</v>
      </c>
      <c r="D21" t="str">
        <f t="shared" si="0"/>
        <v>Monday</v>
      </c>
      <c r="E21" s="2">
        <v>44494.504861111112</v>
      </c>
      <c r="F21" s="2">
        <v>44494.529861111114</v>
      </c>
      <c r="G21" s="3">
        <v>2.4409722222222222E-2</v>
      </c>
      <c r="H21" s="4">
        <v>6.0531403819983796</v>
      </c>
      <c r="I21" s="5">
        <v>168.87066246056699</v>
      </c>
      <c r="J21" s="5">
        <v>182</v>
      </c>
      <c r="K21" s="3">
        <v>4.0277777777777777E-3</v>
      </c>
      <c r="L21" s="5">
        <v>10.331873355133901</v>
      </c>
      <c r="M21" s="5">
        <v>249.09491366527101</v>
      </c>
      <c r="N21" s="5">
        <v>430.64899999999898</v>
      </c>
      <c r="O21" s="5">
        <v>490.71599999999899</v>
      </c>
      <c r="P21" s="5"/>
      <c r="Q21" s="5"/>
      <c r="R21" s="5"/>
    </row>
    <row r="22" spans="1:18" x14ac:dyDescent="0.35">
      <c r="A22">
        <v>21</v>
      </c>
      <c r="B22" t="s">
        <v>18</v>
      </c>
      <c r="C22" s="1">
        <v>44491.388888888891</v>
      </c>
      <c r="D22" t="str">
        <f t="shared" si="0"/>
        <v>Friday</v>
      </c>
      <c r="E22" s="2">
        <v>44491.388888888891</v>
      </c>
      <c r="F22" s="2">
        <v>44491.40625</v>
      </c>
      <c r="G22" s="3">
        <v>1.7557870370370373E-2</v>
      </c>
      <c r="H22" s="4"/>
      <c r="I22" s="5">
        <v>113.235294117647</v>
      </c>
      <c r="J22" s="5">
        <v>143</v>
      </c>
      <c r="L22" s="5"/>
      <c r="M22" s="5"/>
      <c r="N22" s="5">
        <v>168.40099999999899</v>
      </c>
      <c r="O22" s="5">
        <v>225.021999999999</v>
      </c>
      <c r="P22" s="5"/>
      <c r="Q22" s="5">
        <v>17.999999523162899</v>
      </c>
      <c r="R22" s="5">
        <v>88</v>
      </c>
    </row>
    <row r="23" spans="1:18" x14ac:dyDescent="0.35">
      <c r="A23">
        <v>22</v>
      </c>
      <c r="B23" t="s">
        <v>18</v>
      </c>
      <c r="C23" s="1">
        <v>44489.490277777775</v>
      </c>
      <c r="D23" t="str">
        <f t="shared" si="0"/>
        <v>Wednesday</v>
      </c>
      <c r="E23" s="2">
        <v>44489.490277777775</v>
      </c>
      <c r="F23" s="2">
        <v>44489.520833333336</v>
      </c>
      <c r="G23" s="3">
        <v>3.0416666666666665E-2</v>
      </c>
      <c r="H23" s="4"/>
      <c r="I23" s="5">
        <v>72.789156626505999</v>
      </c>
      <c r="J23" s="5">
        <v>111</v>
      </c>
      <c r="L23" s="5"/>
      <c r="M23" s="5"/>
      <c r="N23" s="5">
        <v>187.911000000001</v>
      </c>
      <c r="O23" s="5">
        <v>277.76000000000101</v>
      </c>
      <c r="P23" s="5"/>
      <c r="Q23" s="5">
        <v>21.999999417199</v>
      </c>
      <c r="R23" s="5">
        <v>44</v>
      </c>
    </row>
    <row r="24" spans="1:18" x14ac:dyDescent="0.35">
      <c r="A24">
        <v>23</v>
      </c>
      <c r="B24" t="s">
        <v>22</v>
      </c>
      <c r="C24" s="1">
        <v>44488.707638888889</v>
      </c>
      <c r="D24" t="str">
        <f t="shared" si="0"/>
        <v>Tuesday</v>
      </c>
      <c r="E24" s="2">
        <v>44488.707638888889</v>
      </c>
      <c r="F24" s="2">
        <v>44488.715277777781</v>
      </c>
      <c r="G24" s="3">
        <v>7.4652777777777781E-3</v>
      </c>
      <c r="H24" s="4"/>
      <c r="I24" s="5">
        <v>134.07079646017601</v>
      </c>
      <c r="J24" s="5">
        <v>157</v>
      </c>
      <c r="L24" s="5"/>
      <c r="M24" s="5"/>
      <c r="N24" s="5">
        <v>78.139999999999901</v>
      </c>
      <c r="O24" s="5">
        <v>116.132999999999</v>
      </c>
      <c r="P24" s="5"/>
      <c r="Q24" s="5">
        <v>22.999999390708101</v>
      </c>
      <c r="R24" s="5">
        <v>31</v>
      </c>
    </row>
    <row r="25" spans="1:18" x14ac:dyDescent="0.35">
      <c r="A25">
        <v>24</v>
      </c>
      <c r="B25" t="s">
        <v>18</v>
      </c>
      <c r="C25" s="1">
        <v>44487.51458333333</v>
      </c>
      <c r="D25" t="str">
        <f t="shared" si="0"/>
        <v>Monday</v>
      </c>
      <c r="E25" s="2">
        <v>44487.51458333333</v>
      </c>
      <c r="F25" s="2">
        <v>44487.532638888886</v>
      </c>
      <c r="G25" s="3">
        <v>1.8414351851851852E-2</v>
      </c>
      <c r="H25" s="4"/>
      <c r="I25" s="5">
        <v>81.364077669902898</v>
      </c>
      <c r="J25" s="5">
        <v>134</v>
      </c>
      <c r="L25" s="5"/>
      <c r="M25" s="5"/>
      <c r="N25" s="5">
        <v>116.54799999999901</v>
      </c>
      <c r="O25" s="5">
        <v>179.39399999999799</v>
      </c>
      <c r="P25" s="5"/>
      <c r="Q25" s="5">
        <v>17.999999523162899</v>
      </c>
      <c r="R25" s="5">
        <v>34</v>
      </c>
    </row>
    <row r="26" spans="1:18" x14ac:dyDescent="0.35">
      <c r="A26">
        <v>25</v>
      </c>
      <c r="B26" t="s">
        <v>21</v>
      </c>
      <c r="C26" s="1">
        <v>44486.375694444447</v>
      </c>
      <c r="D26" t="str">
        <f t="shared" si="0"/>
        <v>Sunday</v>
      </c>
      <c r="E26" s="2">
        <v>44486.375694444447</v>
      </c>
      <c r="F26" s="2">
        <v>44486.449305555558</v>
      </c>
      <c r="G26" s="3">
        <v>7.3101851851851848E-2</v>
      </c>
      <c r="H26" s="4">
        <v>9.7776292424872508</v>
      </c>
      <c r="I26" s="5">
        <v>162.73048907388099</v>
      </c>
      <c r="J26" s="5">
        <v>183</v>
      </c>
      <c r="K26" s="3">
        <v>7.4652777777777781E-3</v>
      </c>
      <c r="L26" s="5">
        <v>5.5729717244643302</v>
      </c>
      <c r="M26" s="5"/>
      <c r="N26" s="5">
        <v>1316.279</v>
      </c>
      <c r="O26" s="5">
        <v>1513.35499999999</v>
      </c>
      <c r="P26" s="5"/>
      <c r="Q26" s="5">
        <v>10.9999997085995</v>
      </c>
      <c r="R26" s="5">
        <v>65</v>
      </c>
    </row>
    <row r="27" spans="1:18" x14ac:dyDescent="0.35">
      <c r="A27">
        <v>26</v>
      </c>
      <c r="B27" t="s">
        <v>18</v>
      </c>
      <c r="C27" s="1">
        <v>44484.502083333333</v>
      </c>
      <c r="D27" t="str">
        <f t="shared" si="0"/>
        <v>Friday</v>
      </c>
      <c r="E27" s="2">
        <v>44484.502083333333</v>
      </c>
      <c r="F27" s="2">
        <v>44484.551388888889</v>
      </c>
      <c r="G27" s="3">
        <v>4.9247685185185186E-2</v>
      </c>
      <c r="H27" s="4"/>
      <c r="I27" s="5">
        <v>91.312638580931207</v>
      </c>
      <c r="J27" s="5">
        <v>130</v>
      </c>
      <c r="L27" s="5"/>
      <c r="M27" s="5"/>
      <c r="N27" s="5">
        <v>359.331000000004</v>
      </c>
      <c r="O27" s="5">
        <v>494.04199999999997</v>
      </c>
      <c r="P27" s="5"/>
      <c r="Q27" s="5">
        <v>24.999999337726099</v>
      </c>
      <c r="R27" s="5">
        <v>56</v>
      </c>
    </row>
    <row r="28" spans="1:18" x14ac:dyDescent="0.35">
      <c r="A28">
        <v>27</v>
      </c>
      <c r="B28" t="s">
        <v>19</v>
      </c>
      <c r="C28" s="1">
        <v>44483.667361111111</v>
      </c>
      <c r="D28" t="str">
        <f t="shared" si="0"/>
        <v>Thursday</v>
      </c>
      <c r="E28" s="2">
        <v>44483.667361111111</v>
      </c>
      <c r="F28" s="2">
        <v>44483.693749999999</v>
      </c>
      <c r="G28" s="3">
        <v>2.5474537037037035E-2</v>
      </c>
      <c r="H28" s="4">
        <v>5.9141811740007197</v>
      </c>
      <c r="I28" s="5">
        <v>158.490842490842</v>
      </c>
      <c r="J28" s="5">
        <v>177</v>
      </c>
      <c r="K28" s="3">
        <v>4.3055555555555555E-3</v>
      </c>
      <c r="L28" s="5">
        <v>9.6692991650761702</v>
      </c>
      <c r="M28" s="5">
        <v>246.90650654926799</v>
      </c>
      <c r="N28" s="5">
        <v>427.988</v>
      </c>
      <c r="O28" s="5">
        <v>492.00200000000001</v>
      </c>
      <c r="P28" s="5"/>
      <c r="Q28" s="5"/>
      <c r="R28" s="5"/>
    </row>
    <row r="29" spans="1:18" x14ac:dyDescent="0.35">
      <c r="A29">
        <v>28</v>
      </c>
      <c r="B29" t="s">
        <v>22</v>
      </c>
      <c r="C29" s="1">
        <v>44482.714583333334</v>
      </c>
      <c r="D29" t="str">
        <f t="shared" si="0"/>
        <v>Wednesday</v>
      </c>
      <c r="E29" s="2">
        <v>44482.714583333334</v>
      </c>
      <c r="F29" s="2">
        <v>44482.722222222219</v>
      </c>
      <c r="G29" s="3">
        <v>7.5578703703703702E-3</v>
      </c>
      <c r="H29" s="4"/>
      <c r="I29" s="5">
        <v>132.75213675213601</v>
      </c>
      <c r="J29" s="5">
        <v>146</v>
      </c>
      <c r="L29" s="5"/>
      <c r="M29" s="5"/>
      <c r="N29" s="5">
        <v>84.97</v>
      </c>
      <c r="O29" s="5">
        <v>103.85899999999999</v>
      </c>
      <c r="P29" s="5"/>
      <c r="Q29" s="5"/>
      <c r="R29" s="5"/>
    </row>
    <row r="30" spans="1:18" x14ac:dyDescent="0.35">
      <c r="A30">
        <v>29</v>
      </c>
      <c r="B30" t="s">
        <v>18</v>
      </c>
      <c r="C30" s="1">
        <v>44482.693749999999</v>
      </c>
      <c r="D30" t="str">
        <f t="shared" si="0"/>
        <v>Wednesday</v>
      </c>
      <c r="E30" s="2">
        <v>44482.693749999999</v>
      </c>
      <c r="F30" s="2">
        <v>44482.714583333334</v>
      </c>
      <c r="G30" s="3">
        <v>2.0636574074074075E-2</v>
      </c>
      <c r="H30" s="4"/>
      <c r="I30" s="5">
        <v>106.864197530864</v>
      </c>
      <c r="J30" s="5">
        <v>136</v>
      </c>
      <c r="L30" s="5"/>
      <c r="M30" s="5"/>
      <c r="N30" s="5">
        <v>157.15599999999901</v>
      </c>
      <c r="O30" s="5">
        <v>205.902999999999</v>
      </c>
      <c r="P30" s="5"/>
      <c r="Q30" s="5">
        <v>23.9999993642171</v>
      </c>
      <c r="R30" s="5">
        <v>68</v>
      </c>
    </row>
    <row r="31" spans="1:18" x14ac:dyDescent="0.35">
      <c r="A31">
        <v>30</v>
      </c>
      <c r="B31" t="s">
        <v>18</v>
      </c>
      <c r="C31" s="1">
        <v>44481.739583333336</v>
      </c>
      <c r="D31" t="str">
        <f t="shared" si="0"/>
        <v>Tuesday</v>
      </c>
      <c r="E31" s="2">
        <v>44481.739583333336</v>
      </c>
      <c r="F31" s="2">
        <v>44481.755555555559</v>
      </c>
      <c r="G31" s="3">
        <v>1.6122685185185184E-2</v>
      </c>
      <c r="H31" s="4"/>
      <c r="I31" s="5">
        <v>118.073446327683</v>
      </c>
      <c r="J31" s="5">
        <v>142</v>
      </c>
      <c r="L31" s="5"/>
      <c r="M31" s="5"/>
      <c r="N31" s="5">
        <v>167.68199999999899</v>
      </c>
      <c r="O31" s="5">
        <v>229.512</v>
      </c>
      <c r="P31" s="5"/>
      <c r="Q31" s="5">
        <v>20.999999443690001</v>
      </c>
      <c r="R31" s="5">
        <v>88</v>
      </c>
    </row>
    <row r="32" spans="1:18" x14ac:dyDescent="0.35">
      <c r="A32">
        <v>31</v>
      </c>
      <c r="B32" t="s">
        <v>20</v>
      </c>
      <c r="C32" s="1">
        <v>44481.535416666666</v>
      </c>
      <c r="D32" t="str">
        <f t="shared" si="0"/>
        <v>Tuesday</v>
      </c>
      <c r="E32" s="2">
        <v>44481.535416666666</v>
      </c>
      <c r="F32" s="2">
        <v>44481.545138888891</v>
      </c>
      <c r="G32" s="3">
        <v>9.7337962962962977E-3</v>
      </c>
      <c r="H32" s="4"/>
      <c r="I32" s="5">
        <v>135.18934911242599</v>
      </c>
      <c r="J32" s="5">
        <v>156</v>
      </c>
      <c r="L32" s="5"/>
      <c r="M32" s="5"/>
      <c r="N32" s="5">
        <v>142.616999999999</v>
      </c>
      <c r="O32" s="5">
        <v>166.75899999999899</v>
      </c>
      <c r="P32" s="5"/>
      <c r="Q32" s="5">
        <v>20.999999443690001</v>
      </c>
      <c r="R32" s="5">
        <v>85</v>
      </c>
    </row>
    <row r="33" spans="1:18" x14ac:dyDescent="0.35">
      <c r="A33">
        <v>32</v>
      </c>
      <c r="B33" t="s">
        <v>21</v>
      </c>
      <c r="C33" s="1">
        <v>44480.895138888889</v>
      </c>
      <c r="D33" t="str">
        <f t="shared" si="0"/>
        <v>Monday</v>
      </c>
      <c r="E33" s="2">
        <v>44480.895138888889</v>
      </c>
      <c r="F33" s="2">
        <v>44480.924305555556</v>
      </c>
      <c r="G33" s="3">
        <v>2.9131944444444446E-2</v>
      </c>
      <c r="H33" s="4">
        <v>1.61909853689186</v>
      </c>
      <c r="I33" s="5">
        <v>130.87284482758599</v>
      </c>
      <c r="J33" s="5">
        <v>180</v>
      </c>
      <c r="K33" s="3">
        <v>1.7986111111111109E-2</v>
      </c>
      <c r="L33" s="5">
        <v>2.31541278705371</v>
      </c>
      <c r="M33" s="5"/>
      <c r="N33" s="5">
        <v>345.28200000000101</v>
      </c>
      <c r="O33" s="5">
        <v>436.36500000000098</v>
      </c>
      <c r="P33" s="5"/>
      <c r="Q33" s="5">
        <v>18.999999496671901</v>
      </c>
      <c r="R33" s="5">
        <v>88</v>
      </c>
    </row>
    <row r="34" spans="1:18" x14ac:dyDescent="0.35">
      <c r="A34">
        <v>33</v>
      </c>
      <c r="B34" t="s">
        <v>18</v>
      </c>
      <c r="C34" s="1">
        <v>44477.49722222222</v>
      </c>
      <c r="D34" t="str">
        <f t="shared" si="0"/>
        <v>Friday</v>
      </c>
      <c r="E34" s="2">
        <v>44477.49722222222</v>
      </c>
      <c r="F34" s="2">
        <v>44477.532638888886</v>
      </c>
      <c r="G34" s="3">
        <v>3.5335648148148151E-2</v>
      </c>
      <c r="H34" s="4"/>
      <c r="I34" s="5">
        <v>72.213151927437593</v>
      </c>
      <c r="J34" s="5">
        <v>126</v>
      </c>
      <c r="L34" s="5"/>
      <c r="M34" s="5"/>
      <c r="N34" s="5">
        <v>230.57599999999499</v>
      </c>
      <c r="O34" s="5">
        <v>309.37199999999399</v>
      </c>
      <c r="P34" s="5"/>
      <c r="Q34" s="5">
        <v>23.9999993642171</v>
      </c>
      <c r="R34" s="5">
        <v>63</v>
      </c>
    </row>
    <row r="35" spans="1:18" x14ac:dyDescent="0.35">
      <c r="A35">
        <v>34</v>
      </c>
      <c r="B35" t="s">
        <v>18</v>
      </c>
      <c r="C35" s="1">
        <v>44476.680555555555</v>
      </c>
      <c r="D35" t="str">
        <f t="shared" si="0"/>
        <v>Thursday</v>
      </c>
      <c r="E35" s="2">
        <v>44476.680555555555</v>
      </c>
      <c r="F35" s="2">
        <v>44476.708333333336</v>
      </c>
      <c r="G35" s="3">
        <v>2.7407407407407408E-2</v>
      </c>
      <c r="H35" s="4"/>
      <c r="I35" s="5">
        <v>79.224409448818903</v>
      </c>
      <c r="J35" s="5">
        <v>130</v>
      </c>
      <c r="L35" s="5"/>
      <c r="M35" s="5"/>
      <c r="N35" s="5">
        <v>177.520000000001</v>
      </c>
      <c r="O35" s="5">
        <v>240.63500000000101</v>
      </c>
      <c r="P35" s="5"/>
      <c r="Q35" s="5">
        <v>21.999999417199</v>
      </c>
      <c r="R35" s="5">
        <v>73</v>
      </c>
    </row>
    <row r="36" spans="1:18" x14ac:dyDescent="0.35">
      <c r="A36">
        <v>35</v>
      </c>
      <c r="B36" t="s">
        <v>20</v>
      </c>
      <c r="C36" s="1">
        <v>44475.75277777778</v>
      </c>
      <c r="D36" t="str">
        <f t="shared" si="0"/>
        <v>Wednesday</v>
      </c>
      <c r="E36" s="2">
        <v>44475.75277777778</v>
      </c>
      <c r="F36" s="2">
        <v>44475.759722222225</v>
      </c>
      <c r="G36" s="3">
        <v>7.1759259259259259E-3</v>
      </c>
      <c r="H36" s="4"/>
      <c r="I36" s="5">
        <v>127.146341463414</v>
      </c>
      <c r="J36" s="5">
        <v>150</v>
      </c>
      <c r="L36" s="5"/>
      <c r="M36" s="5"/>
      <c r="N36" s="5">
        <v>87.933000000000007</v>
      </c>
      <c r="O36" s="5">
        <v>105.898</v>
      </c>
      <c r="P36" s="5"/>
      <c r="Q36" s="5">
        <v>21.999999417199</v>
      </c>
      <c r="R36" s="5">
        <v>92</v>
      </c>
    </row>
    <row r="37" spans="1:18" x14ac:dyDescent="0.35">
      <c r="A37">
        <v>36</v>
      </c>
      <c r="B37" t="s">
        <v>18</v>
      </c>
      <c r="C37" s="1">
        <v>44475.714583333334</v>
      </c>
      <c r="D37" t="str">
        <f t="shared" si="0"/>
        <v>Wednesday</v>
      </c>
      <c r="E37" s="2">
        <v>44475.714583333334</v>
      </c>
      <c r="F37" s="2">
        <v>44475.751388888886</v>
      </c>
      <c r="G37" s="3">
        <v>3.6562499999999998E-2</v>
      </c>
      <c r="H37" s="4"/>
      <c r="I37" s="5">
        <v>77.563745019920304</v>
      </c>
      <c r="J37" s="5">
        <v>118</v>
      </c>
      <c r="L37" s="5"/>
      <c r="M37" s="5"/>
      <c r="N37" s="5">
        <v>232.493999999994</v>
      </c>
      <c r="O37" s="5">
        <v>315.65799999999302</v>
      </c>
      <c r="P37" s="5"/>
      <c r="Q37" s="5">
        <v>22.999999390708101</v>
      </c>
      <c r="R37" s="5">
        <v>90</v>
      </c>
    </row>
    <row r="38" spans="1:18" x14ac:dyDescent="0.35">
      <c r="A38">
        <v>37</v>
      </c>
      <c r="B38" t="s">
        <v>21</v>
      </c>
      <c r="C38" s="1">
        <v>44472.37222222222</v>
      </c>
      <c r="D38" t="str">
        <f t="shared" si="0"/>
        <v>Sunday</v>
      </c>
      <c r="E38" s="2">
        <v>44472.37222222222</v>
      </c>
      <c r="F38" s="2">
        <v>44472.448611111111</v>
      </c>
      <c r="G38" s="3">
        <v>7.6481481481481484E-2</v>
      </c>
      <c r="H38" s="4">
        <v>9.9656222114879593</v>
      </c>
      <c r="I38" s="5">
        <v>169.89817629179299</v>
      </c>
      <c r="J38" s="5">
        <v>190</v>
      </c>
      <c r="K38" s="3">
        <v>7.6736111111111111E-3</v>
      </c>
      <c r="L38" s="5">
        <v>5.4291335926059396</v>
      </c>
      <c r="M38" s="5"/>
      <c r="N38" s="5">
        <v>1487.4459999999999</v>
      </c>
      <c r="O38" s="5">
        <v>1670.4739999999899</v>
      </c>
      <c r="P38" s="5"/>
      <c r="Q38" s="5">
        <v>18.999999496671901</v>
      </c>
      <c r="R38" s="5">
        <v>90</v>
      </c>
    </row>
    <row r="39" spans="1:18" x14ac:dyDescent="0.35">
      <c r="A39">
        <v>38</v>
      </c>
      <c r="B39" t="s">
        <v>23</v>
      </c>
      <c r="C39" s="1">
        <v>44471.48333333333</v>
      </c>
      <c r="D39" t="str">
        <f t="shared" si="0"/>
        <v>Saturday</v>
      </c>
      <c r="E39" s="2">
        <v>44471.48333333333</v>
      </c>
      <c r="F39" s="2">
        <v>44471.523611111108</v>
      </c>
      <c r="G39" s="3">
        <v>3.0613425925925929E-2</v>
      </c>
      <c r="H39" s="4">
        <v>9.1143265909345494</v>
      </c>
      <c r="I39" s="5">
        <v>121.383292383292</v>
      </c>
      <c r="J39" s="5">
        <v>179</v>
      </c>
      <c r="K39" s="3">
        <v>3.3564814814814811E-3</v>
      </c>
      <c r="L39" s="5">
        <v>12.4035117498135</v>
      </c>
      <c r="M39" s="5"/>
      <c r="N39" s="5">
        <v>177.158999999999</v>
      </c>
      <c r="O39" s="5">
        <v>287.01399999999802</v>
      </c>
      <c r="P39" s="5">
        <v>56.38</v>
      </c>
      <c r="Q39" s="5">
        <v>22.999999390708101</v>
      </c>
      <c r="R39" s="5">
        <v>63</v>
      </c>
    </row>
    <row r="40" spans="1:18" x14ac:dyDescent="0.35">
      <c r="A40">
        <v>39</v>
      </c>
      <c r="B40" t="s">
        <v>18</v>
      </c>
      <c r="C40" s="1">
        <v>44470.510416666664</v>
      </c>
      <c r="D40" t="str">
        <f t="shared" si="0"/>
        <v>Friday</v>
      </c>
      <c r="E40" s="2">
        <v>44470.510416666664</v>
      </c>
      <c r="F40" s="2">
        <v>44470.544444444444</v>
      </c>
      <c r="G40" s="3">
        <v>3.4201388888888885E-2</v>
      </c>
      <c r="H40" s="4"/>
      <c r="I40" s="5">
        <v>82.479651162790702</v>
      </c>
      <c r="J40" s="5">
        <v>132</v>
      </c>
      <c r="L40" s="5"/>
      <c r="M40" s="5"/>
      <c r="N40" s="5">
        <v>246.217000000002</v>
      </c>
      <c r="O40" s="5">
        <v>347.133000000001</v>
      </c>
      <c r="P40" s="5"/>
      <c r="Q40" s="5">
        <v>20.999999443690001</v>
      </c>
      <c r="R40" s="5">
        <v>48</v>
      </c>
    </row>
    <row r="41" spans="1:18" x14ac:dyDescent="0.35">
      <c r="A41">
        <v>40</v>
      </c>
      <c r="B41" t="s">
        <v>20</v>
      </c>
      <c r="C41" s="1">
        <v>44470.497916666667</v>
      </c>
      <c r="D41" t="str">
        <f t="shared" si="0"/>
        <v>Friday</v>
      </c>
      <c r="E41" s="2">
        <v>44470.497916666667</v>
      </c>
      <c r="F41" s="2">
        <v>44470.510416666664</v>
      </c>
      <c r="G41" s="3">
        <v>1.2337962962962962E-2</v>
      </c>
      <c r="H41" s="4"/>
      <c r="I41" s="5">
        <v>94.094202898550705</v>
      </c>
      <c r="J41" s="5">
        <v>150</v>
      </c>
      <c r="L41" s="5"/>
      <c r="M41" s="5"/>
      <c r="N41" s="5">
        <v>102.120999999999</v>
      </c>
      <c r="O41" s="5">
        <v>131.94200000000001</v>
      </c>
      <c r="P41" s="5"/>
      <c r="Q41" s="5">
        <v>20.999999443690001</v>
      </c>
      <c r="R41" s="5">
        <v>49</v>
      </c>
    </row>
    <row r="42" spans="1:18" x14ac:dyDescent="0.35">
      <c r="A42">
        <v>41</v>
      </c>
      <c r="B42" t="s">
        <v>18</v>
      </c>
      <c r="C42" s="1">
        <v>44468.507638888892</v>
      </c>
      <c r="D42" t="str">
        <f t="shared" si="0"/>
        <v>Wednesday</v>
      </c>
      <c r="E42" s="2">
        <v>44468.507638888892</v>
      </c>
      <c r="F42" s="2">
        <v>44468.544444444444</v>
      </c>
      <c r="G42" s="3">
        <v>3.6712962962962961E-2</v>
      </c>
      <c r="H42" s="4"/>
      <c r="I42" s="5">
        <v>84.248898678414093</v>
      </c>
      <c r="J42" s="5">
        <v>125</v>
      </c>
      <c r="L42" s="5"/>
      <c r="M42" s="5"/>
      <c r="N42" s="5">
        <v>239.53899999999501</v>
      </c>
      <c r="O42" s="5">
        <v>347.13699999999301</v>
      </c>
      <c r="P42" s="5"/>
      <c r="Q42" s="5">
        <v>21.999999417199</v>
      </c>
      <c r="R42" s="5">
        <v>58</v>
      </c>
    </row>
    <row r="43" spans="1:18" x14ac:dyDescent="0.35">
      <c r="A43">
        <v>42</v>
      </c>
      <c r="B43" t="s">
        <v>19</v>
      </c>
      <c r="C43" s="1">
        <v>44467.513888888891</v>
      </c>
      <c r="D43" t="str">
        <f t="shared" si="0"/>
        <v>Tuesday</v>
      </c>
      <c r="E43" s="2">
        <v>44467.513888888891</v>
      </c>
      <c r="F43" s="2">
        <v>44467.536111111112</v>
      </c>
      <c r="G43" s="3">
        <v>2.0682870370370372E-2</v>
      </c>
      <c r="H43" s="4">
        <v>4.8363379832394404</v>
      </c>
      <c r="I43" s="5">
        <v>161.53857350800499</v>
      </c>
      <c r="J43" s="5">
        <v>178</v>
      </c>
      <c r="K43" s="3">
        <v>4.2708333333333339E-3</v>
      </c>
      <c r="L43" s="5">
        <v>9.7427370726158493</v>
      </c>
      <c r="M43" s="5">
        <v>241.25024467473199</v>
      </c>
      <c r="N43" s="5">
        <v>367.486999999999</v>
      </c>
      <c r="O43" s="5">
        <v>420.83499999999901</v>
      </c>
      <c r="P43" s="5"/>
      <c r="Q43" s="5"/>
      <c r="R43" s="5"/>
    </row>
    <row r="44" spans="1:18" x14ac:dyDescent="0.35">
      <c r="A44">
        <v>43</v>
      </c>
      <c r="B44" t="s">
        <v>19</v>
      </c>
      <c r="C44" s="1">
        <v>44462.486111111109</v>
      </c>
      <c r="D44" t="str">
        <f t="shared" si="0"/>
        <v>Thursday</v>
      </c>
      <c r="E44" s="2">
        <v>44462.486111111109</v>
      </c>
      <c r="F44" s="2">
        <v>44462.505555555559</v>
      </c>
      <c r="G44" s="3">
        <v>1.8379629629629628E-2</v>
      </c>
      <c r="H44" s="4">
        <v>4.3136150818113199</v>
      </c>
      <c r="I44" s="5">
        <v>156.00540540540501</v>
      </c>
      <c r="J44" s="5">
        <v>175</v>
      </c>
      <c r="K44" s="3">
        <v>4.2592592592592595E-3</v>
      </c>
      <c r="L44" s="5">
        <v>9.7748090369557801</v>
      </c>
      <c r="M44" s="5">
        <v>225.34619416393599</v>
      </c>
      <c r="N44" s="5">
        <v>317.41800000000001</v>
      </c>
      <c r="O44" s="5">
        <v>364.19600000000003</v>
      </c>
      <c r="P44" s="5"/>
      <c r="Q44" s="5"/>
      <c r="R44" s="5"/>
    </row>
    <row r="45" spans="1:18" x14ac:dyDescent="0.35">
      <c r="A45">
        <v>44</v>
      </c>
      <c r="B45" t="s">
        <v>18</v>
      </c>
      <c r="C45" s="1">
        <v>44461.511805555558</v>
      </c>
      <c r="D45" t="str">
        <f t="shared" si="0"/>
        <v>Wednesday</v>
      </c>
      <c r="E45" s="2">
        <v>44461.511805555558</v>
      </c>
      <c r="F45" s="2">
        <v>44461.558333333334</v>
      </c>
      <c r="G45" s="3">
        <v>4.6597222222222227E-2</v>
      </c>
      <c r="H45" s="4"/>
      <c r="I45" s="5">
        <v>79.736445783132496</v>
      </c>
      <c r="J45" s="5">
        <v>114</v>
      </c>
      <c r="L45" s="5"/>
      <c r="M45" s="5"/>
      <c r="N45" s="5">
        <v>282.72800000000097</v>
      </c>
      <c r="O45" s="5">
        <v>413.03699999999901</v>
      </c>
      <c r="P45" s="5"/>
      <c r="Q45" s="5">
        <v>24.999999337726099</v>
      </c>
      <c r="R45" s="5">
        <v>88</v>
      </c>
    </row>
    <row r="46" spans="1:18" x14ac:dyDescent="0.35">
      <c r="A46">
        <v>45</v>
      </c>
      <c r="B46" t="s">
        <v>21</v>
      </c>
      <c r="C46" s="1">
        <v>44458.623611111114</v>
      </c>
      <c r="D46" t="str">
        <f t="shared" si="0"/>
        <v>Sunday</v>
      </c>
      <c r="E46" s="2">
        <v>44458.623611111114</v>
      </c>
      <c r="F46" s="2">
        <v>44458.694444444445</v>
      </c>
      <c r="G46" s="3">
        <v>7.1331018518518516E-2</v>
      </c>
      <c r="H46" s="4">
        <v>7.1755213285405102</v>
      </c>
      <c r="I46" s="5">
        <v>169.15126737530599</v>
      </c>
      <c r="J46" s="5">
        <v>194</v>
      </c>
      <c r="K46" s="3">
        <v>9.9305555555555553E-3</v>
      </c>
      <c r="L46" s="5">
        <v>4.1912019127878404</v>
      </c>
      <c r="M46" s="5"/>
      <c r="N46" s="5">
        <v>1405.83799999999</v>
      </c>
      <c r="O46" s="5">
        <v>1575.43099999998</v>
      </c>
      <c r="P46" s="5"/>
      <c r="Q46" s="5"/>
      <c r="R46" s="5"/>
    </row>
    <row r="47" spans="1:18" x14ac:dyDescent="0.35">
      <c r="A47">
        <v>46</v>
      </c>
      <c r="B47" t="s">
        <v>18</v>
      </c>
      <c r="C47" s="1">
        <v>44456.677777777775</v>
      </c>
      <c r="D47" t="str">
        <f t="shared" si="0"/>
        <v>Friday</v>
      </c>
      <c r="E47" s="2">
        <v>44456.677777777775</v>
      </c>
      <c r="F47" s="2">
        <v>44456.715277777781</v>
      </c>
      <c r="G47" s="3">
        <v>3.7326388888888888E-2</v>
      </c>
      <c r="H47" s="4"/>
      <c r="I47" s="5">
        <v>88.719576719576693</v>
      </c>
      <c r="J47" s="5">
        <v>131</v>
      </c>
      <c r="L47" s="5"/>
      <c r="M47" s="5"/>
      <c r="N47" s="5">
        <v>249.630000000004</v>
      </c>
      <c r="O47" s="5">
        <v>360.57000000000198</v>
      </c>
      <c r="P47" s="5"/>
      <c r="Q47" s="5"/>
      <c r="R47" s="5"/>
    </row>
    <row r="48" spans="1:18" x14ac:dyDescent="0.35">
      <c r="A48">
        <v>47</v>
      </c>
      <c r="B48" t="s">
        <v>18</v>
      </c>
      <c r="C48" s="1">
        <v>44454.706250000003</v>
      </c>
      <c r="D48" t="str">
        <f t="shared" si="0"/>
        <v>Wednesday</v>
      </c>
      <c r="E48" s="2">
        <v>44454.706250000003</v>
      </c>
      <c r="F48" s="2">
        <v>44454.73333333333</v>
      </c>
      <c r="G48" s="3">
        <v>2.6666666666666668E-2</v>
      </c>
      <c r="H48" s="4"/>
      <c r="I48" s="5">
        <v>82.031055900621098</v>
      </c>
      <c r="J48" s="5">
        <v>130</v>
      </c>
      <c r="L48" s="5"/>
      <c r="M48" s="5"/>
      <c r="N48" s="5">
        <v>175.22400000000101</v>
      </c>
      <c r="O48" s="5">
        <v>259.222000000001</v>
      </c>
      <c r="P48" s="5"/>
      <c r="Q48" s="5">
        <v>30.999999178780499</v>
      </c>
      <c r="R48" s="5">
        <v>51</v>
      </c>
    </row>
    <row r="49" spans="1:18" x14ac:dyDescent="0.35">
      <c r="A49">
        <v>48</v>
      </c>
      <c r="B49" t="s">
        <v>18</v>
      </c>
      <c r="C49" s="1">
        <v>44452.813194444447</v>
      </c>
      <c r="D49" t="str">
        <f t="shared" si="0"/>
        <v>Monday</v>
      </c>
      <c r="E49" s="2">
        <v>44452.813194444447</v>
      </c>
      <c r="F49" s="2">
        <v>44452.844444444447</v>
      </c>
      <c r="G49" s="3">
        <v>3.0891203703703702E-2</v>
      </c>
      <c r="H49" s="4"/>
      <c r="I49" s="5">
        <v>84.406326034063198</v>
      </c>
      <c r="J49" s="5">
        <v>131</v>
      </c>
      <c r="L49" s="5"/>
      <c r="M49" s="5"/>
      <c r="N49" s="5">
        <v>208.58200000000301</v>
      </c>
      <c r="O49" s="5">
        <v>280.29100000000199</v>
      </c>
      <c r="P49" s="5"/>
      <c r="Q49" s="5">
        <v>28.999999231762299</v>
      </c>
      <c r="R49" s="5">
        <v>66</v>
      </c>
    </row>
    <row r="50" spans="1:18" x14ac:dyDescent="0.35">
      <c r="A50">
        <v>49</v>
      </c>
      <c r="B50" t="s">
        <v>19</v>
      </c>
      <c r="C50" s="1">
        <v>44449.492361111108</v>
      </c>
      <c r="D50" t="str">
        <f t="shared" si="0"/>
        <v>Friday</v>
      </c>
      <c r="E50" s="2">
        <v>44449.492361111108</v>
      </c>
      <c r="F50" s="2">
        <v>44449.51666666667</v>
      </c>
      <c r="G50" s="3">
        <v>2.2997685185185187E-2</v>
      </c>
      <c r="H50" s="4">
        <v>6.07185205675568</v>
      </c>
      <c r="I50" s="5">
        <v>169.60772659732501</v>
      </c>
      <c r="J50" s="5">
        <v>180</v>
      </c>
      <c r="K50" s="3">
        <v>3.7847222222222223E-3</v>
      </c>
      <c r="L50" s="5">
        <v>10.998376007917001</v>
      </c>
      <c r="M50" s="5">
        <v>266.20369420998298</v>
      </c>
      <c r="N50" s="5">
        <v>450.41900000000101</v>
      </c>
      <c r="O50" s="5">
        <v>508.63299999999998</v>
      </c>
      <c r="P50" s="5"/>
      <c r="Q50" s="5"/>
      <c r="R50" s="5"/>
    </row>
    <row r="51" spans="1:18" x14ac:dyDescent="0.35">
      <c r="A51">
        <v>50</v>
      </c>
      <c r="B51" t="s">
        <v>18</v>
      </c>
      <c r="C51" s="1">
        <v>44448.690972222219</v>
      </c>
      <c r="D51" t="str">
        <f t="shared" si="0"/>
        <v>Thursday</v>
      </c>
      <c r="E51" s="2">
        <v>44448.690972222219</v>
      </c>
      <c r="F51" s="2">
        <v>44448.717361111114</v>
      </c>
      <c r="G51" s="3">
        <v>2.6157407407407407E-2</v>
      </c>
      <c r="H51" s="4"/>
      <c r="I51" s="5">
        <v>81.993939393939399</v>
      </c>
      <c r="J51" s="5">
        <v>120</v>
      </c>
      <c r="L51" s="5"/>
      <c r="M51" s="5"/>
      <c r="N51" s="5">
        <v>169.47600000000099</v>
      </c>
      <c r="O51" s="5">
        <v>252.502000000001</v>
      </c>
      <c r="P51" s="5"/>
      <c r="Q51" s="5">
        <v>22.999999390708101</v>
      </c>
      <c r="R51" s="5">
        <v>80</v>
      </c>
    </row>
    <row r="52" spans="1:18" x14ac:dyDescent="0.35">
      <c r="A52">
        <v>51</v>
      </c>
      <c r="B52" t="s">
        <v>19</v>
      </c>
      <c r="C52" s="1">
        <v>44447.5</v>
      </c>
      <c r="D52" t="str">
        <f t="shared" si="0"/>
        <v>Wednesday</v>
      </c>
      <c r="E52" s="2">
        <v>44447.5</v>
      </c>
      <c r="F52" s="2">
        <v>44447.527083333334</v>
      </c>
      <c r="G52" s="3">
        <v>2.4745370370370372E-2</v>
      </c>
      <c r="H52" s="4">
        <v>6.2083325665192604</v>
      </c>
      <c r="I52" s="5">
        <v>166.767519466073</v>
      </c>
      <c r="J52" s="5">
        <v>183</v>
      </c>
      <c r="K52" s="3">
        <v>3.9814814814814817E-3</v>
      </c>
      <c r="L52" s="5">
        <v>10.453253716108399</v>
      </c>
      <c r="M52" s="5">
        <v>258.98182566566601</v>
      </c>
      <c r="N52" s="5">
        <v>459.23799999999898</v>
      </c>
      <c r="O52" s="5">
        <v>523.248999999999</v>
      </c>
      <c r="P52" s="5"/>
      <c r="Q52" s="5"/>
      <c r="R52" s="5"/>
    </row>
    <row r="53" spans="1:18" x14ac:dyDescent="0.35">
      <c r="A53">
        <v>52</v>
      </c>
      <c r="B53" t="s">
        <v>18</v>
      </c>
      <c r="C53" s="1">
        <v>44446.684027777781</v>
      </c>
      <c r="D53" t="str">
        <f t="shared" si="0"/>
        <v>Tuesday</v>
      </c>
      <c r="E53" s="2">
        <v>44446.684027777781</v>
      </c>
      <c r="F53" s="2">
        <v>44446.713888888888</v>
      </c>
      <c r="G53" s="3">
        <v>3.0266203703703708E-2</v>
      </c>
      <c r="H53" s="4"/>
      <c r="I53" s="5">
        <v>103.692771084337</v>
      </c>
      <c r="J53" s="5">
        <v>154</v>
      </c>
      <c r="L53" s="5"/>
      <c r="M53" s="5"/>
      <c r="N53" s="5">
        <v>234.27800000000201</v>
      </c>
      <c r="O53" s="5">
        <v>305.21800000000201</v>
      </c>
      <c r="P53" s="5"/>
      <c r="Q53" s="5"/>
      <c r="R53" s="5"/>
    </row>
    <row r="54" spans="1:18" x14ac:dyDescent="0.35">
      <c r="A54">
        <v>53</v>
      </c>
      <c r="B54" t="s">
        <v>18</v>
      </c>
      <c r="C54" s="1">
        <v>44440.6875</v>
      </c>
      <c r="D54" t="str">
        <f t="shared" si="0"/>
        <v>Wednesday</v>
      </c>
      <c r="E54" s="2">
        <v>44440.6875</v>
      </c>
      <c r="F54" s="2">
        <v>44440.71875</v>
      </c>
      <c r="G54" s="3">
        <v>3.1284722222222221E-2</v>
      </c>
      <c r="H54" s="4"/>
      <c r="I54" s="5">
        <v>90.501483679525194</v>
      </c>
      <c r="J54" s="5">
        <v>126</v>
      </c>
      <c r="L54" s="5"/>
      <c r="M54" s="5"/>
      <c r="N54" s="5">
        <v>202.75600000000199</v>
      </c>
      <c r="O54" s="5">
        <v>300.90900000000101</v>
      </c>
      <c r="P54" s="5"/>
      <c r="Q54" s="5">
        <v>27.9999992582533</v>
      </c>
      <c r="R54" s="5">
        <v>81</v>
      </c>
    </row>
    <row r="55" spans="1:18" x14ac:dyDescent="0.35">
      <c r="A55">
        <v>54</v>
      </c>
      <c r="B55" t="s">
        <v>19</v>
      </c>
      <c r="C55" s="1">
        <v>44439.479861111111</v>
      </c>
      <c r="D55" t="str">
        <f t="shared" si="0"/>
        <v>Tuesday</v>
      </c>
      <c r="E55" s="2">
        <v>44439.479861111111</v>
      </c>
      <c r="F55" s="2">
        <v>44439.509027777778</v>
      </c>
      <c r="G55" s="3">
        <v>2.5543981481481483E-2</v>
      </c>
      <c r="H55" s="4">
        <v>6.44632590586692</v>
      </c>
      <c r="I55" s="5">
        <v>165.43086172344599</v>
      </c>
      <c r="J55" s="5">
        <v>187</v>
      </c>
      <c r="K55" s="3">
        <v>3.9583333333333337E-3</v>
      </c>
      <c r="L55" s="5">
        <v>10.513251784901</v>
      </c>
      <c r="M55" s="5">
        <v>237.282960123392</v>
      </c>
      <c r="N55" s="5">
        <v>490.13199999999699</v>
      </c>
      <c r="O55" s="5">
        <v>561.02799999999604</v>
      </c>
      <c r="P55" s="5"/>
      <c r="Q55" s="5"/>
      <c r="R55" s="5"/>
    </row>
    <row r="56" spans="1:18" x14ac:dyDescent="0.35">
      <c r="A56">
        <v>55</v>
      </c>
      <c r="B56" t="s">
        <v>18</v>
      </c>
      <c r="C56" s="1">
        <v>44438.788888888892</v>
      </c>
      <c r="D56" t="str">
        <f t="shared" si="0"/>
        <v>Monday</v>
      </c>
      <c r="E56" s="2">
        <v>44438.788888888892</v>
      </c>
      <c r="F56" s="2">
        <v>44438.818055555559</v>
      </c>
      <c r="G56" s="3">
        <v>2.9513888888888892E-2</v>
      </c>
      <c r="H56" s="4"/>
      <c r="I56" s="5">
        <v>85.826330532212793</v>
      </c>
      <c r="J56" s="5">
        <v>133</v>
      </c>
      <c r="L56" s="5"/>
      <c r="M56" s="5"/>
      <c r="N56" s="5">
        <v>200.193999999998</v>
      </c>
      <c r="O56" s="5">
        <v>267.43899999999798</v>
      </c>
      <c r="P56" s="5"/>
      <c r="Q56" s="5">
        <v>28.999999231762299</v>
      </c>
      <c r="R56" s="5">
        <v>67</v>
      </c>
    </row>
    <row r="57" spans="1:18" x14ac:dyDescent="0.35">
      <c r="A57">
        <v>56</v>
      </c>
      <c r="B57" t="s">
        <v>19</v>
      </c>
      <c r="C57" s="1">
        <v>44434.359027777777</v>
      </c>
      <c r="D57" t="str">
        <f t="shared" si="0"/>
        <v>Thursday</v>
      </c>
      <c r="E57" s="2">
        <v>44434.359027777777</v>
      </c>
      <c r="F57" s="2">
        <v>44434.390972222223</v>
      </c>
      <c r="G57" s="3">
        <v>3.0289351851851855E-2</v>
      </c>
      <c r="H57" s="4">
        <v>8.0916561179440407</v>
      </c>
      <c r="I57" s="5">
        <v>166.14777878513101</v>
      </c>
      <c r="J57" s="5">
        <v>189</v>
      </c>
      <c r="K57" s="3">
        <v>3.7384259259259263E-3</v>
      </c>
      <c r="L57" s="5">
        <v>11.129865033154701</v>
      </c>
      <c r="M57" s="5">
        <v>278.19076188114502</v>
      </c>
      <c r="N57" s="5">
        <v>597.694999999998</v>
      </c>
      <c r="O57" s="5">
        <v>675.08699999999703</v>
      </c>
      <c r="P57" s="5"/>
      <c r="Q57" s="5"/>
      <c r="R57" s="5"/>
    </row>
    <row r="58" spans="1:18" x14ac:dyDescent="0.35">
      <c r="A58">
        <v>57</v>
      </c>
      <c r="B58" t="s">
        <v>19</v>
      </c>
      <c r="C58" s="1">
        <v>44431.37777777778</v>
      </c>
      <c r="D58" t="str">
        <f t="shared" si="0"/>
        <v>Monday</v>
      </c>
      <c r="E58" s="2">
        <v>44431.37777777778</v>
      </c>
      <c r="F58" s="2">
        <v>44431.408333333333</v>
      </c>
      <c r="G58" s="3">
        <v>2.763888888888889E-2</v>
      </c>
      <c r="H58" s="4">
        <v>7.2758974870797202</v>
      </c>
      <c r="I58" s="5">
        <v>168.09338521400699</v>
      </c>
      <c r="J58" s="5">
        <v>188</v>
      </c>
      <c r="K58" s="3">
        <v>3.7962962962962963E-3</v>
      </c>
      <c r="L58" s="5">
        <v>10.968336010335401</v>
      </c>
      <c r="M58" s="5">
        <v>268.47520378120799</v>
      </c>
      <c r="N58" s="5">
        <v>507.93999999999801</v>
      </c>
      <c r="O58" s="5">
        <v>579.900999999997</v>
      </c>
      <c r="P58" s="5"/>
      <c r="Q58" s="5"/>
      <c r="R58" s="5"/>
    </row>
    <row r="59" spans="1:18" x14ac:dyDescent="0.35">
      <c r="A59">
        <v>58</v>
      </c>
      <c r="B59" t="s">
        <v>18</v>
      </c>
      <c r="C59" s="1">
        <v>44431.371527777781</v>
      </c>
      <c r="D59" t="str">
        <f t="shared" si="0"/>
        <v>Monday</v>
      </c>
      <c r="E59" s="2">
        <v>44431.371527777781</v>
      </c>
      <c r="F59" s="2">
        <v>44431.37777777778</v>
      </c>
      <c r="G59" s="3">
        <v>5.9490740740740745E-3</v>
      </c>
      <c r="H59" s="4"/>
      <c r="I59" s="5">
        <v>93.168986083498993</v>
      </c>
      <c r="J59" s="5">
        <v>93.168986083498993</v>
      </c>
      <c r="L59" s="5"/>
      <c r="M59" s="5"/>
      <c r="N59" s="5">
        <v>37.469000000000001</v>
      </c>
      <c r="O59" s="5">
        <v>51.686</v>
      </c>
      <c r="P59" s="5"/>
      <c r="Q59" s="5">
        <v>24.999999337726099</v>
      </c>
      <c r="R59" s="5">
        <v>91</v>
      </c>
    </row>
    <row r="60" spans="1:18" x14ac:dyDescent="0.35">
      <c r="A60">
        <v>59</v>
      </c>
      <c r="B60" t="s">
        <v>19</v>
      </c>
      <c r="C60" s="1">
        <v>44427.484722222223</v>
      </c>
      <c r="D60" t="str">
        <f t="shared" si="0"/>
        <v>Thursday</v>
      </c>
      <c r="E60" s="2">
        <v>44427.484722222223</v>
      </c>
      <c r="F60" s="2">
        <v>44427.510416666664</v>
      </c>
      <c r="G60" s="3">
        <v>2.361111111111111E-2</v>
      </c>
      <c r="H60" s="4">
        <v>5.51040995256509</v>
      </c>
      <c r="I60" s="5">
        <v>161.749108204518</v>
      </c>
      <c r="J60" s="5">
        <v>180</v>
      </c>
      <c r="K60" s="3">
        <v>4.2824074074074075E-3</v>
      </c>
      <c r="L60" s="5">
        <v>9.72245134546068</v>
      </c>
      <c r="M60" s="5">
        <v>241.768294704966</v>
      </c>
      <c r="N60" s="5">
        <v>391.51299999999901</v>
      </c>
      <c r="O60" s="5">
        <v>452.331999999998</v>
      </c>
      <c r="P60" s="5"/>
      <c r="Q60" s="5"/>
      <c r="R60" s="5"/>
    </row>
    <row r="61" spans="1:18" x14ac:dyDescent="0.35">
      <c r="A61">
        <v>60</v>
      </c>
      <c r="B61" t="s">
        <v>18</v>
      </c>
      <c r="C61" s="1">
        <v>44425.711805555555</v>
      </c>
      <c r="D61" t="str">
        <f t="shared" si="0"/>
        <v>Tuesday</v>
      </c>
      <c r="E61" s="2">
        <v>44425.711805555555</v>
      </c>
      <c r="F61" s="2">
        <v>44425.727777777778</v>
      </c>
      <c r="G61" s="3">
        <v>1.5520833333333333E-2</v>
      </c>
      <c r="H61" s="4"/>
      <c r="I61" s="5">
        <v>100.31550821744599</v>
      </c>
      <c r="J61" s="5">
        <v>103.564159292035</v>
      </c>
      <c r="L61" s="5"/>
      <c r="M61" s="5"/>
      <c r="N61" s="5">
        <v>109.187</v>
      </c>
      <c r="O61" s="5">
        <v>168.30199999999999</v>
      </c>
      <c r="P61" s="5"/>
      <c r="Q61" s="5"/>
      <c r="R61" s="5"/>
    </row>
    <row r="62" spans="1:18" x14ac:dyDescent="0.35">
      <c r="A62">
        <v>61</v>
      </c>
      <c r="B62" t="s">
        <v>19</v>
      </c>
      <c r="C62" s="1">
        <v>44420.500694444447</v>
      </c>
      <c r="D62" t="str">
        <f t="shared" si="0"/>
        <v>Thursday</v>
      </c>
      <c r="E62" s="2">
        <v>44420.500694444447</v>
      </c>
      <c r="F62" s="2">
        <v>44420.523611111108</v>
      </c>
      <c r="G62" s="3">
        <v>2.1504629629629627E-2</v>
      </c>
      <c r="H62" s="4">
        <v>5.3357161535462296</v>
      </c>
      <c r="I62" s="5">
        <v>163.24566088117399</v>
      </c>
      <c r="J62" s="5">
        <v>180</v>
      </c>
      <c r="K62" s="3">
        <v>4.0277777777777777E-3</v>
      </c>
      <c r="L62" s="5">
        <v>10.334582338145999</v>
      </c>
      <c r="M62" s="5">
        <v>247.292543785584</v>
      </c>
      <c r="N62" s="5">
        <v>386.77199999999903</v>
      </c>
      <c r="O62" s="5">
        <v>440.450999999999</v>
      </c>
      <c r="P62" s="5"/>
      <c r="Q62" s="5"/>
      <c r="R62" s="5"/>
    </row>
    <row r="63" spans="1:18" x14ac:dyDescent="0.35">
      <c r="A63">
        <v>62</v>
      </c>
      <c r="B63" t="s">
        <v>18</v>
      </c>
      <c r="C63" s="1">
        <v>44419.69027777778</v>
      </c>
      <c r="D63" t="str">
        <f t="shared" si="0"/>
        <v>Wednesday</v>
      </c>
      <c r="E63" s="2">
        <v>44419.69027777778</v>
      </c>
      <c r="F63" s="2">
        <v>44419.718055555553</v>
      </c>
      <c r="G63" s="3">
        <v>2.7881944444444445E-2</v>
      </c>
      <c r="H63" s="4"/>
      <c r="I63" s="5">
        <v>84.722131393326507</v>
      </c>
      <c r="J63" s="5">
        <v>92.419943820224603</v>
      </c>
      <c r="L63" s="5"/>
      <c r="M63" s="5"/>
      <c r="N63" s="5">
        <v>175.42699999999999</v>
      </c>
      <c r="O63" s="5">
        <v>240.37</v>
      </c>
      <c r="P63" s="5"/>
      <c r="Q63" s="5">
        <v>35.999999046325698</v>
      </c>
      <c r="R63" s="5">
        <v>51</v>
      </c>
    </row>
    <row r="64" spans="1:18" x14ac:dyDescent="0.35">
      <c r="A64">
        <v>63</v>
      </c>
      <c r="B64" t="s">
        <v>20</v>
      </c>
      <c r="C64" s="1">
        <v>44418.772222222222</v>
      </c>
      <c r="D64" t="str">
        <f t="shared" si="0"/>
        <v>Tuesday</v>
      </c>
      <c r="E64" s="2">
        <v>44418.772222222222</v>
      </c>
      <c r="F64" s="2">
        <v>44418.780555555553</v>
      </c>
      <c r="G64" s="3">
        <v>8.1597222222222227E-3</v>
      </c>
      <c r="H64" s="4"/>
      <c r="I64" s="5">
        <v>137.36383198178899</v>
      </c>
      <c r="J64" s="5">
        <v>139.47727272727201</v>
      </c>
      <c r="L64" s="5"/>
      <c r="M64" s="5"/>
      <c r="N64" s="5">
        <v>116.714</v>
      </c>
      <c r="O64" s="5">
        <v>136.952</v>
      </c>
      <c r="P64" s="5"/>
      <c r="Q64" s="5">
        <v>25.9999993112352</v>
      </c>
      <c r="R64" s="5">
        <v>82</v>
      </c>
    </row>
    <row r="65" spans="1:18" x14ac:dyDescent="0.35">
      <c r="A65">
        <v>64</v>
      </c>
      <c r="B65" t="s">
        <v>18</v>
      </c>
      <c r="C65" s="1">
        <v>44418.730555555558</v>
      </c>
      <c r="D65" t="str">
        <f t="shared" si="0"/>
        <v>Tuesday</v>
      </c>
      <c r="E65" s="2">
        <v>44418.730555555558</v>
      </c>
      <c r="F65" s="2">
        <v>44418.772222222222</v>
      </c>
      <c r="G65" s="3">
        <v>4.1527777777777775E-2</v>
      </c>
      <c r="H65" s="4"/>
      <c r="I65" s="5">
        <v>107.13359596459</v>
      </c>
      <c r="J65" s="5">
        <v>124.51499999999901</v>
      </c>
      <c r="L65" s="5"/>
      <c r="M65" s="5"/>
      <c r="N65" s="5">
        <v>371.81200000000001</v>
      </c>
      <c r="O65" s="5">
        <v>468.22199999999998</v>
      </c>
      <c r="P65" s="5"/>
      <c r="Q65" s="5">
        <v>33.999999099307601</v>
      </c>
      <c r="R65" s="5">
        <v>53</v>
      </c>
    </row>
    <row r="66" spans="1:18" x14ac:dyDescent="0.35">
      <c r="A66">
        <v>65</v>
      </c>
      <c r="B66" t="s">
        <v>19</v>
      </c>
      <c r="C66" s="1">
        <v>44417.511805555558</v>
      </c>
      <c r="D66" t="str">
        <f t="shared" ref="D66:D129" si="1">TEXT(C66,"dddd")</f>
        <v>Monday</v>
      </c>
      <c r="E66" s="2">
        <v>44417.511805555558</v>
      </c>
      <c r="F66" s="2">
        <v>44417.539583333331</v>
      </c>
      <c r="G66" s="3">
        <v>2.5289351851851851E-2</v>
      </c>
      <c r="H66" s="4">
        <v>5.7421803143732202</v>
      </c>
      <c r="I66" s="5">
        <v>157.72563176895301</v>
      </c>
      <c r="J66" s="5">
        <v>178</v>
      </c>
      <c r="K66" s="3">
        <v>4.3981481481481484E-3</v>
      </c>
      <c r="L66" s="5">
        <v>9.4575498902547501</v>
      </c>
      <c r="M66" s="5">
        <v>248.67951825664699</v>
      </c>
      <c r="N66" s="5">
        <v>413.78799999999802</v>
      </c>
      <c r="O66" s="5">
        <v>481.32899999999802</v>
      </c>
      <c r="P66" s="5"/>
      <c r="Q66" s="5"/>
      <c r="R66" s="5"/>
    </row>
    <row r="67" spans="1:18" x14ac:dyDescent="0.35">
      <c r="A67">
        <v>66</v>
      </c>
      <c r="B67" t="s">
        <v>19</v>
      </c>
      <c r="C67" s="1">
        <v>44414.484722222223</v>
      </c>
      <c r="D67" t="str">
        <f t="shared" si="1"/>
        <v>Friday</v>
      </c>
      <c r="E67" s="2">
        <v>44414.484722222223</v>
      </c>
      <c r="F67" s="2">
        <v>44414.509722222225</v>
      </c>
      <c r="G67" s="3">
        <v>2.3171296296296297E-2</v>
      </c>
      <c r="H67" s="4">
        <v>5.4135960031449697</v>
      </c>
      <c r="I67" s="5">
        <v>161.18246110325299</v>
      </c>
      <c r="J67" s="5">
        <v>176</v>
      </c>
      <c r="K67" s="3">
        <v>4.2708333333333339E-3</v>
      </c>
      <c r="L67" s="5">
        <v>9.7343977032026299</v>
      </c>
      <c r="M67" s="5">
        <v>243.11844392862901</v>
      </c>
      <c r="N67" s="5">
        <v>381.62499999999898</v>
      </c>
      <c r="O67" s="5">
        <v>441.47899999999902</v>
      </c>
      <c r="P67" s="5"/>
      <c r="Q67" s="5"/>
      <c r="R67" s="5"/>
    </row>
    <row r="68" spans="1:18" x14ac:dyDescent="0.35">
      <c r="A68">
        <v>67</v>
      </c>
      <c r="B68" t="s">
        <v>19</v>
      </c>
      <c r="C68" s="1">
        <v>44413.827777777777</v>
      </c>
      <c r="D68" t="str">
        <f t="shared" si="1"/>
        <v>Thursday</v>
      </c>
      <c r="E68" s="2">
        <v>44413.827777777777</v>
      </c>
      <c r="F68" s="2">
        <v>44413.85</v>
      </c>
      <c r="G68" s="3">
        <v>2.1145833333333332E-2</v>
      </c>
      <c r="H68" s="4">
        <v>3.46650996607652</v>
      </c>
      <c r="I68" s="5">
        <v>165.31442111269499</v>
      </c>
      <c r="J68" s="5">
        <v>173.94563297112799</v>
      </c>
      <c r="K68" s="3">
        <v>6.0995370370370361E-3</v>
      </c>
      <c r="L68" s="5">
        <v>6.83046985340403</v>
      </c>
      <c r="M68" s="5">
        <v>113.678671096025</v>
      </c>
      <c r="N68" s="5">
        <v>379.63699999999898</v>
      </c>
      <c r="O68" s="5">
        <v>433.47699999999901</v>
      </c>
      <c r="P68" s="5"/>
      <c r="Q68" s="5">
        <v>24.999999337726099</v>
      </c>
      <c r="R68" s="5">
        <v>63</v>
      </c>
    </row>
    <row r="69" spans="1:18" x14ac:dyDescent="0.35">
      <c r="A69">
        <v>68</v>
      </c>
      <c r="B69" t="s">
        <v>18</v>
      </c>
      <c r="C69" s="1">
        <v>44412.695833333331</v>
      </c>
      <c r="D69" t="str">
        <f t="shared" si="1"/>
        <v>Wednesday</v>
      </c>
      <c r="E69" s="2">
        <v>44412.695833333331</v>
      </c>
      <c r="F69" s="2">
        <v>44412.717361111114</v>
      </c>
      <c r="G69" s="3">
        <v>2.1307870370370369E-2</v>
      </c>
      <c r="H69" s="4"/>
      <c r="I69" s="5">
        <v>99.095940255024104</v>
      </c>
      <c r="J69" s="5">
        <v>106.00823271130599</v>
      </c>
      <c r="L69" s="5"/>
      <c r="M69" s="5"/>
      <c r="N69" s="5">
        <v>153.43899999999999</v>
      </c>
      <c r="O69" s="5">
        <v>226.374</v>
      </c>
      <c r="P69" s="5"/>
      <c r="Q69" s="5">
        <v>26.999999284744302</v>
      </c>
      <c r="R69" s="5">
        <v>50</v>
      </c>
    </row>
    <row r="70" spans="1:18" x14ac:dyDescent="0.35">
      <c r="A70">
        <v>69</v>
      </c>
      <c r="B70" t="s">
        <v>19</v>
      </c>
      <c r="C70" s="1">
        <v>44412.500694444447</v>
      </c>
      <c r="D70" t="str">
        <f t="shared" si="1"/>
        <v>Wednesday</v>
      </c>
      <c r="E70" s="2">
        <v>44412.500694444447</v>
      </c>
      <c r="F70" s="2">
        <v>44412.524305555555</v>
      </c>
      <c r="G70" s="3">
        <v>2.2199074074074076E-2</v>
      </c>
      <c r="H70" s="4">
        <v>5.4921669760858602</v>
      </c>
      <c r="I70" s="5">
        <v>161.97616060225801</v>
      </c>
      <c r="J70" s="5">
        <v>181</v>
      </c>
      <c r="K70" s="3">
        <v>4.0393518518518521E-3</v>
      </c>
      <c r="L70" s="5">
        <v>10.3061492517822</v>
      </c>
      <c r="M70" s="5">
        <v>250.25506169448499</v>
      </c>
      <c r="N70" s="5">
        <v>386.62199999999899</v>
      </c>
      <c r="O70" s="5">
        <v>443.51999999999902</v>
      </c>
      <c r="P70" s="5"/>
      <c r="Q70" s="5"/>
      <c r="R70" s="5"/>
    </row>
    <row r="71" spans="1:18" x14ac:dyDescent="0.35">
      <c r="A71">
        <v>70</v>
      </c>
      <c r="B71" t="s">
        <v>18</v>
      </c>
      <c r="C71" s="1">
        <v>44410.74722222222</v>
      </c>
      <c r="D71" t="str">
        <f t="shared" si="1"/>
        <v>Monday</v>
      </c>
      <c r="E71" s="2">
        <v>44410.74722222222</v>
      </c>
      <c r="F71" s="2">
        <v>44410.786111111112</v>
      </c>
      <c r="G71" s="3">
        <v>3.9016203703703699E-2</v>
      </c>
      <c r="H71" s="4"/>
      <c r="I71" s="5">
        <v>98.867843792923793</v>
      </c>
      <c r="J71" s="5">
        <v>108.217006802721</v>
      </c>
      <c r="L71" s="5"/>
      <c r="M71" s="5"/>
      <c r="N71" s="5">
        <v>279.65899999999999</v>
      </c>
      <c r="O71" s="5">
        <v>391.99599999999998</v>
      </c>
      <c r="P71" s="5"/>
      <c r="Q71" s="5"/>
      <c r="R71" s="5"/>
    </row>
    <row r="72" spans="1:18" x14ac:dyDescent="0.35">
      <c r="A72">
        <v>71</v>
      </c>
      <c r="B72" t="s">
        <v>19</v>
      </c>
      <c r="C72" s="1">
        <v>44410.493055555555</v>
      </c>
      <c r="D72" t="str">
        <f t="shared" si="1"/>
        <v>Monday</v>
      </c>
      <c r="E72" s="2">
        <v>44410.493055555555</v>
      </c>
      <c r="F72" s="2">
        <v>44410.515972222223</v>
      </c>
      <c r="G72" s="3">
        <v>2.0925925925925928E-2</v>
      </c>
      <c r="H72" s="4">
        <v>5.3609042452918301</v>
      </c>
      <c r="I72" s="5">
        <v>162.88108108108099</v>
      </c>
      <c r="J72" s="5">
        <v>180</v>
      </c>
      <c r="K72" s="3">
        <v>3.9004629629629632E-3</v>
      </c>
      <c r="L72" s="5">
        <v>10.6714511002207</v>
      </c>
      <c r="M72" s="5">
        <v>259.52977068021102</v>
      </c>
      <c r="N72" s="5">
        <v>377.70600000000002</v>
      </c>
      <c r="O72" s="5">
        <v>430.98799999999898</v>
      </c>
      <c r="P72" s="5"/>
      <c r="Q72" s="5"/>
      <c r="R72" s="5"/>
    </row>
    <row r="73" spans="1:18" x14ac:dyDescent="0.35">
      <c r="A73">
        <v>72</v>
      </c>
      <c r="B73" t="s">
        <v>18</v>
      </c>
      <c r="C73" s="1">
        <v>44408.446527777778</v>
      </c>
      <c r="D73" t="str">
        <f t="shared" si="1"/>
        <v>Saturday</v>
      </c>
      <c r="E73" s="2">
        <v>44408.446527777778</v>
      </c>
      <c r="F73" s="2">
        <v>44408.486111111109</v>
      </c>
      <c r="G73" s="3">
        <v>3.9803240740740743E-2</v>
      </c>
      <c r="H73" s="4"/>
      <c r="I73" s="5">
        <v>82.0581219558877</v>
      </c>
      <c r="J73" s="5">
        <v>89.516336056009294</v>
      </c>
      <c r="L73" s="5"/>
      <c r="M73" s="5"/>
      <c r="N73" s="5">
        <v>243.23599999999999</v>
      </c>
      <c r="O73" s="5">
        <v>357.10500000000002</v>
      </c>
      <c r="P73" s="5"/>
      <c r="Q73" s="5">
        <v>23.9999993642171</v>
      </c>
      <c r="R73" s="5">
        <v>63</v>
      </c>
    </row>
    <row r="74" spans="1:18" x14ac:dyDescent="0.35">
      <c r="A74">
        <v>73</v>
      </c>
      <c r="B74" t="s">
        <v>23</v>
      </c>
      <c r="C74" s="1">
        <v>44407.727777777778</v>
      </c>
      <c r="D74" t="str">
        <f t="shared" si="1"/>
        <v>Friday</v>
      </c>
      <c r="E74" s="2">
        <v>44407.727777777778</v>
      </c>
      <c r="F74" s="2">
        <v>44407.762499999997</v>
      </c>
      <c r="G74" s="3">
        <v>3.4606481481481481E-2</v>
      </c>
      <c r="H74" s="4">
        <v>14.3792391408518</v>
      </c>
      <c r="I74" s="5">
        <v>137.69298176961499</v>
      </c>
      <c r="J74" s="5">
        <v>149.68018720748799</v>
      </c>
      <c r="K74" s="3">
        <v>2.3958333333333336E-3</v>
      </c>
      <c r="L74" s="5">
        <v>17.3113270501036</v>
      </c>
      <c r="M74" s="5"/>
      <c r="N74" s="5">
        <v>327.20699999999999</v>
      </c>
      <c r="O74" s="5">
        <v>425.16699999999997</v>
      </c>
      <c r="P74" s="5">
        <v>69.069999999999993</v>
      </c>
      <c r="Q74" s="5">
        <v>30.999999178780499</v>
      </c>
      <c r="R74" s="5">
        <v>59</v>
      </c>
    </row>
    <row r="75" spans="1:18" x14ac:dyDescent="0.35">
      <c r="A75">
        <v>74</v>
      </c>
      <c r="B75" t="s">
        <v>19</v>
      </c>
      <c r="C75" s="1">
        <v>44406.473611111112</v>
      </c>
      <c r="D75" t="str">
        <f t="shared" si="1"/>
        <v>Thursday</v>
      </c>
      <c r="E75" s="2">
        <v>44406.473611111112</v>
      </c>
      <c r="F75" s="2">
        <v>44406.498611111114</v>
      </c>
      <c r="G75" s="3">
        <v>2.3472222222222217E-2</v>
      </c>
      <c r="H75" s="4">
        <v>5.2614748145164896</v>
      </c>
      <c r="I75" s="5">
        <v>157.442702050663</v>
      </c>
      <c r="J75" s="5">
        <v>180</v>
      </c>
      <c r="K75" s="3">
        <v>4.4560185185185189E-3</v>
      </c>
      <c r="L75" s="5">
        <v>9.3357070207441808</v>
      </c>
      <c r="M75" s="5">
        <v>243.13040959978099</v>
      </c>
      <c r="N75" s="5">
        <v>380.84300000000002</v>
      </c>
      <c r="O75" s="5">
        <v>440.274</v>
      </c>
      <c r="P75" s="5"/>
      <c r="Q75" s="5"/>
      <c r="R75" s="5"/>
    </row>
    <row r="76" spans="1:18" x14ac:dyDescent="0.35">
      <c r="A76">
        <v>75</v>
      </c>
      <c r="B76" t="s">
        <v>19</v>
      </c>
      <c r="C76" s="1">
        <v>44405.4</v>
      </c>
      <c r="D76" t="str">
        <f t="shared" si="1"/>
        <v>Wednesday</v>
      </c>
      <c r="E76" s="2">
        <v>44405.4</v>
      </c>
      <c r="F76" s="2">
        <v>44405.422222222223</v>
      </c>
      <c r="G76" s="3">
        <v>2.1493055555555557E-2</v>
      </c>
      <c r="H76" s="4">
        <v>5.40298046608455</v>
      </c>
      <c r="I76" s="5">
        <v>168.34948604992601</v>
      </c>
      <c r="J76" s="5">
        <v>188</v>
      </c>
      <c r="K76" s="3">
        <v>3.9699074074074072E-3</v>
      </c>
      <c r="L76" s="5">
        <v>10.4721889979394</v>
      </c>
      <c r="M76" s="5">
        <v>258.92221312002403</v>
      </c>
      <c r="N76" s="5">
        <v>375.06099999999998</v>
      </c>
      <c r="O76" s="5">
        <v>428.07400000000001</v>
      </c>
      <c r="P76" s="5"/>
      <c r="Q76" s="5"/>
      <c r="R76" s="5"/>
    </row>
    <row r="77" spans="1:18" x14ac:dyDescent="0.35">
      <c r="A77">
        <v>76</v>
      </c>
      <c r="B77" t="s">
        <v>19</v>
      </c>
      <c r="C77" s="1">
        <v>44403.484722222223</v>
      </c>
      <c r="D77" t="str">
        <f t="shared" si="1"/>
        <v>Monday</v>
      </c>
      <c r="E77" s="2">
        <v>44403.484722222223</v>
      </c>
      <c r="F77" s="2">
        <v>44403.510416666664</v>
      </c>
      <c r="G77" s="3">
        <v>2.5127314814814811E-2</v>
      </c>
      <c r="H77" s="4">
        <v>5.5083459508065102</v>
      </c>
      <c r="I77" s="5">
        <v>171.16645161290299</v>
      </c>
      <c r="J77" s="5">
        <v>188</v>
      </c>
      <c r="K77" s="3">
        <v>4.5601851851851853E-3</v>
      </c>
      <c r="L77" s="5">
        <v>9.1312761476078101</v>
      </c>
      <c r="M77" s="5">
        <v>247.411882456961</v>
      </c>
      <c r="N77" s="5">
        <v>396.12599999999901</v>
      </c>
      <c r="O77" s="5">
        <v>457.296999999999</v>
      </c>
      <c r="P77" s="5"/>
      <c r="Q77" s="5"/>
      <c r="R77" s="5"/>
    </row>
    <row r="78" spans="1:18" x14ac:dyDescent="0.35">
      <c r="A78">
        <v>77</v>
      </c>
      <c r="B78" t="s">
        <v>23</v>
      </c>
      <c r="C78" s="1">
        <v>44401.484027777777</v>
      </c>
      <c r="D78" t="str">
        <f t="shared" si="1"/>
        <v>Saturday</v>
      </c>
      <c r="E78" s="2">
        <v>44401.484027777777</v>
      </c>
      <c r="F78" s="2">
        <v>44401.522916666669</v>
      </c>
      <c r="G78" s="3">
        <v>3.9490740740740743E-2</v>
      </c>
      <c r="H78" s="4">
        <v>20.671482074014701</v>
      </c>
      <c r="I78" s="5">
        <v>126.41664535899299</v>
      </c>
      <c r="J78" s="5">
        <v>145.43748880035801</v>
      </c>
      <c r="K78" s="3">
        <v>1.9097222222222222E-3</v>
      </c>
      <c r="L78" s="5">
        <v>21.805898413434001</v>
      </c>
      <c r="M78" s="5"/>
      <c r="N78" s="5">
        <v>269.762</v>
      </c>
      <c r="O78" s="5">
        <v>359.89499999999998</v>
      </c>
      <c r="P78" s="5">
        <v>115.19</v>
      </c>
      <c r="Q78" s="5">
        <v>27.9999992582533</v>
      </c>
      <c r="R78" s="5">
        <v>60</v>
      </c>
    </row>
    <row r="79" spans="1:18" x14ac:dyDescent="0.35">
      <c r="A79">
        <v>78</v>
      </c>
      <c r="B79" t="s">
        <v>19</v>
      </c>
      <c r="C79" s="1">
        <v>44399.498611111114</v>
      </c>
      <c r="D79" t="str">
        <f t="shared" si="1"/>
        <v>Thursday</v>
      </c>
      <c r="E79" s="2">
        <v>44399.498611111114</v>
      </c>
      <c r="F79" s="2">
        <v>44399.510416666664</v>
      </c>
      <c r="G79" s="3">
        <v>1.1319444444444444E-2</v>
      </c>
      <c r="H79" s="4">
        <v>2.9511588551271699</v>
      </c>
      <c r="I79" s="5">
        <v>160.31733333333301</v>
      </c>
      <c r="J79" s="5">
        <v>180</v>
      </c>
      <c r="K79" s="3">
        <v>3.8310185185185183E-3</v>
      </c>
      <c r="L79" s="5">
        <v>10.854593179067599</v>
      </c>
      <c r="M79" s="5">
        <v>244.957422503846</v>
      </c>
      <c r="N79" s="5">
        <v>204.89599999999999</v>
      </c>
      <c r="O79" s="5">
        <v>233.99</v>
      </c>
      <c r="P79" s="5"/>
      <c r="Q79" s="5"/>
      <c r="R79" s="5"/>
    </row>
    <row r="80" spans="1:18" x14ac:dyDescent="0.35">
      <c r="A80">
        <v>79</v>
      </c>
      <c r="B80" t="s">
        <v>19</v>
      </c>
      <c r="C80" s="1">
        <v>44392.484027777777</v>
      </c>
      <c r="D80" t="str">
        <f t="shared" si="1"/>
        <v>Thursday</v>
      </c>
      <c r="E80" s="2">
        <v>44392.484027777777</v>
      </c>
      <c r="F80" s="2">
        <v>44392.509027777778</v>
      </c>
      <c r="G80" s="3">
        <v>2.4375000000000004E-2</v>
      </c>
      <c r="H80" s="4">
        <v>5.4208238218883</v>
      </c>
      <c r="I80" s="5">
        <v>165.46585365853599</v>
      </c>
      <c r="J80" s="5">
        <v>184</v>
      </c>
      <c r="K80" s="3">
        <v>4.4907407407407405E-3</v>
      </c>
      <c r="L80" s="5">
        <v>9.2663479067778702</v>
      </c>
      <c r="M80" s="5">
        <v>251.84225968243999</v>
      </c>
      <c r="N80" s="5">
        <v>387.35299999999899</v>
      </c>
      <c r="O80" s="5">
        <v>447.75899999999899</v>
      </c>
      <c r="P80" s="5"/>
      <c r="Q80" s="5"/>
      <c r="R80" s="5"/>
    </row>
    <row r="81" spans="1:18" x14ac:dyDescent="0.35">
      <c r="A81">
        <v>80</v>
      </c>
      <c r="B81" t="s">
        <v>22</v>
      </c>
      <c r="C81" s="1">
        <v>44391.513888888891</v>
      </c>
      <c r="D81" t="str">
        <f t="shared" si="1"/>
        <v>Wednesday</v>
      </c>
      <c r="E81" s="2">
        <v>44391.513888888891</v>
      </c>
      <c r="F81" s="2">
        <v>44391.519444444442</v>
      </c>
      <c r="G81" s="3">
        <v>5.4398148148148149E-3</v>
      </c>
      <c r="H81" s="4"/>
      <c r="I81" s="5">
        <v>134.689688715953</v>
      </c>
      <c r="J81" s="5">
        <v>134.689688715953</v>
      </c>
      <c r="L81" s="5"/>
      <c r="M81" s="5"/>
      <c r="N81" s="5">
        <v>55.3</v>
      </c>
      <c r="O81" s="5">
        <v>90.673999999999893</v>
      </c>
      <c r="P81" s="5"/>
      <c r="Q81" s="5">
        <v>31.999999152289501</v>
      </c>
      <c r="R81" s="5">
        <v>50</v>
      </c>
    </row>
    <row r="82" spans="1:18" x14ac:dyDescent="0.35">
      <c r="A82">
        <v>81</v>
      </c>
      <c r="B82" t="s">
        <v>18</v>
      </c>
      <c r="C82" s="1">
        <v>44391.486111111109</v>
      </c>
      <c r="D82" t="str">
        <f t="shared" si="1"/>
        <v>Wednesday</v>
      </c>
      <c r="E82" s="2">
        <v>44391.486111111109</v>
      </c>
      <c r="F82" s="2">
        <v>44391.513194444444</v>
      </c>
      <c r="G82" s="3">
        <v>2.71875E-2</v>
      </c>
      <c r="H82" s="4"/>
      <c r="I82" s="5">
        <v>91.629346740017496</v>
      </c>
      <c r="J82" s="5">
        <v>105.062578222778</v>
      </c>
      <c r="L82" s="5"/>
      <c r="M82" s="5"/>
      <c r="N82" s="5">
        <v>171.18899999999999</v>
      </c>
      <c r="O82" s="5">
        <v>231.846</v>
      </c>
      <c r="P82" s="5"/>
      <c r="Q82" s="5">
        <v>30.999999178780499</v>
      </c>
      <c r="R82" s="5">
        <v>55</v>
      </c>
    </row>
    <row r="83" spans="1:18" x14ac:dyDescent="0.35">
      <c r="A83">
        <v>82</v>
      </c>
      <c r="B83" t="s">
        <v>19</v>
      </c>
      <c r="C83" s="1">
        <v>44390.480555555558</v>
      </c>
      <c r="D83" t="str">
        <f t="shared" si="1"/>
        <v>Tuesday</v>
      </c>
      <c r="E83" s="2">
        <v>44390.480555555558</v>
      </c>
      <c r="F83" s="2">
        <v>44390.504861111112</v>
      </c>
      <c r="G83" s="3">
        <v>2.3483796296296298E-2</v>
      </c>
      <c r="H83" s="4">
        <v>5.1674332436649104</v>
      </c>
      <c r="I83" s="5">
        <v>164.705112960761</v>
      </c>
      <c r="J83" s="5">
        <v>183</v>
      </c>
      <c r="K83" s="3">
        <v>4.5370370370370365E-3</v>
      </c>
      <c r="L83" s="5">
        <v>9.1652077635506295</v>
      </c>
      <c r="M83" s="5">
        <v>234.989705291093</v>
      </c>
      <c r="N83" s="5">
        <v>359.75</v>
      </c>
      <c r="O83" s="5">
        <v>418.78899999999999</v>
      </c>
      <c r="P83" s="5"/>
      <c r="Q83" s="5"/>
      <c r="R83" s="5"/>
    </row>
    <row r="84" spans="1:18" x14ac:dyDescent="0.35">
      <c r="A84">
        <v>83</v>
      </c>
      <c r="B84" t="s">
        <v>18</v>
      </c>
      <c r="C84" s="1">
        <v>44389.707638888889</v>
      </c>
      <c r="D84" t="str">
        <f t="shared" si="1"/>
        <v>Monday</v>
      </c>
      <c r="E84" s="2">
        <v>44389.707638888889</v>
      </c>
      <c r="F84" s="2">
        <v>44389.752083333333</v>
      </c>
      <c r="G84" s="3">
        <v>4.4050925925925931E-2</v>
      </c>
      <c r="H84" s="4"/>
      <c r="I84" s="5">
        <v>93.303916626131695</v>
      </c>
      <c r="J84" s="5">
        <v>110.253873659118</v>
      </c>
      <c r="L84" s="5"/>
      <c r="M84" s="5"/>
      <c r="N84" s="5">
        <v>302.82400000000001</v>
      </c>
      <c r="O84" s="5">
        <v>426.26400000000001</v>
      </c>
      <c r="P84" s="5"/>
      <c r="Q84" s="5"/>
      <c r="R84" s="5"/>
    </row>
    <row r="85" spans="1:18" x14ac:dyDescent="0.35">
      <c r="A85">
        <v>84</v>
      </c>
      <c r="B85" t="s">
        <v>20</v>
      </c>
      <c r="C85" s="1">
        <v>44384.742361111108</v>
      </c>
      <c r="D85" t="str">
        <f t="shared" si="1"/>
        <v>Wednesday</v>
      </c>
      <c r="E85" s="2">
        <v>44384.742361111108</v>
      </c>
      <c r="F85" s="2">
        <v>44384.749305555553</v>
      </c>
      <c r="G85" s="3">
        <v>7.0254629629629634E-3</v>
      </c>
      <c r="H85" s="4"/>
      <c r="I85" s="5">
        <v>142.18954758190301</v>
      </c>
      <c r="J85" s="5">
        <v>142.18954758190301</v>
      </c>
      <c r="L85" s="5"/>
      <c r="M85" s="5"/>
      <c r="N85" s="5">
        <v>105.063999999999</v>
      </c>
      <c r="O85" s="5">
        <v>146.094999999999</v>
      </c>
      <c r="P85" s="5"/>
      <c r="Q85" s="5">
        <v>33.999999099307601</v>
      </c>
      <c r="R85" s="5">
        <v>39</v>
      </c>
    </row>
    <row r="86" spans="1:18" x14ac:dyDescent="0.35">
      <c r="A86">
        <v>85</v>
      </c>
      <c r="B86" t="s">
        <v>18</v>
      </c>
      <c r="C86" s="1">
        <v>44384.711805555555</v>
      </c>
      <c r="D86" t="str">
        <f t="shared" si="1"/>
        <v>Wednesday</v>
      </c>
      <c r="E86" s="2">
        <v>44384.711805555555</v>
      </c>
      <c r="F86" s="2">
        <v>44384.742361111108</v>
      </c>
      <c r="G86" s="3">
        <v>3.0358796296296297E-2</v>
      </c>
      <c r="H86" s="4"/>
      <c r="I86" s="5">
        <v>102.179481381999</v>
      </c>
      <c r="J86" s="5">
        <v>119.05416666666601</v>
      </c>
      <c r="L86" s="5"/>
      <c r="M86" s="5"/>
      <c r="N86" s="5">
        <v>216.18100000000001</v>
      </c>
      <c r="O86" s="5">
        <v>287.27499999999998</v>
      </c>
      <c r="P86" s="5"/>
      <c r="Q86" s="5">
        <v>33.999999099307601</v>
      </c>
      <c r="R86" s="5">
        <v>36</v>
      </c>
    </row>
    <row r="87" spans="1:18" x14ac:dyDescent="0.35">
      <c r="A87">
        <v>86</v>
      </c>
      <c r="B87" t="s">
        <v>18</v>
      </c>
      <c r="C87" s="1">
        <v>44383.72152777778</v>
      </c>
      <c r="D87" t="str">
        <f t="shared" si="1"/>
        <v>Tuesday</v>
      </c>
      <c r="E87" s="2">
        <v>44383.72152777778</v>
      </c>
      <c r="F87" s="2">
        <v>44383.759027777778</v>
      </c>
      <c r="G87" s="3">
        <v>3.6886574074074079E-2</v>
      </c>
      <c r="H87" s="4"/>
      <c r="I87" s="5">
        <v>102.72234701231</v>
      </c>
      <c r="J87" s="5">
        <v>112.92807343713601</v>
      </c>
      <c r="L87" s="5"/>
      <c r="M87" s="5"/>
      <c r="N87" s="5">
        <v>280.988</v>
      </c>
      <c r="O87" s="5">
        <v>387.88900000000001</v>
      </c>
      <c r="P87" s="5"/>
      <c r="Q87" s="5">
        <v>33.999999099307601</v>
      </c>
      <c r="R87" s="5">
        <v>40</v>
      </c>
    </row>
    <row r="88" spans="1:18" x14ac:dyDescent="0.35">
      <c r="A88">
        <v>87</v>
      </c>
      <c r="B88" t="s">
        <v>19</v>
      </c>
      <c r="C88" s="1">
        <v>44381.443749999999</v>
      </c>
      <c r="D88" t="str">
        <f t="shared" si="1"/>
        <v>Sunday</v>
      </c>
      <c r="E88" s="2">
        <v>44381.443749999999</v>
      </c>
      <c r="F88" s="2">
        <v>44381.466666666667</v>
      </c>
      <c r="G88" s="3">
        <v>2.1666666666666667E-2</v>
      </c>
      <c r="H88" s="4">
        <v>5.2115325908632899</v>
      </c>
      <c r="I88" s="5">
        <v>161.07055630936199</v>
      </c>
      <c r="J88" s="5">
        <v>179</v>
      </c>
      <c r="K88" s="3">
        <v>4.155092592592593E-3</v>
      </c>
      <c r="L88" s="5">
        <v>10.0220709834938</v>
      </c>
      <c r="M88" s="5">
        <v>249.737290177593</v>
      </c>
      <c r="N88" s="5">
        <v>370.039999999999</v>
      </c>
      <c r="O88" s="5">
        <v>424.57199999999898</v>
      </c>
      <c r="P88" s="5"/>
      <c r="Q88" s="5"/>
      <c r="R88" s="5"/>
    </row>
    <row r="89" spans="1:18" x14ac:dyDescent="0.35">
      <c r="A89">
        <v>88</v>
      </c>
      <c r="B89" t="s">
        <v>18</v>
      </c>
      <c r="C89" s="1">
        <v>44380.462500000001</v>
      </c>
      <c r="D89" t="str">
        <f t="shared" si="1"/>
        <v>Saturday</v>
      </c>
      <c r="E89" s="2">
        <v>44380.462500000001</v>
      </c>
      <c r="F89" s="2">
        <v>44380.48333333333</v>
      </c>
      <c r="G89" s="3">
        <v>2.0578703703703703E-2</v>
      </c>
      <c r="H89" s="4"/>
      <c r="I89" s="5">
        <v>105.837190432139</v>
      </c>
      <c r="J89" s="5">
        <v>115.87204968944</v>
      </c>
      <c r="L89" s="5"/>
      <c r="M89" s="5"/>
      <c r="N89" s="5">
        <v>156.636</v>
      </c>
      <c r="O89" s="5">
        <v>204.67500000000001</v>
      </c>
      <c r="P89" s="5"/>
      <c r="Q89" s="5">
        <v>22.999999390708101</v>
      </c>
      <c r="R89" s="5">
        <v>51</v>
      </c>
    </row>
    <row r="90" spans="1:18" x14ac:dyDescent="0.35">
      <c r="A90">
        <v>89</v>
      </c>
      <c r="B90" t="s">
        <v>19</v>
      </c>
      <c r="C90" s="1">
        <v>44377.488888888889</v>
      </c>
      <c r="D90" t="str">
        <f t="shared" si="1"/>
        <v>Wednesday</v>
      </c>
      <c r="E90" s="2">
        <v>44377.488888888889</v>
      </c>
      <c r="F90" s="2">
        <v>44377.51458333333</v>
      </c>
      <c r="G90" s="3">
        <v>2.2881944444444444E-2</v>
      </c>
      <c r="H90" s="4">
        <v>5.1066100942520398</v>
      </c>
      <c r="I90" s="5">
        <v>163.38829151732301</v>
      </c>
      <c r="J90" s="5">
        <v>181</v>
      </c>
      <c r="K90" s="3">
        <v>4.4791666666666669E-3</v>
      </c>
      <c r="L90" s="5">
        <v>9.2960417257455106</v>
      </c>
      <c r="M90" s="5">
        <v>231.928511476041</v>
      </c>
      <c r="N90" s="5">
        <v>372.25200000000098</v>
      </c>
      <c r="O90" s="5">
        <v>432.35599999999999</v>
      </c>
      <c r="P90" s="5"/>
      <c r="Q90" s="5"/>
      <c r="R90" s="5"/>
    </row>
    <row r="91" spans="1:18" x14ac:dyDescent="0.35">
      <c r="A91">
        <v>90</v>
      </c>
      <c r="B91" t="s">
        <v>19</v>
      </c>
      <c r="C91" s="1">
        <v>44375.524305555555</v>
      </c>
      <c r="D91" t="str">
        <f t="shared" si="1"/>
        <v>Monday</v>
      </c>
      <c r="E91" s="2">
        <v>44375.524305555555</v>
      </c>
      <c r="F91" s="2">
        <v>44375.538194444445</v>
      </c>
      <c r="G91" s="3">
        <v>1.2870370370370372E-2</v>
      </c>
      <c r="H91" s="4">
        <v>2.9285486417599</v>
      </c>
      <c r="I91" s="5">
        <v>141.72234273318799</v>
      </c>
      <c r="J91" s="5">
        <v>173</v>
      </c>
      <c r="K91" s="3">
        <v>4.386574074074074E-3</v>
      </c>
      <c r="L91" s="5">
        <v>9.4751953724861195</v>
      </c>
      <c r="M91" s="5">
        <v>224.08336261700799</v>
      </c>
      <c r="N91" s="5">
        <v>202.79300000000001</v>
      </c>
      <c r="O91" s="5">
        <v>236.51599999999999</v>
      </c>
      <c r="P91" s="5"/>
      <c r="Q91" s="5"/>
      <c r="R91" s="5"/>
    </row>
    <row r="92" spans="1:18" x14ac:dyDescent="0.35">
      <c r="A92">
        <v>91</v>
      </c>
      <c r="B92" t="s">
        <v>18</v>
      </c>
      <c r="C92" s="1">
        <v>44372.397916666669</v>
      </c>
      <c r="D92" t="str">
        <f t="shared" si="1"/>
        <v>Friday</v>
      </c>
      <c r="E92" s="2">
        <v>44372.397916666669</v>
      </c>
      <c r="F92" s="2">
        <v>44372.418749999997</v>
      </c>
      <c r="G92" s="3">
        <v>2.0844907407407406E-2</v>
      </c>
      <c r="H92" s="4"/>
      <c r="I92" s="5">
        <v>102.523981689284</v>
      </c>
      <c r="J92" s="5">
        <v>109.287172011661</v>
      </c>
      <c r="L92" s="5"/>
      <c r="M92" s="5"/>
      <c r="N92" s="5">
        <v>155.24100000000001</v>
      </c>
      <c r="O92" s="5">
        <v>225.298</v>
      </c>
      <c r="P92" s="5"/>
      <c r="Q92" s="5">
        <v>22.999999390708101</v>
      </c>
      <c r="R92" s="5">
        <v>63</v>
      </c>
    </row>
    <row r="93" spans="1:18" x14ac:dyDescent="0.35">
      <c r="A93">
        <v>92</v>
      </c>
      <c r="B93" t="s">
        <v>19</v>
      </c>
      <c r="C93" s="1">
        <v>44370.484722222223</v>
      </c>
      <c r="D93" t="str">
        <f t="shared" si="1"/>
        <v>Wednesday</v>
      </c>
      <c r="E93" s="2">
        <v>44370.484722222223</v>
      </c>
      <c r="F93" s="2">
        <v>44370.509027777778</v>
      </c>
      <c r="G93" s="3">
        <v>2.2893518518518521E-2</v>
      </c>
      <c r="H93" s="4">
        <v>5.3931085043950002</v>
      </c>
      <c r="I93" s="5">
        <v>165.97579617834299</v>
      </c>
      <c r="J93" s="5">
        <v>183</v>
      </c>
      <c r="K93" s="3">
        <v>4.2361111111111106E-3</v>
      </c>
      <c r="L93" s="5">
        <v>9.8152390344769902</v>
      </c>
      <c r="M93" s="5">
        <v>234.965172188087</v>
      </c>
      <c r="N93" s="5">
        <v>386.19499999999999</v>
      </c>
      <c r="O93" s="5">
        <v>445.49400000000003</v>
      </c>
      <c r="P93" s="5"/>
      <c r="Q93" s="5"/>
      <c r="R93" s="5"/>
    </row>
    <row r="94" spans="1:18" x14ac:dyDescent="0.35">
      <c r="A94">
        <v>93</v>
      </c>
      <c r="B94" t="s">
        <v>18</v>
      </c>
      <c r="C94" s="1">
        <v>44368.688888888886</v>
      </c>
      <c r="D94" t="str">
        <f t="shared" si="1"/>
        <v>Monday</v>
      </c>
      <c r="E94" s="2">
        <v>44368.688888888886</v>
      </c>
      <c r="F94" s="2">
        <v>44368.720833333333</v>
      </c>
      <c r="G94" s="3">
        <v>3.2025462962962964E-2</v>
      </c>
      <c r="H94" s="4"/>
      <c r="I94" s="5">
        <v>99.137214214734499</v>
      </c>
      <c r="J94" s="5">
        <v>121.385874649204</v>
      </c>
      <c r="L94" s="5"/>
      <c r="M94" s="5"/>
      <c r="N94" s="5">
        <v>241.01</v>
      </c>
      <c r="O94" s="5">
        <v>337.15100000000001</v>
      </c>
      <c r="P94" s="5"/>
      <c r="Q94" s="5">
        <v>33.999999099307601</v>
      </c>
      <c r="R94" s="5">
        <v>42</v>
      </c>
    </row>
    <row r="95" spans="1:18" x14ac:dyDescent="0.35">
      <c r="A95">
        <v>94</v>
      </c>
      <c r="B95" t="s">
        <v>19</v>
      </c>
      <c r="C95" s="1">
        <v>44364.481944444444</v>
      </c>
      <c r="D95" t="str">
        <f t="shared" si="1"/>
        <v>Thursday</v>
      </c>
      <c r="E95" s="2">
        <v>44364.481944444444</v>
      </c>
      <c r="F95" s="2">
        <v>44364.504861111112</v>
      </c>
      <c r="G95" s="3">
        <v>2.1759259259259259E-2</v>
      </c>
      <c r="H95" s="4">
        <v>5.3129857133207796</v>
      </c>
      <c r="I95" s="5">
        <v>165.970189701897</v>
      </c>
      <c r="J95" s="5">
        <v>182</v>
      </c>
      <c r="K95" s="3">
        <v>4.0856481481481481E-3</v>
      </c>
      <c r="L95" s="5">
        <v>10.171081124433901</v>
      </c>
      <c r="M95" s="5">
        <v>257.69246665430398</v>
      </c>
      <c r="N95" s="5">
        <v>375.23099999999999</v>
      </c>
      <c r="O95" s="5">
        <v>428.71699999999998</v>
      </c>
      <c r="P95" s="5"/>
      <c r="Q95" s="5"/>
      <c r="R95" s="5"/>
    </row>
    <row r="96" spans="1:18" x14ac:dyDescent="0.35">
      <c r="A96">
        <v>95</v>
      </c>
      <c r="B96" t="s">
        <v>19</v>
      </c>
      <c r="C96" s="1">
        <v>44362.680555555555</v>
      </c>
      <c r="D96" t="str">
        <f t="shared" si="1"/>
        <v>Tuesday</v>
      </c>
      <c r="E96" s="2">
        <v>44362.680555555555</v>
      </c>
      <c r="F96" s="2">
        <v>44362.701388888891</v>
      </c>
      <c r="G96" s="3">
        <v>2.0046296296296295E-2</v>
      </c>
      <c r="H96" s="4">
        <v>4.9779186751311597</v>
      </c>
      <c r="I96" s="5">
        <v>164.93925925925899</v>
      </c>
      <c r="J96" s="5">
        <v>185</v>
      </c>
      <c r="K96" s="3">
        <v>4.0277777777777777E-3</v>
      </c>
      <c r="L96" s="5">
        <v>10.3417930682488</v>
      </c>
      <c r="M96" s="5">
        <v>249.69385860793699</v>
      </c>
      <c r="N96" s="5">
        <v>357.87</v>
      </c>
      <c r="O96" s="5">
        <v>408.32799999999997</v>
      </c>
      <c r="P96" s="5"/>
      <c r="Q96" s="5"/>
      <c r="R96" s="5"/>
    </row>
    <row r="97" spans="1:18" x14ac:dyDescent="0.35">
      <c r="A97">
        <v>96</v>
      </c>
      <c r="B97" t="s">
        <v>18</v>
      </c>
      <c r="C97" s="1">
        <v>44361.6875</v>
      </c>
      <c r="D97" t="str">
        <f t="shared" si="1"/>
        <v>Monday</v>
      </c>
      <c r="E97" s="2">
        <v>44361.6875</v>
      </c>
      <c r="F97" s="2">
        <v>44361.71597222222</v>
      </c>
      <c r="G97" s="3">
        <v>2.8680555555555553E-2</v>
      </c>
      <c r="H97" s="4"/>
      <c r="I97" s="5">
        <v>94.318213947337398</v>
      </c>
      <c r="J97" s="5">
        <v>109.434131736526</v>
      </c>
      <c r="L97" s="5"/>
      <c r="M97" s="5"/>
      <c r="N97" s="5">
        <v>187.97399999999899</v>
      </c>
      <c r="O97" s="5">
        <v>276.373999999999</v>
      </c>
      <c r="P97" s="5"/>
      <c r="Q97" s="5">
        <v>31.999999152289501</v>
      </c>
      <c r="R97" s="5">
        <v>50</v>
      </c>
    </row>
    <row r="98" spans="1:18" x14ac:dyDescent="0.35">
      <c r="A98">
        <v>97</v>
      </c>
      <c r="B98" t="s">
        <v>19</v>
      </c>
      <c r="C98" s="1">
        <v>44356.531944444447</v>
      </c>
      <c r="D98" t="str">
        <f t="shared" si="1"/>
        <v>Wednesday</v>
      </c>
      <c r="E98" s="2">
        <v>44356.531944444447</v>
      </c>
      <c r="F98" s="2">
        <v>44356.556944444441</v>
      </c>
      <c r="G98" s="3">
        <v>2.478009259259259E-2</v>
      </c>
      <c r="H98" s="4">
        <v>5.3079206322310402</v>
      </c>
      <c r="I98" s="5">
        <v>166.460240963855</v>
      </c>
      <c r="J98" s="5">
        <v>185</v>
      </c>
      <c r="K98" s="3">
        <v>4.6643518518518518E-3</v>
      </c>
      <c r="L98" s="5">
        <v>8.9215080984814996</v>
      </c>
      <c r="M98" s="5">
        <v>239.01843213384899</v>
      </c>
      <c r="N98" s="5">
        <v>371.91299999999899</v>
      </c>
      <c r="O98" s="5">
        <v>431.69799999999901</v>
      </c>
      <c r="P98" s="5"/>
      <c r="Q98" s="5"/>
      <c r="R98" s="5"/>
    </row>
    <row r="99" spans="1:18" x14ac:dyDescent="0.35">
      <c r="A99">
        <v>98</v>
      </c>
      <c r="B99" t="s">
        <v>20</v>
      </c>
      <c r="C99" s="1">
        <v>44355.673611111109</v>
      </c>
      <c r="D99" t="str">
        <f t="shared" si="1"/>
        <v>Tuesday</v>
      </c>
      <c r="E99" s="2">
        <v>44355.673611111109</v>
      </c>
      <c r="F99" s="2">
        <v>44355.686805555553</v>
      </c>
      <c r="G99" s="3">
        <v>1.269675925925926E-2</v>
      </c>
      <c r="H99" s="4"/>
      <c r="I99" s="5">
        <v>135.985181763263</v>
      </c>
      <c r="J99" s="5">
        <v>139.65494296577899</v>
      </c>
      <c r="L99" s="5"/>
      <c r="M99" s="5"/>
      <c r="N99" s="5">
        <v>170.982</v>
      </c>
      <c r="O99" s="5">
        <v>219.33599999999899</v>
      </c>
      <c r="P99" s="5"/>
      <c r="Q99" s="5"/>
      <c r="R99" s="5"/>
    </row>
    <row r="100" spans="1:18" x14ac:dyDescent="0.35">
      <c r="A100">
        <v>99</v>
      </c>
      <c r="B100" t="s">
        <v>18</v>
      </c>
      <c r="C100" s="1">
        <v>44354.692361111112</v>
      </c>
      <c r="D100" t="str">
        <f t="shared" si="1"/>
        <v>Monday</v>
      </c>
      <c r="E100" s="2">
        <v>44354.692361111112</v>
      </c>
      <c r="F100" s="2">
        <v>44354.717361111114</v>
      </c>
      <c r="G100" s="3">
        <v>2.5266203703703704E-2</v>
      </c>
      <c r="H100" s="4"/>
      <c r="I100" s="5">
        <v>134.35533902556301</v>
      </c>
      <c r="J100" s="5">
        <v>152.60240963855401</v>
      </c>
      <c r="L100" s="5"/>
      <c r="M100" s="5"/>
      <c r="N100" s="5">
        <v>292.94299999999998</v>
      </c>
      <c r="O100" s="5">
        <v>371.67099999999999</v>
      </c>
      <c r="P100" s="5"/>
      <c r="Q100" s="5">
        <v>31.999999152289501</v>
      </c>
      <c r="R100" s="5">
        <v>53</v>
      </c>
    </row>
    <row r="101" spans="1:18" x14ac:dyDescent="0.35">
      <c r="A101">
        <v>100</v>
      </c>
      <c r="B101" t="s">
        <v>19</v>
      </c>
      <c r="C101" s="1">
        <v>44354.49722222222</v>
      </c>
      <c r="D101" t="str">
        <f t="shared" si="1"/>
        <v>Monday</v>
      </c>
      <c r="E101" s="2">
        <v>44354.49722222222</v>
      </c>
      <c r="F101" s="2">
        <v>44354.522916666669</v>
      </c>
      <c r="G101" s="3">
        <v>2.4687499999999998E-2</v>
      </c>
      <c r="H101" s="4">
        <v>5.2517372341314301</v>
      </c>
      <c r="I101" s="5">
        <v>166.12037037037001</v>
      </c>
      <c r="J101" s="5">
        <v>186</v>
      </c>
      <c r="K101" s="3">
        <v>4.6990740740740743E-3</v>
      </c>
      <c r="L101" s="5">
        <v>8.8632884692559095</v>
      </c>
      <c r="M101" s="5">
        <v>244.204950129053</v>
      </c>
      <c r="N101" s="5">
        <v>376.81200000000001</v>
      </c>
      <c r="O101" s="5">
        <v>438.012</v>
      </c>
      <c r="P101" s="5"/>
      <c r="Q101" s="5"/>
      <c r="R101" s="5"/>
    </row>
    <row r="102" spans="1:18" x14ac:dyDescent="0.35">
      <c r="A102">
        <v>101</v>
      </c>
      <c r="B102" t="s">
        <v>18</v>
      </c>
      <c r="C102" s="1">
        <v>44350.489583333336</v>
      </c>
      <c r="D102" t="str">
        <f t="shared" si="1"/>
        <v>Thursday</v>
      </c>
      <c r="E102" s="2">
        <v>44350.489583333336</v>
      </c>
      <c r="F102" s="2">
        <v>44350.511805555558</v>
      </c>
      <c r="G102" s="3">
        <v>2.2418981481481481E-2</v>
      </c>
      <c r="H102" s="4"/>
      <c r="I102" s="5">
        <v>123.180606186419</v>
      </c>
      <c r="J102" s="5">
        <v>126.293684210526</v>
      </c>
      <c r="L102" s="5"/>
      <c r="M102" s="5"/>
      <c r="N102" s="5">
        <v>254.65199999999999</v>
      </c>
      <c r="O102" s="5">
        <v>306.82299999999998</v>
      </c>
      <c r="P102" s="5"/>
      <c r="Q102" s="5">
        <v>25.9999993112352</v>
      </c>
      <c r="R102" s="5">
        <v>71</v>
      </c>
    </row>
    <row r="103" spans="1:18" x14ac:dyDescent="0.35">
      <c r="A103">
        <v>102</v>
      </c>
      <c r="B103" t="s">
        <v>19</v>
      </c>
      <c r="C103" s="1">
        <v>44347.667361111111</v>
      </c>
      <c r="D103" t="str">
        <f t="shared" si="1"/>
        <v>Monday</v>
      </c>
      <c r="E103" s="2">
        <v>44347.667361111111</v>
      </c>
      <c r="F103" s="2">
        <v>44347.683333333334</v>
      </c>
      <c r="G103" s="3">
        <v>1.5868055555555555E-2</v>
      </c>
      <c r="H103" s="4">
        <v>3.6832184308254998</v>
      </c>
      <c r="I103" s="5">
        <v>163.862745098039</v>
      </c>
      <c r="J103" s="5">
        <v>181</v>
      </c>
      <c r="K103" s="3">
        <v>4.3055555555555555E-3</v>
      </c>
      <c r="L103" s="5">
        <v>9.6671553989630095</v>
      </c>
      <c r="M103" s="5">
        <v>242.29615180731599</v>
      </c>
      <c r="N103" s="5">
        <v>259.44499999999999</v>
      </c>
      <c r="O103" s="5">
        <v>298.82499999999999</v>
      </c>
      <c r="P103" s="5"/>
      <c r="Q103" s="5"/>
      <c r="R103" s="5"/>
    </row>
    <row r="104" spans="1:18" x14ac:dyDescent="0.35">
      <c r="A104">
        <v>103</v>
      </c>
      <c r="B104" t="s">
        <v>18</v>
      </c>
      <c r="C104" s="1">
        <v>44342.668749999997</v>
      </c>
      <c r="D104" t="str">
        <f t="shared" si="1"/>
        <v>Wednesday</v>
      </c>
      <c r="E104" s="2">
        <v>44342.668749999997</v>
      </c>
      <c r="F104" s="2">
        <v>44342.702777777777</v>
      </c>
      <c r="G104" s="3">
        <v>3.425925925925926E-2</v>
      </c>
      <c r="H104" s="4"/>
      <c r="I104" s="5">
        <v>97.460522864517202</v>
      </c>
      <c r="J104" s="5">
        <v>128.974912485414</v>
      </c>
      <c r="L104" s="5"/>
      <c r="M104" s="5"/>
      <c r="N104" s="5">
        <v>291.80799999999999</v>
      </c>
      <c r="O104" s="5">
        <v>391.84</v>
      </c>
      <c r="P104" s="5"/>
      <c r="Q104" s="5">
        <v>33.999999099307601</v>
      </c>
      <c r="R104" s="5">
        <v>35</v>
      </c>
    </row>
    <row r="105" spans="1:18" x14ac:dyDescent="0.35">
      <c r="A105">
        <v>104</v>
      </c>
      <c r="B105" t="s">
        <v>23</v>
      </c>
      <c r="C105" s="1">
        <v>44339.470833333333</v>
      </c>
      <c r="D105" t="str">
        <f t="shared" si="1"/>
        <v>Sunday</v>
      </c>
      <c r="E105" s="2">
        <v>44339.470833333333</v>
      </c>
      <c r="F105" s="2">
        <v>44339.5</v>
      </c>
      <c r="G105" s="3">
        <v>2.9212962962962965E-2</v>
      </c>
      <c r="H105" s="4">
        <v>12.636492058436801</v>
      </c>
      <c r="I105" s="5">
        <v>146.34166019328799</v>
      </c>
      <c r="J105" s="5">
        <v>159.90487804878001</v>
      </c>
      <c r="K105" s="3">
        <v>2.3032407407407407E-3</v>
      </c>
      <c r="L105" s="5">
        <v>18.022387406318099</v>
      </c>
      <c r="M105" s="5"/>
      <c r="N105" s="5">
        <v>266.57299999999998</v>
      </c>
      <c r="O105" s="5">
        <v>336.04599999999999</v>
      </c>
      <c r="P105" s="5">
        <v>38.96</v>
      </c>
      <c r="Q105" s="5">
        <v>27.9999992582533</v>
      </c>
      <c r="R105" s="5">
        <v>43</v>
      </c>
    </row>
    <row r="106" spans="1:18" x14ac:dyDescent="0.35">
      <c r="A106">
        <v>105</v>
      </c>
      <c r="B106" t="s">
        <v>19</v>
      </c>
      <c r="C106" s="1">
        <v>44336.749305555553</v>
      </c>
      <c r="D106" t="str">
        <f t="shared" si="1"/>
        <v>Thursday</v>
      </c>
      <c r="E106" s="2">
        <v>44336.749305555553</v>
      </c>
      <c r="F106" s="2">
        <v>44336.774305555555</v>
      </c>
      <c r="G106" s="3">
        <v>2.3090277777777779E-2</v>
      </c>
      <c r="H106" s="4">
        <v>5.33183288072515</v>
      </c>
      <c r="I106" s="5">
        <v>158.91676575505301</v>
      </c>
      <c r="J106" s="5">
        <v>183</v>
      </c>
      <c r="K106" s="3">
        <v>4.3287037037037035E-3</v>
      </c>
      <c r="L106" s="5">
        <v>9.6189418043650896</v>
      </c>
      <c r="M106" s="5">
        <v>239.075646485665</v>
      </c>
      <c r="N106" s="5">
        <v>375.13</v>
      </c>
      <c r="O106" s="5">
        <v>433.76699999999897</v>
      </c>
      <c r="P106" s="5"/>
      <c r="Q106" s="5"/>
      <c r="R106" s="5"/>
    </row>
    <row r="107" spans="1:18" x14ac:dyDescent="0.35">
      <c r="A107">
        <v>106</v>
      </c>
      <c r="B107" t="s">
        <v>18</v>
      </c>
      <c r="C107" s="1">
        <v>44335.488194444442</v>
      </c>
      <c r="D107" t="str">
        <f t="shared" si="1"/>
        <v>Wednesday</v>
      </c>
      <c r="E107" s="2">
        <v>44335.488194444442</v>
      </c>
      <c r="F107" s="2">
        <v>44335.498611111114</v>
      </c>
      <c r="G107" s="3">
        <v>1.0833333333333334E-2</v>
      </c>
      <c r="H107" s="4"/>
      <c r="I107" s="5">
        <v>119.339427621214</v>
      </c>
      <c r="J107" s="5">
        <v>122.427586206896</v>
      </c>
      <c r="L107" s="5"/>
      <c r="M107" s="5"/>
      <c r="N107" s="5">
        <v>107.984999999999</v>
      </c>
      <c r="O107" s="5">
        <v>155.44799999999901</v>
      </c>
      <c r="P107" s="5"/>
      <c r="Q107" s="5">
        <v>25.9999993112352</v>
      </c>
      <c r="R107" s="5">
        <v>36</v>
      </c>
    </row>
    <row r="108" spans="1:18" x14ac:dyDescent="0.35">
      <c r="A108">
        <v>107</v>
      </c>
      <c r="B108" t="s">
        <v>18</v>
      </c>
      <c r="C108" s="1">
        <v>44334.674305555556</v>
      </c>
      <c r="D108" t="str">
        <f t="shared" si="1"/>
        <v>Tuesday</v>
      </c>
      <c r="E108" s="2">
        <v>44334.674305555556</v>
      </c>
      <c r="F108" s="2">
        <v>44334.70416666667</v>
      </c>
      <c r="G108" s="3">
        <v>2.9988425925925922E-2</v>
      </c>
      <c r="H108" s="4"/>
      <c r="I108" s="5">
        <v>135.18328973173399</v>
      </c>
      <c r="J108" s="5">
        <v>155.985422740524</v>
      </c>
      <c r="L108" s="5"/>
      <c r="M108" s="5"/>
      <c r="N108" s="5">
        <v>376.07900000000001</v>
      </c>
      <c r="O108" s="5">
        <v>462.76900000000001</v>
      </c>
      <c r="P108" s="5"/>
      <c r="Q108" s="5">
        <v>26.999999284744302</v>
      </c>
      <c r="R108" s="5">
        <v>26</v>
      </c>
    </row>
    <row r="109" spans="1:18" x14ac:dyDescent="0.35">
      <c r="A109">
        <v>108</v>
      </c>
      <c r="B109" t="s">
        <v>19</v>
      </c>
      <c r="C109" s="1">
        <v>44334.495138888888</v>
      </c>
      <c r="D109" t="str">
        <f t="shared" si="1"/>
        <v>Tuesday</v>
      </c>
      <c r="E109" s="2">
        <v>44334.495138888888</v>
      </c>
      <c r="F109" s="2">
        <v>44334.517361111109</v>
      </c>
      <c r="G109" s="3">
        <v>2.1180555555555553E-2</v>
      </c>
      <c r="H109" s="4">
        <v>5.3378801029696996</v>
      </c>
      <c r="I109" s="5">
        <v>168.16644474034601</v>
      </c>
      <c r="J109" s="5">
        <v>185</v>
      </c>
      <c r="K109" s="3">
        <v>3.9583333333333337E-3</v>
      </c>
      <c r="L109" s="5">
        <v>10.4965376556772</v>
      </c>
      <c r="M109" s="5">
        <v>258.02366821287899</v>
      </c>
      <c r="N109" s="5">
        <v>376.08699999999902</v>
      </c>
      <c r="O109" s="5">
        <v>429.104999999999</v>
      </c>
      <c r="P109" s="5"/>
      <c r="Q109" s="5"/>
      <c r="R109" s="5"/>
    </row>
    <row r="110" spans="1:18" x14ac:dyDescent="0.35">
      <c r="A110">
        <v>109</v>
      </c>
      <c r="B110" t="s">
        <v>19</v>
      </c>
      <c r="C110" s="1">
        <v>44330.513194444444</v>
      </c>
      <c r="D110" t="str">
        <f t="shared" si="1"/>
        <v>Friday</v>
      </c>
      <c r="E110" s="2">
        <v>44330.513194444444</v>
      </c>
      <c r="F110" s="2">
        <v>44330.535416666666</v>
      </c>
      <c r="G110" s="3">
        <v>2.1631944444444443E-2</v>
      </c>
      <c r="H110" s="4">
        <v>5.3757397317411302</v>
      </c>
      <c r="I110" s="5">
        <v>167.14803625377601</v>
      </c>
      <c r="J110" s="5">
        <v>180</v>
      </c>
      <c r="K110" s="3">
        <v>4.0162037037037033E-3</v>
      </c>
      <c r="L110" s="5">
        <v>10.353275242504001</v>
      </c>
      <c r="M110" s="5">
        <v>259.05850243078203</v>
      </c>
      <c r="N110" s="5">
        <v>377.58800000000002</v>
      </c>
      <c r="O110" s="5">
        <v>452.48499999999899</v>
      </c>
      <c r="P110" s="5"/>
      <c r="Q110" s="5"/>
      <c r="R110" s="5"/>
    </row>
    <row r="111" spans="1:18" x14ac:dyDescent="0.35">
      <c r="A111">
        <v>110</v>
      </c>
      <c r="B111" t="s">
        <v>19</v>
      </c>
      <c r="C111" s="1">
        <v>44329.488888888889</v>
      </c>
      <c r="D111" t="str">
        <f t="shared" si="1"/>
        <v>Thursday</v>
      </c>
      <c r="E111" s="2">
        <v>44329.488888888889</v>
      </c>
      <c r="F111" s="2">
        <v>44329.510416666664</v>
      </c>
      <c r="G111" s="3">
        <v>2.0034722222222221E-2</v>
      </c>
      <c r="H111" s="4">
        <v>5.1522830825047503</v>
      </c>
      <c r="I111" s="5">
        <v>163.577807848443</v>
      </c>
      <c r="J111" s="5">
        <v>180</v>
      </c>
      <c r="K111" s="3">
        <v>3.8888888888888883E-3</v>
      </c>
      <c r="L111" s="5">
        <v>10.7115082660886</v>
      </c>
      <c r="M111" s="5">
        <v>260.83451730435797</v>
      </c>
      <c r="N111" s="5">
        <v>368.79399999999998</v>
      </c>
      <c r="O111" s="5">
        <v>420.93599999999998</v>
      </c>
      <c r="P111" s="5"/>
      <c r="Q111" s="5"/>
      <c r="R111" s="5"/>
    </row>
    <row r="112" spans="1:18" x14ac:dyDescent="0.35">
      <c r="A112">
        <v>111</v>
      </c>
      <c r="B112" t="s">
        <v>18</v>
      </c>
      <c r="C112" s="1">
        <v>44322.697916666664</v>
      </c>
      <c r="D112" t="str">
        <f t="shared" si="1"/>
        <v>Thursday</v>
      </c>
      <c r="E112" s="2">
        <v>44322.697916666664</v>
      </c>
      <c r="F112" s="2">
        <v>44322.724305555559</v>
      </c>
      <c r="G112" s="3">
        <v>2.613425925925926E-2</v>
      </c>
      <c r="H112" s="4"/>
      <c r="I112" s="5">
        <v>113.97141867695299</v>
      </c>
      <c r="J112" s="5">
        <v>136.826177784181</v>
      </c>
      <c r="L112" s="5"/>
      <c r="M112" s="5"/>
      <c r="N112" s="5">
        <v>250.50299999999999</v>
      </c>
      <c r="O112" s="5">
        <v>332.36</v>
      </c>
      <c r="P112" s="5"/>
      <c r="Q112" s="5">
        <v>18.999999496671901</v>
      </c>
      <c r="R112" s="5">
        <v>31</v>
      </c>
    </row>
    <row r="113" spans="1:18" x14ac:dyDescent="0.35">
      <c r="A113">
        <v>112</v>
      </c>
      <c r="B113" t="s">
        <v>19</v>
      </c>
      <c r="C113" s="1">
        <v>44322.524305555555</v>
      </c>
      <c r="D113" t="str">
        <f t="shared" si="1"/>
        <v>Thursday</v>
      </c>
      <c r="E113" s="2">
        <v>44322.524305555555</v>
      </c>
      <c r="F113" s="2">
        <v>44322.54791666667</v>
      </c>
      <c r="G113" s="3">
        <v>2.1689814814814815E-2</v>
      </c>
      <c r="H113" s="4">
        <v>4.9797453689556503</v>
      </c>
      <c r="I113" s="5">
        <v>160.921088435374</v>
      </c>
      <c r="J113" s="5">
        <v>179</v>
      </c>
      <c r="K113" s="3">
        <v>4.3518518518518515E-3</v>
      </c>
      <c r="L113" s="5">
        <v>9.5621106669865004</v>
      </c>
      <c r="M113" s="5">
        <v>238.467388084231</v>
      </c>
      <c r="N113" s="5">
        <v>362.57299999999901</v>
      </c>
      <c r="O113" s="5">
        <v>419.57999999999902</v>
      </c>
      <c r="P113" s="5"/>
      <c r="Q113" s="5"/>
      <c r="R113" s="5"/>
    </row>
    <row r="114" spans="1:18" x14ac:dyDescent="0.35">
      <c r="A114">
        <v>113</v>
      </c>
      <c r="B114" t="s">
        <v>20</v>
      </c>
      <c r="C114" s="1">
        <v>44321.691666666666</v>
      </c>
      <c r="D114" t="str">
        <f t="shared" si="1"/>
        <v>Wednesday</v>
      </c>
      <c r="E114" s="2">
        <v>44321.691666666666</v>
      </c>
      <c r="F114" s="2">
        <v>44321.702777777777</v>
      </c>
      <c r="G114" s="3">
        <v>1.1157407407407408E-2</v>
      </c>
      <c r="H114" s="4"/>
      <c r="I114" s="5">
        <v>153.74216422103299</v>
      </c>
      <c r="J114" s="5">
        <v>156.60635696821501</v>
      </c>
      <c r="L114" s="5"/>
      <c r="M114" s="5"/>
      <c r="N114" s="5">
        <v>173.03100000000001</v>
      </c>
      <c r="O114" s="5">
        <v>199.941</v>
      </c>
      <c r="P114" s="5"/>
      <c r="Q114" s="5">
        <v>28.999999231762299</v>
      </c>
      <c r="R114" s="5">
        <v>38</v>
      </c>
    </row>
    <row r="115" spans="1:18" x14ac:dyDescent="0.35">
      <c r="A115">
        <v>114</v>
      </c>
      <c r="B115" t="s">
        <v>18</v>
      </c>
      <c r="C115" s="1">
        <v>44321.521527777775</v>
      </c>
      <c r="D115" t="str">
        <f t="shared" si="1"/>
        <v>Wednesday</v>
      </c>
      <c r="E115" s="2">
        <v>44321.521527777775</v>
      </c>
      <c r="F115" s="2">
        <v>44321.55</v>
      </c>
      <c r="G115" s="3">
        <v>2.8460648148148148E-2</v>
      </c>
      <c r="H115" s="4"/>
      <c r="I115" s="5">
        <v>137.61124745206899</v>
      </c>
      <c r="J115" s="5">
        <v>142.81563593932299</v>
      </c>
      <c r="L115" s="5"/>
      <c r="M115" s="5"/>
      <c r="N115" s="5">
        <v>383.62299999999902</v>
      </c>
      <c r="O115" s="5">
        <v>469.404</v>
      </c>
      <c r="P115" s="5"/>
      <c r="Q115" s="5">
        <v>26.999999284744302</v>
      </c>
      <c r="R115" s="5">
        <v>53</v>
      </c>
    </row>
    <row r="116" spans="1:18" x14ac:dyDescent="0.35">
      <c r="A116">
        <v>115</v>
      </c>
      <c r="B116" t="s">
        <v>19</v>
      </c>
      <c r="C116" s="1">
        <v>44320.505555555559</v>
      </c>
      <c r="D116" t="str">
        <f t="shared" si="1"/>
        <v>Tuesday</v>
      </c>
      <c r="E116" s="2">
        <v>44320.505555555559</v>
      </c>
      <c r="F116" s="2">
        <v>44320.529861111114</v>
      </c>
      <c r="G116" s="3">
        <v>2.344907407407407E-2</v>
      </c>
      <c r="H116" s="4">
        <v>5.1552069007446901</v>
      </c>
      <c r="I116" s="5">
        <v>163.36504161712199</v>
      </c>
      <c r="J116" s="5">
        <v>185</v>
      </c>
      <c r="K116" s="3">
        <v>4.5486111111111109E-3</v>
      </c>
      <c r="L116" s="5">
        <v>9.1573868699377599</v>
      </c>
      <c r="M116" s="5">
        <v>233.23157066744699</v>
      </c>
      <c r="N116" s="5">
        <v>361.58699999999999</v>
      </c>
      <c r="O116" s="5">
        <v>420.75799999999998</v>
      </c>
      <c r="P116" s="5"/>
      <c r="Q116" s="5"/>
      <c r="R116" s="5"/>
    </row>
    <row r="117" spans="1:18" x14ac:dyDescent="0.35">
      <c r="A117">
        <v>116</v>
      </c>
      <c r="B117" t="s">
        <v>18</v>
      </c>
      <c r="C117" s="1">
        <v>44319.510416666664</v>
      </c>
      <c r="D117" t="str">
        <f t="shared" si="1"/>
        <v>Monday</v>
      </c>
      <c r="E117" s="2">
        <v>44319.510416666664</v>
      </c>
      <c r="F117" s="2">
        <v>44319.536805555559</v>
      </c>
      <c r="G117" s="3">
        <v>2.6261574074074076E-2</v>
      </c>
      <c r="H117" s="4"/>
      <c r="I117" s="5">
        <v>132.78201251434399</v>
      </c>
      <c r="J117" s="5">
        <v>151.55121033850901</v>
      </c>
      <c r="L117" s="5"/>
      <c r="M117" s="5"/>
      <c r="N117" s="5">
        <v>326.45800000000003</v>
      </c>
      <c r="O117" s="5">
        <v>409.33</v>
      </c>
      <c r="P117" s="5"/>
      <c r="Q117" s="5">
        <v>20.999999443690001</v>
      </c>
      <c r="R117" s="5">
        <v>87</v>
      </c>
    </row>
    <row r="118" spans="1:18" x14ac:dyDescent="0.35">
      <c r="A118">
        <v>117</v>
      </c>
      <c r="B118" t="s">
        <v>18</v>
      </c>
      <c r="C118" s="1">
        <v>44316.684027777781</v>
      </c>
      <c r="D118" t="str">
        <f t="shared" si="1"/>
        <v>Friday</v>
      </c>
      <c r="E118" s="2">
        <v>44316.684027777781</v>
      </c>
      <c r="F118" s="2">
        <v>44316.722916666666</v>
      </c>
      <c r="G118" s="3">
        <v>3.858796296296297E-2</v>
      </c>
      <c r="H118" s="4"/>
      <c r="I118" s="5">
        <v>127.320617050732</v>
      </c>
      <c r="J118" s="5">
        <v>138.395935960591</v>
      </c>
      <c r="L118" s="5"/>
      <c r="M118" s="5"/>
      <c r="N118" s="5">
        <v>453.53899999999999</v>
      </c>
      <c r="O118" s="5">
        <v>566.89099999999996</v>
      </c>
      <c r="P118" s="5"/>
      <c r="Q118" s="5">
        <v>24.999999337726099</v>
      </c>
      <c r="R118" s="5">
        <v>20</v>
      </c>
    </row>
    <row r="119" spans="1:18" x14ac:dyDescent="0.35">
      <c r="A119">
        <v>118</v>
      </c>
      <c r="B119" t="s">
        <v>19</v>
      </c>
      <c r="C119" s="1">
        <v>44315.729166666664</v>
      </c>
      <c r="D119" t="str">
        <f t="shared" si="1"/>
        <v>Thursday</v>
      </c>
      <c r="E119" s="2">
        <v>44315.729166666664</v>
      </c>
      <c r="F119" s="2">
        <v>44315.743750000001</v>
      </c>
      <c r="G119" s="3">
        <v>1.3391203703703704E-2</v>
      </c>
      <c r="H119" s="4">
        <v>3.2691313782799898</v>
      </c>
      <c r="I119" s="5">
        <v>164.21231422505301</v>
      </c>
      <c r="J119" s="5">
        <v>182</v>
      </c>
      <c r="K119" s="3">
        <v>4.0856481481481481E-3</v>
      </c>
      <c r="L119" s="5">
        <v>10.169979322573299</v>
      </c>
      <c r="M119" s="5">
        <v>255.35873490221499</v>
      </c>
      <c r="N119" s="5">
        <v>227.38399999999999</v>
      </c>
      <c r="O119" s="5">
        <v>261.79500000000002</v>
      </c>
      <c r="P119" s="5"/>
      <c r="Q119" s="5"/>
      <c r="R119" s="5"/>
    </row>
    <row r="120" spans="1:18" x14ac:dyDescent="0.35">
      <c r="A120">
        <v>119</v>
      </c>
      <c r="B120" t="s">
        <v>19</v>
      </c>
      <c r="C120" s="1">
        <v>44312.488194444442</v>
      </c>
      <c r="D120" t="str">
        <f t="shared" si="1"/>
        <v>Monday</v>
      </c>
      <c r="E120" s="2">
        <v>44312.488194444442</v>
      </c>
      <c r="F120" s="2">
        <v>44312.513194444444</v>
      </c>
      <c r="G120" s="3">
        <v>2.4710648148148148E-2</v>
      </c>
      <c r="H120" s="4">
        <v>4.5597189136696903</v>
      </c>
      <c r="I120" s="5">
        <v>128.826895565093</v>
      </c>
      <c r="J120" s="5">
        <v>175</v>
      </c>
      <c r="K120" s="3">
        <v>5.4166666666666669E-3</v>
      </c>
      <c r="L120" s="5">
        <v>7.6851030104743696</v>
      </c>
      <c r="M120" s="5">
        <v>226.31565116823</v>
      </c>
      <c r="N120" s="5">
        <v>290.59899999999902</v>
      </c>
      <c r="O120" s="5">
        <v>351.332999999999</v>
      </c>
      <c r="P120" s="5"/>
      <c r="Q120" s="5"/>
      <c r="R120" s="5"/>
    </row>
    <row r="121" spans="1:18" x14ac:dyDescent="0.35">
      <c r="A121">
        <v>120</v>
      </c>
      <c r="B121" t="s">
        <v>20</v>
      </c>
      <c r="C121" s="1">
        <v>44311.521527777775</v>
      </c>
      <c r="D121" t="str">
        <f t="shared" si="1"/>
        <v>Sunday</v>
      </c>
      <c r="E121" s="2">
        <v>44311.521527777775</v>
      </c>
      <c r="F121" s="2">
        <v>44311.525694444441</v>
      </c>
      <c r="G121" s="3">
        <v>4.1203703703703706E-3</v>
      </c>
      <c r="H121" s="4"/>
      <c r="I121" s="5">
        <v>132.33280120987999</v>
      </c>
      <c r="J121" s="5">
        <v>132.33280120987999</v>
      </c>
      <c r="L121" s="5"/>
      <c r="M121" s="5"/>
      <c r="N121" s="5">
        <v>51.142999999999901</v>
      </c>
      <c r="O121" s="5">
        <v>81.915999999999897</v>
      </c>
      <c r="P121" s="5"/>
      <c r="Q121" s="5">
        <v>15.999999576144701</v>
      </c>
      <c r="R121" s="5">
        <v>63</v>
      </c>
    </row>
    <row r="122" spans="1:18" x14ac:dyDescent="0.35">
      <c r="A122">
        <v>121</v>
      </c>
      <c r="B122" t="s">
        <v>18</v>
      </c>
      <c r="C122" s="1">
        <v>44311.508333333331</v>
      </c>
      <c r="D122" t="str">
        <f t="shared" si="1"/>
        <v>Sunday</v>
      </c>
      <c r="E122" s="2">
        <v>44311.508333333331</v>
      </c>
      <c r="F122" s="2">
        <v>44311.521527777775</v>
      </c>
      <c r="G122" s="3">
        <v>1.2627314814814815E-2</v>
      </c>
      <c r="H122" s="4"/>
      <c r="I122" s="5">
        <v>102.77683428610899</v>
      </c>
      <c r="J122" s="5">
        <v>114.23394495412801</v>
      </c>
      <c r="L122" s="5"/>
      <c r="M122" s="5"/>
      <c r="N122" s="5">
        <v>90.921999999999997</v>
      </c>
      <c r="O122" s="5">
        <v>120.018</v>
      </c>
      <c r="P122" s="5"/>
      <c r="Q122" s="5">
        <v>14.9999996026357</v>
      </c>
      <c r="R122" s="5">
        <v>68</v>
      </c>
    </row>
    <row r="123" spans="1:18" x14ac:dyDescent="0.35">
      <c r="A123">
        <v>122</v>
      </c>
      <c r="B123" t="s">
        <v>18</v>
      </c>
      <c r="C123" s="1">
        <v>44309.488194444442</v>
      </c>
      <c r="D123" t="str">
        <f t="shared" si="1"/>
        <v>Friday</v>
      </c>
      <c r="E123" s="2">
        <v>44309.488194444442</v>
      </c>
      <c r="F123" s="2">
        <v>44309.52847222222</v>
      </c>
      <c r="G123" s="3">
        <v>4.0185185185185185E-2</v>
      </c>
      <c r="H123" s="4"/>
      <c r="I123" s="5">
        <v>110.17179961062899</v>
      </c>
      <c r="J123" s="5">
        <v>139.99558498896201</v>
      </c>
      <c r="L123" s="5"/>
      <c r="M123" s="5"/>
      <c r="N123" s="5">
        <v>386.41</v>
      </c>
      <c r="O123" s="5">
        <v>478.67200000000003</v>
      </c>
      <c r="P123" s="5"/>
      <c r="Q123" s="5">
        <v>13.9999996291267</v>
      </c>
      <c r="R123" s="5">
        <v>28</v>
      </c>
    </row>
    <row r="124" spans="1:18" x14ac:dyDescent="0.35">
      <c r="A124">
        <v>123</v>
      </c>
      <c r="B124" t="s">
        <v>19</v>
      </c>
      <c r="C124" s="1">
        <v>44298.495833333334</v>
      </c>
      <c r="D124" t="str">
        <f t="shared" si="1"/>
        <v>Monday</v>
      </c>
      <c r="E124" s="2">
        <v>44298.495833333334</v>
      </c>
      <c r="F124" s="2">
        <v>44298.508333333331</v>
      </c>
      <c r="G124" s="3">
        <v>1.2962962962962963E-2</v>
      </c>
      <c r="H124" s="4">
        <v>2.9935993092982098</v>
      </c>
      <c r="I124" s="5">
        <v>152.65066666666601</v>
      </c>
      <c r="J124" s="5">
        <v>170</v>
      </c>
      <c r="K124" s="3">
        <v>4.3287037037037035E-3</v>
      </c>
      <c r="L124" s="5">
        <v>9.6195092947484095</v>
      </c>
      <c r="M124" s="5">
        <v>233.85525565256199</v>
      </c>
      <c r="N124" s="5">
        <v>208.65199999999999</v>
      </c>
      <c r="O124" s="5">
        <v>240.10300000000001</v>
      </c>
      <c r="P124" s="5"/>
      <c r="Q124" s="5"/>
      <c r="R124" s="5"/>
    </row>
    <row r="125" spans="1:18" x14ac:dyDescent="0.35">
      <c r="A125">
        <v>124</v>
      </c>
      <c r="B125" t="s">
        <v>19</v>
      </c>
      <c r="C125" s="1">
        <v>44295.496527777781</v>
      </c>
      <c r="D125" t="str">
        <f t="shared" si="1"/>
        <v>Friday</v>
      </c>
      <c r="E125" s="2">
        <v>44295.496527777781</v>
      </c>
      <c r="F125" s="2">
        <v>44295.518750000003</v>
      </c>
      <c r="G125" s="3">
        <v>2.2476851851851855E-2</v>
      </c>
      <c r="H125" s="4">
        <v>5.0369185955608202</v>
      </c>
      <c r="I125" s="5">
        <v>159.005333333333</v>
      </c>
      <c r="J125" s="5">
        <v>174</v>
      </c>
      <c r="K125" s="3">
        <v>4.4560185185185189E-3</v>
      </c>
      <c r="L125" s="5">
        <v>9.3325093147341995</v>
      </c>
      <c r="M125" s="5">
        <v>259.074677868077</v>
      </c>
      <c r="N125" s="5">
        <v>353.267</v>
      </c>
      <c r="O125" s="5">
        <v>407.11</v>
      </c>
      <c r="P125" s="5"/>
      <c r="Q125" s="5"/>
      <c r="R125" s="5"/>
    </row>
    <row r="126" spans="1:18" x14ac:dyDescent="0.35">
      <c r="A126">
        <v>125</v>
      </c>
      <c r="B126" t="s">
        <v>19</v>
      </c>
      <c r="C126" s="1">
        <v>44293.501388888886</v>
      </c>
      <c r="D126" t="str">
        <f t="shared" si="1"/>
        <v>Wednesday</v>
      </c>
      <c r="E126" s="2">
        <v>44293.501388888886</v>
      </c>
      <c r="F126" s="2">
        <v>44293.523611111108</v>
      </c>
      <c r="G126" s="3">
        <v>2.2141203703703705E-2</v>
      </c>
      <c r="H126" s="4">
        <v>5.0565717776054502</v>
      </c>
      <c r="I126" s="5">
        <v>170.13884785819701</v>
      </c>
      <c r="J126" s="5">
        <v>184</v>
      </c>
      <c r="K126" s="3">
        <v>4.3749999999999995E-3</v>
      </c>
      <c r="L126" s="5">
        <v>9.5124482989221502</v>
      </c>
      <c r="M126" s="5">
        <v>250.22998348362</v>
      </c>
      <c r="N126" s="5">
        <v>365.36299999999898</v>
      </c>
      <c r="O126" s="5">
        <v>418.27699999999902</v>
      </c>
      <c r="P126" s="5"/>
      <c r="Q126" s="5"/>
      <c r="R126" s="5"/>
    </row>
    <row r="127" spans="1:18" x14ac:dyDescent="0.35">
      <c r="A127">
        <v>126</v>
      </c>
      <c r="B127" t="s">
        <v>18</v>
      </c>
      <c r="C127" s="1">
        <v>44291.51458333333</v>
      </c>
      <c r="D127" t="str">
        <f t="shared" si="1"/>
        <v>Monday</v>
      </c>
      <c r="E127" s="2">
        <v>44291.51458333333</v>
      </c>
      <c r="F127" s="2">
        <v>44291.538194444445</v>
      </c>
      <c r="G127" s="3">
        <v>2.3622685185185188E-2</v>
      </c>
      <c r="H127" s="4"/>
      <c r="I127" s="5">
        <v>110.92238613410601</v>
      </c>
      <c r="J127" s="5">
        <v>122.25170068027199</v>
      </c>
      <c r="L127" s="5"/>
      <c r="M127" s="5"/>
      <c r="N127" s="5">
        <v>192.13499999999999</v>
      </c>
      <c r="O127" s="5">
        <v>268.37299999999999</v>
      </c>
      <c r="P127" s="5"/>
      <c r="Q127" s="5">
        <v>18.999999496671901</v>
      </c>
      <c r="R127" s="5">
        <v>24</v>
      </c>
    </row>
    <row r="128" spans="1:18" x14ac:dyDescent="0.35">
      <c r="A128">
        <v>127</v>
      </c>
      <c r="B128" t="s">
        <v>19</v>
      </c>
      <c r="C128" s="1">
        <v>44290.488194444442</v>
      </c>
      <c r="D128" t="str">
        <f t="shared" si="1"/>
        <v>Sunday</v>
      </c>
      <c r="E128" s="2">
        <v>44290.488194444442</v>
      </c>
      <c r="F128" s="2">
        <v>44290.506249999999</v>
      </c>
      <c r="G128" s="3">
        <v>1.6180555555555556E-2</v>
      </c>
      <c r="H128" s="4">
        <v>3.79493225376401</v>
      </c>
      <c r="I128" s="5">
        <v>162.19014084507</v>
      </c>
      <c r="J128" s="5">
        <v>180</v>
      </c>
      <c r="K128" s="3">
        <v>4.2592592592592595E-3</v>
      </c>
      <c r="L128" s="5">
        <v>9.7694227147817401</v>
      </c>
      <c r="M128" s="5">
        <v>244.76714058994699</v>
      </c>
      <c r="N128" s="5">
        <v>270.00200000000001</v>
      </c>
      <c r="O128" s="5">
        <v>312.18</v>
      </c>
      <c r="P128" s="5"/>
      <c r="Q128" s="5"/>
      <c r="R128" s="5"/>
    </row>
    <row r="129" spans="1:18" x14ac:dyDescent="0.35">
      <c r="A129">
        <v>128</v>
      </c>
      <c r="B129" t="s">
        <v>18</v>
      </c>
      <c r="C129" s="1">
        <v>44288.527083333334</v>
      </c>
      <c r="D129" t="str">
        <f t="shared" si="1"/>
        <v>Friday</v>
      </c>
      <c r="E129" s="2">
        <v>44288.527083333334</v>
      </c>
      <c r="F129" s="2">
        <v>44288.561805555553</v>
      </c>
      <c r="G129" s="3">
        <v>3.4699074074074077E-2</v>
      </c>
      <c r="H129" s="4"/>
      <c r="I129" s="5">
        <v>93.943175492176707</v>
      </c>
      <c r="J129" s="5">
        <v>107.72082379862699</v>
      </c>
      <c r="L129" s="5"/>
      <c r="M129" s="5"/>
      <c r="N129" s="5">
        <v>271.35300000000001</v>
      </c>
      <c r="O129" s="5">
        <v>368.99599999999998</v>
      </c>
      <c r="P129" s="5"/>
      <c r="Q129" s="5"/>
      <c r="R129" s="5"/>
    </row>
    <row r="130" spans="1:18" x14ac:dyDescent="0.35">
      <c r="A130">
        <v>129</v>
      </c>
      <c r="B130" t="s">
        <v>19</v>
      </c>
      <c r="C130" s="1">
        <v>44285.512499999997</v>
      </c>
      <c r="D130" t="str">
        <f t="shared" ref="D130:D193" si="2">TEXT(C130,"dddd")</f>
        <v>Tuesday</v>
      </c>
      <c r="E130" s="2">
        <v>44285.512499999997</v>
      </c>
      <c r="F130" s="2">
        <v>44285.536805555559</v>
      </c>
      <c r="G130" s="3">
        <v>2.3020833333333334E-2</v>
      </c>
      <c r="H130" s="4">
        <v>5.2518450982924501</v>
      </c>
      <c r="I130" s="5">
        <v>160.59107806691401</v>
      </c>
      <c r="J130" s="5">
        <v>182</v>
      </c>
      <c r="K130" s="3">
        <v>4.3749999999999995E-3</v>
      </c>
      <c r="L130" s="5">
        <v>9.5041015922504499</v>
      </c>
      <c r="M130" s="5">
        <v>241.621188689408</v>
      </c>
      <c r="N130" s="5">
        <v>373.96800000000002</v>
      </c>
      <c r="O130" s="5">
        <v>433.03</v>
      </c>
      <c r="P130" s="5"/>
      <c r="Q130" s="5"/>
      <c r="R130" s="5"/>
    </row>
    <row r="131" spans="1:18" x14ac:dyDescent="0.35">
      <c r="A131">
        <v>130</v>
      </c>
      <c r="B131" t="s">
        <v>19</v>
      </c>
      <c r="C131" s="1">
        <v>44279.737500000003</v>
      </c>
      <c r="D131" t="str">
        <f t="shared" si="2"/>
        <v>Wednesday</v>
      </c>
      <c r="E131" s="2">
        <v>44279.737500000003</v>
      </c>
      <c r="F131" s="2">
        <v>44279.758333333331</v>
      </c>
      <c r="G131" s="3">
        <v>1.9884259259259258E-2</v>
      </c>
      <c r="H131" s="4">
        <v>5.0976386336842499</v>
      </c>
      <c r="I131" s="5">
        <v>165.619047619047</v>
      </c>
      <c r="J131" s="5">
        <v>183</v>
      </c>
      <c r="K131" s="3">
        <v>3.9004629629629632E-3</v>
      </c>
      <c r="L131" s="5">
        <v>10.6779937723808</v>
      </c>
      <c r="M131" s="5">
        <v>262.94378956811198</v>
      </c>
      <c r="N131" s="5">
        <v>363.17500000000001</v>
      </c>
      <c r="O131" s="5">
        <v>413.32799999999997</v>
      </c>
      <c r="P131" s="5"/>
      <c r="Q131" s="5"/>
      <c r="R131" s="5"/>
    </row>
    <row r="132" spans="1:18" x14ac:dyDescent="0.35">
      <c r="A132">
        <v>131</v>
      </c>
      <c r="B132" t="s">
        <v>18</v>
      </c>
      <c r="C132" s="1">
        <v>44272.686111111114</v>
      </c>
      <c r="D132" t="str">
        <f t="shared" si="2"/>
        <v>Wednesday</v>
      </c>
      <c r="E132" s="2">
        <v>44272.686111111114</v>
      </c>
      <c r="F132" s="2">
        <v>44272.736805555556</v>
      </c>
      <c r="G132" s="3">
        <v>5.0694444444444452E-2</v>
      </c>
      <c r="H132" s="4"/>
      <c r="I132" s="5">
        <v>120.067058812944</v>
      </c>
      <c r="J132" s="5">
        <v>139.85790219702301</v>
      </c>
      <c r="L132" s="5"/>
      <c r="M132" s="5"/>
      <c r="N132" s="5">
        <v>527.98800000000006</v>
      </c>
      <c r="O132" s="5">
        <v>668.23599999999999</v>
      </c>
      <c r="P132" s="5"/>
      <c r="Q132" s="5"/>
      <c r="R132" s="5"/>
    </row>
    <row r="133" spans="1:18" x14ac:dyDescent="0.35">
      <c r="A133">
        <v>132</v>
      </c>
      <c r="B133" t="s">
        <v>19</v>
      </c>
      <c r="C133" s="1">
        <v>44271.501388888886</v>
      </c>
      <c r="D133" t="str">
        <f t="shared" si="2"/>
        <v>Tuesday</v>
      </c>
      <c r="E133" s="2">
        <v>44271.501388888886</v>
      </c>
      <c r="F133" s="2">
        <v>44271.522222222222</v>
      </c>
      <c r="G133" s="3">
        <v>2.0335648148148148E-2</v>
      </c>
      <c r="H133" s="4">
        <v>5.2106198076140098</v>
      </c>
      <c r="I133" s="5">
        <v>170.406813627254</v>
      </c>
      <c r="J133" s="5">
        <v>179</v>
      </c>
      <c r="K133" s="3">
        <v>3.9004629629629632E-3</v>
      </c>
      <c r="L133" s="5">
        <v>10.674740991009299</v>
      </c>
      <c r="M133" s="5">
        <v>268.79216329023899</v>
      </c>
      <c r="N133" s="5">
        <v>354.40499999999997</v>
      </c>
      <c r="O133" s="5">
        <v>403.38</v>
      </c>
      <c r="P133" s="5"/>
      <c r="Q133" s="5"/>
      <c r="R133" s="5"/>
    </row>
    <row r="134" spans="1:18" x14ac:dyDescent="0.35">
      <c r="A134">
        <v>133</v>
      </c>
      <c r="B134" t="s">
        <v>18</v>
      </c>
      <c r="C134" s="1">
        <v>44270.500694444447</v>
      </c>
      <c r="D134" t="str">
        <f t="shared" si="2"/>
        <v>Monday</v>
      </c>
      <c r="E134" s="2">
        <v>44270.500694444447</v>
      </c>
      <c r="F134" s="2">
        <v>44270.54791666667</v>
      </c>
      <c r="G134" s="3">
        <v>4.7233796296296295E-2</v>
      </c>
      <c r="H134" s="4"/>
      <c r="I134" s="5">
        <v>100.132169612841</v>
      </c>
      <c r="J134" s="5">
        <v>128.33507803803599</v>
      </c>
      <c r="L134" s="5"/>
      <c r="M134" s="5"/>
      <c r="N134" s="5">
        <v>399.54300000000001</v>
      </c>
      <c r="O134" s="5">
        <v>524.66999999999996</v>
      </c>
      <c r="P134" s="5"/>
      <c r="Q134" s="5"/>
      <c r="R134" s="5"/>
    </row>
    <row r="135" spans="1:18" x14ac:dyDescent="0.35">
      <c r="A135">
        <v>134</v>
      </c>
      <c r="B135" t="s">
        <v>19</v>
      </c>
      <c r="C135" s="1">
        <v>44266.5</v>
      </c>
      <c r="D135" t="str">
        <f t="shared" si="2"/>
        <v>Thursday</v>
      </c>
      <c r="E135" s="2">
        <v>44266.5</v>
      </c>
      <c r="F135" s="2">
        <v>44266.526388888888</v>
      </c>
      <c r="G135" s="3">
        <v>2.3807870370370368E-2</v>
      </c>
      <c r="H135" s="4">
        <v>5.3266337128821704</v>
      </c>
      <c r="I135" s="5">
        <v>163.834101382488</v>
      </c>
      <c r="J135" s="5">
        <v>186</v>
      </c>
      <c r="K135" s="3">
        <v>4.4675925925925933E-3</v>
      </c>
      <c r="L135" s="5">
        <v>9.3199184666615391</v>
      </c>
      <c r="M135" s="5">
        <v>245.528604530059</v>
      </c>
      <c r="N135" s="5">
        <v>390.16899999999902</v>
      </c>
      <c r="O135" s="5">
        <v>453.46699999999902</v>
      </c>
      <c r="P135" s="5"/>
      <c r="Q135" s="5"/>
      <c r="R135" s="5"/>
    </row>
    <row r="136" spans="1:18" x14ac:dyDescent="0.35">
      <c r="A136">
        <v>135</v>
      </c>
      <c r="B136" t="s">
        <v>19</v>
      </c>
      <c r="C136" s="1">
        <v>44264.683333333334</v>
      </c>
      <c r="D136" t="str">
        <f t="shared" si="2"/>
        <v>Tuesday</v>
      </c>
      <c r="E136" s="2">
        <v>44264.683333333334</v>
      </c>
      <c r="F136" s="2">
        <v>44264.700694444444</v>
      </c>
      <c r="G136" s="3">
        <v>1.5590277777777778E-2</v>
      </c>
      <c r="H136" s="4">
        <v>3.7533730611559002</v>
      </c>
      <c r="I136" s="5">
        <v>160.03942652329701</v>
      </c>
      <c r="J136" s="5">
        <v>179</v>
      </c>
      <c r="K136" s="3">
        <v>4.155092592592593E-3</v>
      </c>
      <c r="L136" s="5">
        <v>10.027757879106201</v>
      </c>
      <c r="M136" s="5">
        <v>246.508259163161</v>
      </c>
      <c r="N136" s="5">
        <v>266.14400000000001</v>
      </c>
      <c r="O136" s="5">
        <v>306.88099999999997</v>
      </c>
      <c r="P136" s="5"/>
      <c r="Q136" s="5"/>
      <c r="R136" s="5"/>
    </row>
    <row r="137" spans="1:18" x14ac:dyDescent="0.35">
      <c r="A137">
        <v>136</v>
      </c>
      <c r="B137" t="s">
        <v>24</v>
      </c>
      <c r="C137" s="1">
        <v>44263.716666666667</v>
      </c>
      <c r="D137" t="str">
        <f t="shared" si="2"/>
        <v>Monday</v>
      </c>
      <c r="E137" s="2">
        <v>44263.716666666667</v>
      </c>
      <c r="F137" s="2">
        <v>44263.738194444442</v>
      </c>
      <c r="G137" s="3">
        <v>2.1284722222222222E-2</v>
      </c>
      <c r="H137" s="4"/>
      <c r="I137" s="5">
        <v>115.342211182231</v>
      </c>
      <c r="J137" s="5">
        <v>139.95532915360499</v>
      </c>
      <c r="L137" s="5"/>
      <c r="M137" s="5"/>
      <c r="N137" s="5">
        <v>243.47200000000001</v>
      </c>
      <c r="O137" s="5">
        <v>317.39400000000001</v>
      </c>
      <c r="P137" s="5"/>
      <c r="Q137" s="5">
        <v>13.9999996291267</v>
      </c>
      <c r="R137" s="5">
        <v>15</v>
      </c>
    </row>
    <row r="138" spans="1:18" x14ac:dyDescent="0.35">
      <c r="A138">
        <v>137</v>
      </c>
      <c r="B138" t="s">
        <v>18</v>
      </c>
      <c r="C138" s="1">
        <v>44263.693055555559</v>
      </c>
      <c r="D138" t="str">
        <f t="shared" si="2"/>
        <v>Monday</v>
      </c>
      <c r="E138" s="2">
        <v>44263.693055555559</v>
      </c>
      <c r="F138" s="2">
        <v>44263.715277777781</v>
      </c>
      <c r="G138" s="3">
        <v>2.2662037037037036E-2</v>
      </c>
      <c r="H138" s="4"/>
      <c r="I138" s="5">
        <v>103.537712556131</v>
      </c>
      <c r="J138" s="5">
        <v>103.87290794979</v>
      </c>
      <c r="L138" s="5"/>
      <c r="M138" s="5"/>
      <c r="N138" s="5">
        <v>156.54900000000001</v>
      </c>
      <c r="O138" s="5">
        <v>209.714</v>
      </c>
      <c r="P138" s="5"/>
      <c r="Q138" s="5">
        <v>13.9999996291267</v>
      </c>
      <c r="R138" s="5">
        <v>16</v>
      </c>
    </row>
    <row r="139" spans="1:18" x14ac:dyDescent="0.35">
      <c r="A139">
        <v>138</v>
      </c>
      <c r="B139" t="s">
        <v>18</v>
      </c>
      <c r="C139" s="1">
        <v>44261.401388888888</v>
      </c>
      <c r="D139" t="str">
        <f t="shared" si="2"/>
        <v>Saturday</v>
      </c>
      <c r="E139" s="2">
        <v>44261.401388888888</v>
      </c>
      <c r="F139" s="2">
        <v>44261.442361111112</v>
      </c>
      <c r="G139" s="3">
        <v>4.0821759259259259E-2</v>
      </c>
      <c r="H139" s="4"/>
      <c r="I139" s="5">
        <v>111.915270228572</v>
      </c>
      <c r="J139" s="5">
        <v>127.97610294117599</v>
      </c>
      <c r="L139" s="5"/>
      <c r="M139" s="5"/>
      <c r="N139" s="5">
        <v>390.97399999999999</v>
      </c>
      <c r="O139" s="5">
        <v>506.39699999999999</v>
      </c>
      <c r="P139" s="5"/>
      <c r="Q139" s="5">
        <v>5.9999998410543096</v>
      </c>
      <c r="R139" s="5">
        <v>36</v>
      </c>
    </row>
    <row r="140" spans="1:18" x14ac:dyDescent="0.35">
      <c r="A140">
        <v>139</v>
      </c>
      <c r="B140" t="s">
        <v>19</v>
      </c>
      <c r="C140" s="1">
        <v>44260.750694444447</v>
      </c>
      <c r="D140" t="str">
        <f t="shared" si="2"/>
        <v>Friday</v>
      </c>
      <c r="E140" s="2">
        <v>44260.750694444447</v>
      </c>
      <c r="F140" s="2">
        <v>44260.772222222222</v>
      </c>
      <c r="G140" s="3">
        <v>2.0972222222222222E-2</v>
      </c>
      <c r="H140" s="4">
        <v>5.2038350184010298</v>
      </c>
      <c r="I140" s="5">
        <v>165.34224598930399</v>
      </c>
      <c r="J140" s="5">
        <v>179</v>
      </c>
      <c r="K140" s="3">
        <v>4.0277777777777777E-3</v>
      </c>
      <c r="L140" s="5">
        <v>10.3365887626594</v>
      </c>
      <c r="M140" s="5">
        <v>263.42567557142701</v>
      </c>
      <c r="N140" s="5">
        <v>367.233</v>
      </c>
      <c r="O140" s="5">
        <v>418.983</v>
      </c>
      <c r="P140" s="5"/>
      <c r="Q140" s="5"/>
      <c r="R140" s="5"/>
    </row>
    <row r="141" spans="1:18" x14ac:dyDescent="0.35">
      <c r="A141">
        <v>140</v>
      </c>
      <c r="B141" t="s">
        <v>18</v>
      </c>
      <c r="C141" s="1">
        <v>44260.497916666667</v>
      </c>
      <c r="D141" t="str">
        <f t="shared" si="2"/>
        <v>Friday</v>
      </c>
      <c r="E141" s="2">
        <v>44260.497916666667</v>
      </c>
      <c r="F141" s="2">
        <v>44260.533333333333</v>
      </c>
      <c r="G141" s="3">
        <v>3.5034722222222224E-2</v>
      </c>
      <c r="H141" s="4"/>
      <c r="I141" s="5">
        <v>99.363072787393904</v>
      </c>
      <c r="J141" s="5">
        <v>118.517089065894</v>
      </c>
      <c r="L141" s="5"/>
      <c r="M141" s="5"/>
      <c r="N141" s="5">
        <v>310.47000000000003</v>
      </c>
      <c r="O141" s="5">
        <v>407.83199999999999</v>
      </c>
      <c r="P141" s="5"/>
      <c r="Q141" s="5">
        <v>5.9999998410543096</v>
      </c>
      <c r="R141" s="5">
        <v>22</v>
      </c>
    </row>
    <row r="142" spans="1:18" x14ac:dyDescent="0.35">
      <c r="A142">
        <v>141</v>
      </c>
      <c r="B142" t="s">
        <v>19</v>
      </c>
      <c r="C142" s="1">
        <v>44258.672222222223</v>
      </c>
      <c r="D142" t="str">
        <f t="shared" si="2"/>
        <v>Wednesday</v>
      </c>
      <c r="E142" s="2">
        <v>44258.672222222223</v>
      </c>
      <c r="F142" s="2">
        <v>44258.693055555559</v>
      </c>
      <c r="G142" s="3">
        <v>2.0428240740740743E-2</v>
      </c>
      <c r="H142" s="4">
        <v>5.0411572936968803</v>
      </c>
      <c r="I142" s="5">
        <v>164.723140495867</v>
      </c>
      <c r="J142" s="5">
        <v>182</v>
      </c>
      <c r="K142" s="3">
        <v>4.0509259259259257E-3</v>
      </c>
      <c r="L142" s="5">
        <v>10.2811404206752</v>
      </c>
      <c r="M142" s="5">
        <v>253.51208031926501</v>
      </c>
      <c r="N142" s="5">
        <v>347.35700000000003</v>
      </c>
      <c r="O142" s="5">
        <v>397.33999999999901</v>
      </c>
      <c r="P142" s="5"/>
      <c r="Q142" s="5"/>
      <c r="R142" s="5"/>
    </row>
    <row r="143" spans="1:18" x14ac:dyDescent="0.35">
      <c r="A143">
        <v>142</v>
      </c>
      <c r="B143" t="s">
        <v>18</v>
      </c>
      <c r="C143" s="1">
        <v>44258.494444444441</v>
      </c>
      <c r="D143" t="str">
        <f t="shared" si="2"/>
        <v>Wednesday</v>
      </c>
      <c r="E143" s="2">
        <v>44258.494444444441</v>
      </c>
      <c r="F143" s="2">
        <v>44258.52847222222</v>
      </c>
      <c r="G143" s="3">
        <v>3.3692129629629627E-2</v>
      </c>
      <c r="H143" s="4"/>
      <c r="I143" s="5">
        <v>99.388021683596804</v>
      </c>
      <c r="J143" s="5">
        <v>123.58964365256099</v>
      </c>
      <c r="L143" s="5"/>
      <c r="M143" s="5"/>
      <c r="N143" s="5">
        <v>270.97000000000003</v>
      </c>
      <c r="O143" s="5">
        <v>367.75299999999999</v>
      </c>
      <c r="P143" s="5"/>
      <c r="Q143" s="5">
        <v>11.9999996821085</v>
      </c>
      <c r="R143" s="5">
        <v>36</v>
      </c>
    </row>
    <row r="144" spans="1:18" x14ac:dyDescent="0.35">
      <c r="A144">
        <v>143</v>
      </c>
      <c r="B144" t="s">
        <v>18</v>
      </c>
      <c r="C144" s="1">
        <v>44257.496527777781</v>
      </c>
      <c r="D144" t="str">
        <f t="shared" si="2"/>
        <v>Tuesday</v>
      </c>
      <c r="E144" s="2">
        <v>44257.496527777781</v>
      </c>
      <c r="F144" s="2">
        <v>44257.530555555553</v>
      </c>
      <c r="G144" s="3">
        <v>3.4560185185185187E-2</v>
      </c>
      <c r="H144" s="4"/>
      <c r="I144" s="5">
        <v>108.98469467199401</v>
      </c>
      <c r="J144" s="5">
        <v>113.108670520231</v>
      </c>
      <c r="L144" s="5"/>
      <c r="M144" s="5"/>
      <c r="N144" s="5">
        <v>310.08100000000002</v>
      </c>
      <c r="O144" s="5">
        <v>411.44600000000003</v>
      </c>
      <c r="P144" s="5"/>
      <c r="Q144" s="5">
        <v>6.99999981456335</v>
      </c>
      <c r="R144" s="5">
        <v>34</v>
      </c>
    </row>
    <row r="145" spans="1:18" x14ac:dyDescent="0.35">
      <c r="A145">
        <v>144</v>
      </c>
      <c r="B145" t="s">
        <v>19</v>
      </c>
      <c r="C145" s="1">
        <v>44256.676388888889</v>
      </c>
      <c r="D145" t="str">
        <f t="shared" si="2"/>
        <v>Monday</v>
      </c>
      <c r="E145" s="2">
        <v>44256.676388888889</v>
      </c>
      <c r="F145" s="2">
        <v>44256.697222222225</v>
      </c>
      <c r="G145" s="3">
        <v>2.0081018518518519E-2</v>
      </c>
      <c r="H145" s="4">
        <v>5.08786244819313</v>
      </c>
      <c r="I145" s="5">
        <v>167.56727272727201</v>
      </c>
      <c r="J145" s="5">
        <v>181</v>
      </c>
      <c r="K145" s="3">
        <v>3.9467592592592592E-3</v>
      </c>
      <c r="L145" s="5">
        <v>10.5563882583353</v>
      </c>
      <c r="M145" s="5">
        <v>258.45005973539702</v>
      </c>
      <c r="N145" s="5">
        <v>355.96</v>
      </c>
      <c r="O145" s="5">
        <v>406.55500000000001</v>
      </c>
      <c r="P145" s="5"/>
      <c r="Q145" s="5"/>
      <c r="R145" s="5"/>
    </row>
    <row r="146" spans="1:18" x14ac:dyDescent="0.35">
      <c r="A146">
        <v>145</v>
      </c>
      <c r="B146" t="s">
        <v>18</v>
      </c>
      <c r="C146" s="1">
        <v>44255.430555555555</v>
      </c>
      <c r="D146" t="str">
        <f t="shared" si="2"/>
        <v>Sunday</v>
      </c>
      <c r="E146" s="2">
        <v>44255.430555555555</v>
      </c>
      <c r="F146" s="2">
        <v>44255.48333333333</v>
      </c>
      <c r="G146" s="3">
        <v>5.2465277777777784E-2</v>
      </c>
      <c r="H146" s="4"/>
      <c r="I146" s="5">
        <v>103.23317802701</v>
      </c>
      <c r="J146" s="5">
        <v>118.021052631578</v>
      </c>
      <c r="L146" s="5"/>
      <c r="M146" s="5"/>
      <c r="N146" s="5">
        <v>406.36799999999999</v>
      </c>
      <c r="O146" s="5">
        <v>523.745</v>
      </c>
      <c r="P146" s="5"/>
      <c r="Q146" s="5">
        <v>8.9999997615814706</v>
      </c>
      <c r="R146" s="5">
        <v>90</v>
      </c>
    </row>
    <row r="147" spans="1:18" x14ac:dyDescent="0.35">
      <c r="A147">
        <v>146</v>
      </c>
      <c r="B147" t="s">
        <v>18</v>
      </c>
      <c r="C147" s="1">
        <v>44254.448611111111</v>
      </c>
      <c r="D147" t="str">
        <f t="shared" si="2"/>
        <v>Saturday</v>
      </c>
      <c r="E147" s="2">
        <v>44254.448611111111</v>
      </c>
      <c r="F147" s="2">
        <v>44254.482638888891</v>
      </c>
      <c r="G147" s="3">
        <v>3.4027777777777775E-2</v>
      </c>
      <c r="H147" s="4"/>
      <c r="I147" s="5">
        <v>124.138266970209</v>
      </c>
      <c r="J147" s="5">
        <v>137.73907793633299</v>
      </c>
      <c r="L147" s="5"/>
      <c r="M147" s="5"/>
      <c r="N147" s="5">
        <v>388.78</v>
      </c>
      <c r="O147" s="5">
        <v>491.57900000000001</v>
      </c>
      <c r="P147" s="5"/>
      <c r="Q147" s="5">
        <v>6.99999981456335</v>
      </c>
      <c r="R147" s="5">
        <v>86</v>
      </c>
    </row>
    <row r="148" spans="1:18" x14ac:dyDescent="0.35">
      <c r="A148">
        <v>147</v>
      </c>
      <c r="B148" t="s">
        <v>19</v>
      </c>
      <c r="C148" s="1">
        <v>44251.6875</v>
      </c>
      <c r="D148" t="str">
        <f t="shared" si="2"/>
        <v>Wednesday</v>
      </c>
      <c r="E148" s="2">
        <v>44251.6875</v>
      </c>
      <c r="F148" s="2">
        <v>44251.708333333336</v>
      </c>
      <c r="G148" s="3">
        <v>2.0092592592592592E-2</v>
      </c>
      <c r="H148" s="4">
        <v>4.7512805463513299</v>
      </c>
      <c r="I148" s="5">
        <v>169.53564899451499</v>
      </c>
      <c r="J148" s="5">
        <v>185</v>
      </c>
      <c r="K148" s="3">
        <v>4.2245370370370371E-3</v>
      </c>
      <c r="L148" s="5">
        <v>9.8486537287005191</v>
      </c>
      <c r="M148" s="5">
        <v>254.539891513691</v>
      </c>
      <c r="N148" s="5">
        <v>334.024</v>
      </c>
      <c r="O148" s="5">
        <v>384.03399999999999</v>
      </c>
      <c r="P148" s="5"/>
      <c r="Q148" s="5"/>
      <c r="R148" s="5"/>
    </row>
    <row r="149" spans="1:18" x14ac:dyDescent="0.35">
      <c r="A149">
        <v>148</v>
      </c>
      <c r="B149" t="s">
        <v>18</v>
      </c>
      <c r="C149" s="1">
        <v>44250.688194444447</v>
      </c>
      <c r="D149" t="str">
        <f t="shared" si="2"/>
        <v>Tuesday</v>
      </c>
      <c r="E149" s="2">
        <v>44250.688194444447</v>
      </c>
      <c r="F149" s="2">
        <v>44250.716666666667</v>
      </c>
      <c r="G149" s="3">
        <v>2.8449074074074075E-2</v>
      </c>
      <c r="H149" s="4"/>
      <c r="I149" s="5">
        <v>100.729597585151</v>
      </c>
      <c r="J149" s="5">
        <v>109.31473684210501</v>
      </c>
      <c r="L149" s="5"/>
      <c r="M149" s="5"/>
      <c r="N149" s="5">
        <v>202.26</v>
      </c>
      <c r="O149" s="5">
        <v>291.17700000000002</v>
      </c>
      <c r="P149" s="5"/>
      <c r="Q149" s="5">
        <v>16.999999549653801</v>
      </c>
      <c r="R149" s="5">
        <v>35</v>
      </c>
    </row>
    <row r="150" spans="1:18" x14ac:dyDescent="0.35">
      <c r="A150">
        <v>149</v>
      </c>
      <c r="B150" t="s">
        <v>19</v>
      </c>
      <c r="C150" s="1">
        <v>44250.490277777775</v>
      </c>
      <c r="D150" t="str">
        <f t="shared" si="2"/>
        <v>Tuesday</v>
      </c>
      <c r="E150" s="2">
        <v>44250.490277777775</v>
      </c>
      <c r="F150" s="2">
        <v>44250.513194444444</v>
      </c>
      <c r="G150" s="3">
        <v>2.0949074074074075E-2</v>
      </c>
      <c r="H150" s="4">
        <v>5.1328700961554397</v>
      </c>
      <c r="I150" s="5">
        <v>168.72886297375999</v>
      </c>
      <c r="J150" s="5">
        <v>188</v>
      </c>
      <c r="K150" s="3">
        <v>4.0740740740740746E-3</v>
      </c>
      <c r="L150" s="5">
        <v>10.2038481843654</v>
      </c>
      <c r="M150" s="5">
        <v>252.93477804952099</v>
      </c>
      <c r="N150" s="5">
        <v>366.29199999999997</v>
      </c>
      <c r="O150" s="5">
        <v>420.98700000000002</v>
      </c>
      <c r="P150" s="5"/>
      <c r="Q150" s="5"/>
      <c r="R150" s="5"/>
    </row>
    <row r="151" spans="1:18" x14ac:dyDescent="0.35">
      <c r="A151">
        <v>150</v>
      </c>
      <c r="B151" t="s">
        <v>18</v>
      </c>
      <c r="C151" s="1">
        <v>44246.67083333333</v>
      </c>
      <c r="D151" t="str">
        <f t="shared" si="2"/>
        <v>Friday</v>
      </c>
      <c r="E151" s="2">
        <v>44246.67083333333</v>
      </c>
      <c r="F151" s="2">
        <v>44246.700694444444</v>
      </c>
      <c r="G151" s="3">
        <v>3.0138888888888885E-2</v>
      </c>
      <c r="H151" s="4"/>
      <c r="I151" s="5">
        <v>95.413554607871305</v>
      </c>
      <c r="J151" s="5">
        <v>111.48511166253</v>
      </c>
      <c r="L151" s="5"/>
      <c r="M151" s="5"/>
      <c r="N151" s="5">
        <v>213.37700000000001</v>
      </c>
      <c r="O151" s="5">
        <v>299.27999999999997</v>
      </c>
      <c r="P151" s="5"/>
      <c r="Q151" s="5">
        <v>2.9999999205271499</v>
      </c>
      <c r="R151" s="5">
        <v>88</v>
      </c>
    </row>
    <row r="152" spans="1:18" x14ac:dyDescent="0.35">
      <c r="A152">
        <v>151</v>
      </c>
      <c r="B152" t="s">
        <v>18</v>
      </c>
      <c r="C152" s="1">
        <v>44244.783333333333</v>
      </c>
      <c r="D152" t="str">
        <f t="shared" si="2"/>
        <v>Wednesday</v>
      </c>
      <c r="E152" s="2">
        <v>44244.783333333333</v>
      </c>
      <c r="F152" s="2">
        <v>44244.815972222219</v>
      </c>
      <c r="G152" s="3">
        <v>3.2256944444444442E-2</v>
      </c>
      <c r="H152" s="4"/>
      <c r="I152" s="5">
        <v>137.608481061254</v>
      </c>
      <c r="J152" s="5">
        <v>153.50353606789201</v>
      </c>
      <c r="L152" s="5"/>
      <c r="M152" s="5"/>
      <c r="N152" s="5">
        <v>414.24599999999901</v>
      </c>
      <c r="O152" s="5">
        <v>491.13799999999901</v>
      </c>
      <c r="P152" s="5"/>
      <c r="Q152" s="5">
        <v>1.99999994701812</v>
      </c>
      <c r="R152" s="5">
        <v>59</v>
      </c>
    </row>
    <row r="153" spans="1:18" x14ac:dyDescent="0.35">
      <c r="A153">
        <v>152</v>
      </c>
      <c r="B153" t="s">
        <v>19</v>
      </c>
      <c r="C153" s="1">
        <v>44243.659722222219</v>
      </c>
      <c r="D153" t="str">
        <f t="shared" si="2"/>
        <v>Tuesday</v>
      </c>
      <c r="E153" s="2">
        <v>44243.659722222219</v>
      </c>
      <c r="F153" s="2">
        <v>44243.681250000001</v>
      </c>
      <c r="G153" s="3">
        <v>1.9224537037037037E-2</v>
      </c>
      <c r="H153" s="4">
        <v>4.8106338436920097</v>
      </c>
      <c r="I153" s="5">
        <v>168.015761821366</v>
      </c>
      <c r="J153" s="5">
        <v>180</v>
      </c>
      <c r="K153" s="3">
        <v>3.9930555555555561E-3</v>
      </c>
      <c r="L153" s="5">
        <v>10.425703378219399</v>
      </c>
      <c r="M153" s="5">
        <v>260.536966675955</v>
      </c>
      <c r="N153" s="5">
        <v>359.476</v>
      </c>
      <c r="O153" s="5">
        <v>410.74299999999999</v>
      </c>
      <c r="P153" s="5"/>
      <c r="Q153" s="5"/>
      <c r="R153" s="5"/>
    </row>
    <row r="154" spans="1:18" x14ac:dyDescent="0.35">
      <c r="A154">
        <v>153</v>
      </c>
      <c r="B154" t="s">
        <v>18</v>
      </c>
      <c r="C154" s="1">
        <v>44243.493750000001</v>
      </c>
      <c r="D154" t="str">
        <f t="shared" si="2"/>
        <v>Tuesday</v>
      </c>
      <c r="E154" s="2">
        <v>44243.493750000001</v>
      </c>
      <c r="F154" s="2">
        <v>44243.541666666664</v>
      </c>
      <c r="G154" s="3">
        <v>4.7962962962962964E-2</v>
      </c>
      <c r="H154" s="4"/>
      <c r="I154" s="5">
        <v>94.824376740237298</v>
      </c>
      <c r="J154" s="5">
        <v>115.98101952277599</v>
      </c>
      <c r="L154" s="5"/>
      <c r="M154" s="5"/>
      <c r="N154" s="5">
        <v>346.07600000000002</v>
      </c>
      <c r="O154" s="5">
        <v>476.64499999999998</v>
      </c>
      <c r="P154" s="5"/>
      <c r="Q154" s="5">
        <v>6.99999981456335</v>
      </c>
      <c r="R154" s="5">
        <v>88</v>
      </c>
    </row>
    <row r="155" spans="1:18" x14ac:dyDescent="0.35">
      <c r="A155">
        <v>154</v>
      </c>
      <c r="B155" t="s">
        <v>18</v>
      </c>
      <c r="C155" s="1">
        <v>44239.502083333333</v>
      </c>
      <c r="D155" t="str">
        <f t="shared" si="2"/>
        <v>Friday</v>
      </c>
      <c r="E155" s="2">
        <v>44239.502083333333</v>
      </c>
      <c r="F155" s="2">
        <v>44239.534722222219</v>
      </c>
      <c r="G155" s="3">
        <v>3.2835648148148149E-2</v>
      </c>
      <c r="H155" s="4"/>
      <c r="I155" s="5">
        <v>133.87358844907601</v>
      </c>
      <c r="J155" s="5">
        <v>143.645380434782</v>
      </c>
      <c r="L155" s="5"/>
      <c r="M155" s="5"/>
      <c r="N155" s="5">
        <v>435.161</v>
      </c>
      <c r="O155" s="5">
        <v>535.322</v>
      </c>
      <c r="P155" s="5"/>
      <c r="Q155" s="5">
        <v>-0.99999997350903402</v>
      </c>
      <c r="R155" s="5">
        <v>91</v>
      </c>
    </row>
    <row r="156" spans="1:18" x14ac:dyDescent="0.35">
      <c r="A156">
        <v>155</v>
      </c>
      <c r="B156" t="s">
        <v>18</v>
      </c>
      <c r="C156" s="1">
        <v>44238.505555555559</v>
      </c>
      <c r="D156" t="str">
        <f t="shared" si="2"/>
        <v>Thursday</v>
      </c>
      <c r="E156" s="2">
        <v>44238.505555555559</v>
      </c>
      <c r="F156" s="2">
        <v>44238.539583333331</v>
      </c>
      <c r="G156" s="3">
        <v>3.4166666666666672E-2</v>
      </c>
      <c r="H156" s="4"/>
      <c r="I156" s="5">
        <v>119.142834653054</v>
      </c>
      <c r="J156" s="5">
        <v>128.26937046004801</v>
      </c>
      <c r="L156" s="5"/>
      <c r="M156" s="5"/>
      <c r="N156" s="5">
        <v>348.81200000000001</v>
      </c>
      <c r="O156" s="5">
        <v>448.81099999999998</v>
      </c>
      <c r="P156" s="5"/>
      <c r="Q156" s="5">
        <v>2.9999999205271499</v>
      </c>
      <c r="R156" s="5">
        <v>90</v>
      </c>
    </row>
    <row r="157" spans="1:18" x14ac:dyDescent="0.35">
      <c r="A157">
        <v>156</v>
      </c>
      <c r="B157" t="s">
        <v>19</v>
      </c>
      <c r="C157" s="1">
        <v>44237.495138888888</v>
      </c>
      <c r="D157" t="str">
        <f t="shared" si="2"/>
        <v>Wednesday</v>
      </c>
      <c r="E157" s="2">
        <v>44237.495138888888</v>
      </c>
      <c r="F157" s="2">
        <v>44237.519444444442</v>
      </c>
      <c r="G157" s="3">
        <v>1.9270833333333334E-2</v>
      </c>
      <c r="H157" s="4">
        <v>4.8534856725996303</v>
      </c>
      <c r="I157" s="5">
        <v>165.99354838709601</v>
      </c>
      <c r="J157" s="5">
        <v>183</v>
      </c>
      <c r="K157" s="3">
        <v>3.9699074074074072E-3</v>
      </c>
      <c r="L157" s="5">
        <v>10.491282110655099</v>
      </c>
      <c r="M157" s="5">
        <v>253.641946564064</v>
      </c>
      <c r="N157" s="5">
        <v>374.31299999999902</v>
      </c>
      <c r="O157" s="5">
        <v>431.38299999999902</v>
      </c>
      <c r="P157" s="5"/>
      <c r="Q157" s="5"/>
      <c r="R157" s="5"/>
    </row>
    <row r="158" spans="1:18" x14ac:dyDescent="0.35">
      <c r="A158">
        <v>157</v>
      </c>
      <c r="B158" t="s">
        <v>19</v>
      </c>
      <c r="C158" s="1">
        <v>44236.730555555558</v>
      </c>
      <c r="D158" t="str">
        <f t="shared" si="2"/>
        <v>Tuesday</v>
      </c>
      <c r="E158" s="2">
        <v>44236.730555555558</v>
      </c>
      <c r="F158" s="2">
        <v>44236.745833333334</v>
      </c>
      <c r="G158" s="3">
        <v>1.4710648148148148E-2</v>
      </c>
      <c r="H158" s="4">
        <v>3.5435280893975798</v>
      </c>
      <c r="I158" s="5">
        <v>163.836842105263</v>
      </c>
      <c r="J158" s="5">
        <v>179</v>
      </c>
      <c r="K158" s="3">
        <v>4.1435185185185186E-3</v>
      </c>
      <c r="L158" s="5">
        <v>10.033286029043399</v>
      </c>
      <c r="M158" s="5">
        <v>250.51498639325999</v>
      </c>
      <c r="N158" s="5">
        <v>244.60400000000001</v>
      </c>
      <c r="O158" s="5">
        <v>280.49099999999999</v>
      </c>
      <c r="P158" s="5"/>
      <c r="Q158" s="5"/>
      <c r="R158" s="5"/>
    </row>
    <row r="159" spans="1:18" x14ac:dyDescent="0.35">
      <c r="A159">
        <v>158</v>
      </c>
      <c r="B159" t="s">
        <v>18</v>
      </c>
      <c r="C159" s="1">
        <v>44234.395138888889</v>
      </c>
      <c r="D159" t="str">
        <f t="shared" si="2"/>
        <v>Sunday</v>
      </c>
      <c r="E159" s="2">
        <v>44234.395138888889</v>
      </c>
      <c r="F159" s="2">
        <v>44234.457638888889</v>
      </c>
      <c r="G159" s="3">
        <v>6.2488425925925926E-2</v>
      </c>
      <c r="H159" s="4"/>
      <c r="I159" s="5">
        <v>122.15263424467901</v>
      </c>
      <c r="J159" s="5">
        <v>128.51549530882201</v>
      </c>
      <c r="L159" s="5"/>
      <c r="M159" s="5"/>
      <c r="N159" s="5">
        <v>650.84500000000003</v>
      </c>
      <c r="O159" s="5">
        <v>818.00400000000002</v>
      </c>
      <c r="P159" s="5"/>
      <c r="Q159" s="5">
        <v>1.99999994701812</v>
      </c>
      <c r="R159" s="5">
        <v>92</v>
      </c>
    </row>
    <row r="160" spans="1:18" x14ac:dyDescent="0.35">
      <c r="A160">
        <v>159</v>
      </c>
      <c r="B160" t="s">
        <v>19</v>
      </c>
      <c r="C160" s="1">
        <v>44233.470833333333</v>
      </c>
      <c r="D160" t="str">
        <f t="shared" si="2"/>
        <v>Saturday</v>
      </c>
      <c r="E160" s="2">
        <v>44233.470833333333</v>
      </c>
      <c r="F160" s="2">
        <v>44233.493750000001</v>
      </c>
      <c r="G160" s="3">
        <v>2.1296296296296299E-2</v>
      </c>
      <c r="H160" s="4">
        <v>5.1698547680051998</v>
      </c>
      <c r="I160" s="5">
        <v>169.26804123711301</v>
      </c>
      <c r="J160" s="5">
        <v>183</v>
      </c>
      <c r="K160" s="3">
        <v>4.108796296296297E-3</v>
      </c>
      <c r="L160" s="5">
        <v>10.1137514697272</v>
      </c>
      <c r="M160" s="5">
        <v>255.374707654741</v>
      </c>
      <c r="N160" s="5">
        <v>370.75700000000001</v>
      </c>
      <c r="O160" s="5">
        <v>424.09</v>
      </c>
      <c r="P160" s="5"/>
      <c r="Q160" s="5"/>
      <c r="R160" s="5"/>
    </row>
    <row r="161" spans="1:18" x14ac:dyDescent="0.35">
      <c r="A161">
        <v>160</v>
      </c>
      <c r="B161" t="s">
        <v>18</v>
      </c>
      <c r="C161" s="1">
        <v>44231.71597222222</v>
      </c>
      <c r="D161" t="str">
        <f t="shared" si="2"/>
        <v>Thursday</v>
      </c>
      <c r="E161" s="2">
        <v>44231.71597222222</v>
      </c>
      <c r="F161" s="2">
        <v>44231.743750000001</v>
      </c>
      <c r="G161" s="3">
        <v>2.7569444444444448E-2</v>
      </c>
      <c r="H161" s="4"/>
      <c r="I161" s="5">
        <v>121.183593147629</v>
      </c>
      <c r="J161" s="5">
        <v>139.362840466926</v>
      </c>
      <c r="L161" s="5"/>
      <c r="M161" s="5"/>
      <c r="N161" s="5">
        <v>274.58300000000003</v>
      </c>
      <c r="O161" s="5">
        <v>338.93700000000001</v>
      </c>
      <c r="P161" s="5"/>
      <c r="Q161" s="5">
        <v>9.9999997350905101</v>
      </c>
      <c r="R161" s="5">
        <v>26</v>
      </c>
    </row>
    <row r="162" spans="1:18" x14ac:dyDescent="0.35">
      <c r="A162">
        <v>161</v>
      </c>
      <c r="B162" t="s">
        <v>20</v>
      </c>
      <c r="C162" s="1">
        <v>44225.724999999999</v>
      </c>
      <c r="D162" t="str">
        <f t="shared" si="2"/>
        <v>Friday</v>
      </c>
      <c r="E162" s="2">
        <v>44225.724999999999</v>
      </c>
      <c r="F162" s="2">
        <v>44225.731944444444</v>
      </c>
      <c r="G162" s="3">
        <v>7.0023148148148154E-3</v>
      </c>
      <c r="H162" s="4"/>
      <c r="I162" s="5">
        <v>112.502329192546</v>
      </c>
      <c r="J162" s="5">
        <v>112.502329192546</v>
      </c>
      <c r="L162" s="5"/>
      <c r="M162" s="5"/>
      <c r="N162" s="5">
        <v>58.588000000000001</v>
      </c>
      <c r="O162" s="5">
        <v>97.295000000000002</v>
      </c>
      <c r="P162" s="5"/>
      <c r="Q162" s="5">
        <v>0.99999997350909098</v>
      </c>
      <c r="R162" s="5">
        <v>38</v>
      </c>
    </row>
    <row r="163" spans="1:18" x14ac:dyDescent="0.35">
      <c r="A163">
        <v>162</v>
      </c>
      <c r="B163" t="s">
        <v>18</v>
      </c>
      <c r="C163" s="1">
        <v>44222.694444444445</v>
      </c>
      <c r="D163" t="str">
        <f t="shared" si="2"/>
        <v>Tuesday</v>
      </c>
      <c r="E163" s="2">
        <v>44222.694444444445</v>
      </c>
      <c r="F163" s="2">
        <v>44222.715277777781</v>
      </c>
      <c r="G163" s="3">
        <v>2.0370370370370369E-2</v>
      </c>
      <c r="H163" s="4"/>
      <c r="I163" s="5">
        <v>96.406233105063905</v>
      </c>
      <c r="J163" s="5">
        <v>99.695530726257005</v>
      </c>
      <c r="L163" s="5"/>
      <c r="M163" s="5"/>
      <c r="N163" s="5">
        <v>125.584</v>
      </c>
      <c r="O163" s="5">
        <v>193.89699999999999</v>
      </c>
      <c r="P163" s="5"/>
      <c r="Q163" s="5">
        <v>5.9999998410543096</v>
      </c>
      <c r="R163" s="5">
        <v>90</v>
      </c>
    </row>
    <row r="164" spans="1:18" x14ac:dyDescent="0.35">
      <c r="A164">
        <v>163</v>
      </c>
      <c r="B164" t="s">
        <v>19</v>
      </c>
      <c r="C164" s="1">
        <v>44217.701388888891</v>
      </c>
      <c r="D164" t="str">
        <f t="shared" si="2"/>
        <v>Thursday</v>
      </c>
      <c r="E164" s="2">
        <v>44217.701388888891</v>
      </c>
      <c r="F164" s="2">
        <v>44217.722916666666</v>
      </c>
      <c r="G164" s="3">
        <v>1.9861111111111111E-2</v>
      </c>
      <c r="H164" s="4">
        <v>5.0929744079951096</v>
      </c>
      <c r="I164" s="5">
        <v>170.109839816933</v>
      </c>
      <c r="J164" s="5">
        <v>184</v>
      </c>
      <c r="K164" s="3">
        <v>3.9004629629629632E-3</v>
      </c>
      <c r="L164" s="5">
        <v>10.681486723389201</v>
      </c>
      <c r="M164" s="5">
        <v>251.546982011853</v>
      </c>
      <c r="N164" s="5">
        <v>355.69999999999902</v>
      </c>
      <c r="O164" s="5">
        <v>408.24999999999898</v>
      </c>
      <c r="P164" s="5"/>
      <c r="Q164" s="5"/>
      <c r="R164" s="5"/>
    </row>
    <row r="165" spans="1:18" x14ac:dyDescent="0.35">
      <c r="A165">
        <v>164</v>
      </c>
      <c r="B165" t="s">
        <v>18</v>
      </c>
      <c r="C165" s="1">
        <v>44217.478472222225</v>
      </c>
      <c r="D165" t="str">
        <f t="shared" si="2"/>
        <v>Thursday</v>
      </c>
      <c r="E165" s="2">
        <v>44217.478472222225</v>
      </c>
      <c r="F165" s="2">
        <v>44217.505555555559</v>
      </c>
      <c r="G165" s="3">
        <v>2.7233796296296298E-2</v>
      </c>
      <c r="H165" s="4"/>
      <c r="I165" s="5">
        <v>94.999145042372305</v>
      </c>
      <c r="J165" s="5">
        <v>116.083236321303</v>
      </c>
      <c r="L165" s="5"/>
      <c r="M165" s="5"/>
      <c r="N165" s="5">
        <v>218.96700000000001</v>
      </c>
      <c r="O165" s="5">
        <v>300.94600000000003</v>
      </c>
      <c r="P165" s="5"/>
      <c r="Q165" s="5">
        <v>8.9999997615814706</v>
      </c>
      <c r="R165" s="5">
        <v>39</v>
      </c>
    </row>
    <row r="166" spans="1:18" x14ac:dyDescent="0.35">
      <c r="A166">
        <v>165</v>
      </c>
      <c r="B166" t="s">
        <v>18</v>
      </c>
      <c r="C166" s="1">
        <v>44215.716666666667</v>
      </c>
      <c r="D166" t="str">
        <f t="shared" si="2"/>
        <v>Tuesday</v>
      </c>
      <c r="E166" s="2">
        <v>44215.716666666667</v>
      </c>
      <c r="F166" s="2">
        <v>44215.761805555558</v>
      </c>
      <c r="G166" s="3">
        <v>4.4988425925925925E-2</v>
      </c>
      <c r="H166" s="4"/>
      <c r="I166" s="5">
        <v>104.82670458066799</v>
      </c>
      <c r="J166" s="5">
        <v>118.068213783403</v>
      </c>
      <c r="L166" s="5"/>
      <c r="M166" s="5"/>
      <c r="N166" s="5">
        <v>330.48200000000003</v>
      </c>
      <c r="O166" s="5">
        <v>459.77100000000002</v>
      </c>
      <c r="P166" s="5"/>
      <c r="Q166" s="5">
        <v>11.9999996821085</v>
      </c>
      <c r="R166" s="5">
        <v>39</v>
      </c>
    </row>
    <row r="167" spans="1:18" x14ac:dyDescent="0.35">
      <c r="A167">
        <v>166</v>
      </c>
      <c r="B167" t="s">
        <v>18</v>
      </c>
      <c r="C167" s="1">
        <v>44213.429166666669</v>
      </c>
      <c r="D167" t="str">
        <f t="shared" si="2"/>
        <v>Sunday</v>
      </c>
      <c r="E167" s="2">
        <v>44213.429166666669</v>
      </c>
      <c r="F167" s="2">
        <v>44213.455555555556</v>
      </c>
      <c r="G167" s="3">
        <v>2.6550925925925926E-2</v>
      </c>
      <c r="H167" s="4"/>
      <c r="I167" s="5">
        <v>111.503303615379</v>
      </c>
      <c r="J167" s="5">
        <v>121.90880893300201</v>
      </c>
      <c r="L167" s="5"/>
      <c r="M167" s="5"/>
      <c r="N167" s="5">
        <v>236.345</v>
      </c>
      <c r="O167" s="5">
        <v>297.63499999999999</v>
      </c>
      <c r="P167" s="5"/>
      <c r="Q167" s="5">
        <v>4.9999998675452799</v>
      </c>
      <c r="R167" s="5">
        <v>60</v>
      </c>
    </row>
    <row r="168" spans="1:18" x14ac:dyDescent="0.35">
      <c r="A168">
        <v>167</v>
      </c>
      <c r="B168" t="s">
        <v>19</v>
      </c>
      <c r="C168" s="1">
        <v>44211.510416666664</v>
      </c>
      <c r="D168" t="str">
        <f t="shared" si="2"/>
        <v>Friday</v>
      </c>
      <c r="E168" s="2">
        <v>44211.510416666664</v>
      </c>
      <c r="F168" s="2">
        <v>44211.534722222219</v>
      </c>
      <c r="G168" s="3">
        <v>2.1122685185185185E-2</v>
      </c>
      <c r="H168" s="4">
        <v>5.0987676964411497</v>
      </c>
      <c r="I168" s="5">
        <v>161.10280373831699</v>
      </c>
      <c r="J168" s="5">
        <v>180</v>
      </c>
      <c r="K168" s="3">
        <v>4.1435185185185186E-3</v>
      </c>
      <c r="L168" s="5">
        <v>10.0536343732277</v>
      </c>
      <c r="M168" s="5">
        <v>248.07729273725801</v>
      </c>
      <c r="N168" s="5">
        <v>382.58</v>
      </c>
      <c r="O168" s="5">
        <v>439.42</v>
      </c>
      <c r="P168" s="5"/>
      <c r="Q168" s="5"/>
      <c r="R168" s="5"/>
    </row>
    <row r="169" spans="1:18" x14ac:dyDescent="0.35">
      <c r="A169">
        <v>168</v>
      </c>
      <c r="B169" t="s">
        <v>18</v>
      </c>
      <c r="C169" s="1">
        <v>44210.737500000003</v>
      </c>
      <c r="D169" t="str">
        <f t="shared" si="2"/>
        <v>Thursday</v>
      </c>
      <c r="E169" s="2">
        <v>44210.737500000003</v>
      </c>
      <c r="F169" s="2">
        <v>44210.770833333336</v>
      </c>
      <c r="G169" s="3">
        <v>3.3344907407407406E-2</v>
      </c>
      <c r="H169" s="4"/>
      <c r="I169" s="5">
        <v>102.05779871459301</v>
      </c>
      <c r="J169" s="5">
        <v>110.72121535181201</v>
      </c>
      <c r="L169" s="5"/>
      <c r="M169" s="5"/>
      <c r="N169" s="5">
        <v>258.60399999999998</v>
      </c>
      <c r="O169" s="5">
        <v>335.709</v>
      </c>
      <c r="P169" s="5"/>
      <c r="Q169" s="5">
        <v>8.9999997615814706</v>
      </c>
      <c r="R169" s="5">
        <v>45</v>
      </c>
    </row>
    <row r="170" spans="1:18" x14ac:dyDescent="0.35">
      <c r="A170">
        <v>169</v>
      </c>
      <c r="B170" t="s">
        <v>19</v>
      </c>
      <c r="C170" s="1">
        <v>44209.709722222222</v>
      </c>
      <c r="D170" t="str">
        <f t="shared" si="2"/>
        <v>Wednesday</v>
      </c>
      <c r="E170" s="2">
        <v>44209.709722222222</v>
      </c>
      <c r="F170" s="2">
        <v>44209.732638888891</v>
      </c>
      <c r="G170" s="3">
        <v>2.0324074074074074E-2</v>
      </c>
      <c r="H170" s="4">
        <v>5.1978696886664197</v>
      </c>
      <c r="I170" s="5">
        <v>159.85401459854</v>
      </c>
      <c r="J170" s="5">
        <v>180</v>
      </c>
      <c r="K170" s="3">
        <v>3.9004629629629632E-3</v>
      </c>
      <c r="L170" s="5">
        <v>10.652190871376</v>
      </c>
      <c r="M170" s="5">
        <v>249.732026956135</v>
      </c>
      <c r="N170" s="5">
        <v>366.42899999999997</v>
      </c>
      <c r="O170" s="5">
        <v>421.233</v>
      </c>
      <c r="P170" s="5"/>
      <c r="Q170" s="5"/>
      <c r="R170" s="5"/>
    </row>
    <row r="171" spans="1:18" x14ac:dyDescent="0.35">
      <c r="A171">
        <v>170</v>
      </c>
      <c r="B171" t="s">
        <v>18</v>
      </c>
      <c r="C171" s="1">
        <v>44209.507638888892</v>
      </c>
      <c r="D171" t="str">
        <f t="shared" si="2"/>
        <v>Wednesday</v>
      </c>
      <c r="E171" s="2">
        <v>44209.507638888892</v>
      </c>
      <c r="F171" s="2">
        <v>44209.533333333333</v>
      </c>
      <c r="G171" s="3">
        <v>2.5613425925925925E-2</v>
      </c>
      <c r="H171" s="4"/>
      <c r="I171" s="5">
        <v>104.257188571106</v>
      </c>
      <c r="J171" s="5">
        <v>122.289667896678</v>
      </c>
      <c r="L171" s="5"/>
      <c r="M171" s="5"/>
      <c r="N171" s="5">
        <v>206.19099999999901</v>
      </c>
      <c r="O171" s="5">
        <v>287.301999999999</v>
      </c>
      <c r="P171" s="5"/>
      <c r="Q171" s="5">
        <v>8.9999997615814706</v>
      </c>
      <c r="R171" s="5">
        <v>50</v>
      </c>
    </row>
    <row r="172" spans="1:18" x14ac:dyDescent="0.35">
      <c r="A172">
        <v>171</v>
      </c>
      <c r="B172" t="s">
        <v>18</v>
      </c>
      <c r="C172" s="1">
        <v>44207.724305555559</v>
      </c>
      <c r="D172" t="str">
        <f t="shared" si="2"/>
        <v>Monday</v>
      </c>
      <c r="E172" s="2">
        <v>44207.724305555559</v>
      </c>
      <c r="F172" s="2">
        <v>44207.757638888892</v>
      </c>
      <c r="G172" s="3">
        <v>3.3067129629629634E-2</v>
      </c>
      <c r="H172" s="4"/>
      <c r="I172" s="5">
        <v>110.692853706565</v>
      </c>
      <c r="J172" s="5">
        <v>113.24517906336</v>
      </c>
      <c r="L172" s="5"/>
      <c r="M172" s="5"/>
      <c r="N172" s="5">
        <v>273.29399999999998</v>
      </c>
      <c r="O172" s="5">
        <v>369.08300000000003</v>
      </c>
      <c r="P172" s="5"/>
      <c r="Q172" s="5">
        <v>5.9999998410543096</v>
      </c>
      <c r="R172" s="5">
        <v>69</v>
      </c>
    </row>
    <row r="173" spans="1:18" x14ac:dyDescent="0.35">
      <c r="A173">
        <v>172</v>
      </c>
      <c r="B173" t="s">
        <v>18</v>
      </c>
      <c r="C173" s="1">
        <v>44206.467361111114</v>
      </c>
      <c r="D173" t="str">
        <f t="shared" si="2"/>
        <v>Sunday</v>
      </c>
      <c r="E173" s="2">
        <v>44206.467361111114</v>
      </c>
      <c r="F173" s="2">
        <v>44206.499305555553</v>
      </c>
      <c r="G173" s="3">
        <v>3.2141203703703707E-2</v>
      </c>
      <c r="H173" s="4"/>
      <c r="I173" s="5">
        <v>112.498309426055</v>
      </c>
      <c r="J173" s="5">
        <v>129.779792746114</v>
      </c>
      <c r="L173" s="5"/>
      <c r="M173" s="5"/>
      <c r="N173" s="5">
        <v>268.37400000000002</v>
      </c>
      <c r="O173" s="5">
        <v>342.71800000000002</v>
      </c>
      <c r="P173" s="5"/>
      <c r="Q173" s="5"/>
      <c r="R173" s="5"/>
    </row>
    <row r="174" spans="1:18" x14ac:dyDescent="0.35">
      <c r="A174">
        <v>173</v>
      </c>
      <c r="B174" t="s">
        <v>19</v>
      </c>
      <c r="C174" s="1">
        <v>44203.510416666664</v>
      </c>
      <c r="D174" t="str">
        <f t="shared" si="2"/>
        <v>Thursday</v>
      </c>
      <c r="E174" s="2">
        <v>44203.510416666664</v>
      </c>
      <c r="F174" s="2">
        <v>44203.536805555559</v>
      </c>
      <c r="G174" s="3">
        <v>2.0868055555555556E-2</v>
      </c>
      <c r="H174" s="4">
        <v>5.1287083053896199</v>
      </c>
      <c r="I174" s="5">
        <v>150.577639751552</v>
      </c>
      <c r="J174" s="5">
        <v>174</v>
      </c>
      <c r="K174" s="3">
        <v>4.0624999999999993E-3</v>
      </c>
      <c r="L174" s="5">
        <v>10.2373968126762</v>
      </c>
      <c r="M174" s="5">
        <v>240.02567506571299</v>
      </c>
      <c r="N174" s="5">
        <v>360.640999999999</v>
      </c>
      <c r="O174" s="5">
        <v>422.51699999999897</v>
      </c>
      <c r="P174" s="5"/>
      <c r="Q174" s="5"/>
      <c r="R174" s="5"/>
    </row>
    <row r="175" spans="1:18" x14ac:dyDescent="0.35">
      <c r="A175">
        <v>174</v>
      </c>
      <c r="B175" t="s">
        <v>18</v>
      </c>
      <c r="C175" s="1">
        <v>44202.79791666667</v>
      </c>
      <c r="D175" t="str">
        <f t="shared" si="2"/>
        <v>Wednesday</v>
      </c>
      <c r="E175" s="2">
        <v>44202.79791666667</v>
      </c>
      <c r="F175" s="2">
        <v>44202.833333333336</v>
      </c>
      <c r="G175" s="3">
        <v>3.5486111111111114E-2</v>
      </c>
      <c r="H175" s="4"/>
      <c r="I175" s="5">
        <v>102.436164868709</v>
      </c>
      <c r="J175" s="5">
        <v>118.898768809849</v>
      </c>
      <c r="L175" s="5"/>
      <c r="M175" s="5"/>
      <c r="N175" s="5">
        <v>272.56599999999997</v>
      </c>
      <c r="O175" s="5">
        <v>377.68099999999998</v>
      </c>
      <c r="P175" s="5"/>
      <c r="Q175" s="5">
        <v>2.9999999205271499</v>
      </c>
      <c r="R175" s="5">
        <v>74</v>
      </c>
    </row>
    <row r="176" spans="1:18" x14ac:dyDescent="0.35">
      <c r="A176">
        <v>175</v>
      </c>
      <c r="B176" t="s">
        <v>19</v>
      </c>
      <c r="C176" s="1">
        <v>44200.508333333331</v>
      </c>
      <c r="D176" t="str">
        <f t="shared" si="2"/>
        <v>Monday</v>
      </c>
      <c r="E176" s="2">
        <v>44200.508333333331</v>
      </c>
      <c r="F176" s="2">
        <v>44200.53125</v>
      </c>
      <c r="G176" s="3">
        <v>2.2152777777777775E-2</v>
      </c>
      <c r="H176" s="4">
        <v>5.2667917186608504</v>
      </c>
      <c r="I176" s="5">
        <v>168.86218487394899</v>
      </c>
      <c r="J176" s="5">
        <v>180</v>
      </c>
      <c r="K176" s="3">
        <v>4.2013888888888891E-3</v>
      </c>
      <c r="L176" s="5">
        <v>9.9018818797075099</v>
      </c>
      <c r="M176" s="5">
        <v>256.77554559528301</v>
      </c>
      <c r="N176" s="5">
        <v>381.56799999999998</v>
      </c>
      <c r="O176" s="5">
        <v>437.45299999999997</v>
      </c>
      <c r="P176" s="5"/>
      <c r="Q176" s="5"/>
      <c r="R176" s="5"/>
    </row>
    <row r="177" spans="1:18" x14ac:dyDescent="0.35">
      <c r="A177">
        <v>176</v>
      </c>
      <c r="B177" t="s">
        <v>18</v>
      </c>
      <c r="C177" s="1">
        <v>44199.40902777778</v>
      </c>
      <c r="D177" t="str">
        <f t="shared" si="2"/>
        <v>Sunday</v>
      </c>
      <c r="E177" s="2">
        <v>44199.40902777778</v>
      </c>
      <c r="F177" s="2">
        <v>44199.443055555559</v>
      </c>
      <c r="G177" s="3">
        <v>3.4189814814814819E-2</v>
      </c>
      <c r="H177" s="4"/>
      <c r="I177" s="5">
        <v>110.689103247456</v>
      </c>
      <c r="J177" s="5">
        <v>127.55456852791799</v>
      </c>
      <c r="L177" s="5"/>
      <c r="M177" s="5"/>
      <c r="N177" s="5">
        <v>313.54899999999998</v>
      </c>
      <c r="O177" s="5">
        <v>392.22</v>
      </c>
      <c r="P177" s="5"/>
      <c r="Q177" s="5"/>
      <c r="R177" s="5"/>
    </row>
    <row r="178" spans="1:18" x14ac:dyDescent="0.35">
      <c r="A178">
        <v>177</v>
      </c>
      <c r="B178" t="s">
        <v>19</v>
      </c>
      <c r="C178" s="1">
        <v>44198.456944444442</v>
      </c>
      <c r="D178" t="str">
        <f t="shared" si="2"/>
        <v>Saturday</v>
      </c>
      <c r="E178" s="2">
        <v>44198.456944444442</v>
      </c>
      <c r="F178" s="2">
        <v>44198.479861111111</v>
      </c>
      <c r="G178" s="3">
        <v>2.2129629629629628E-2</v>
      </c>
      <c r="H178" s="4">
        <v>5.1877483990024702</v>
      </c>
      <c r="I178" s="5">
        <v>165.902068965517</v>
      </c>
      <c r="J178" s="5">
        <v>179</v>
      </c>
      <c r="K178" s="3">
        <v>4.2592592592592595E-3</v>
      </c>
      <c r="L178" s="5">
        <v>9.7646373578938608</v>
      </c>
      <c r="M178" s="5">
        <v>254.008801885927</v>
      </c>
      <c r="N178" s="5">
        <v>363.774</v>
      </c>
      <c r="O178" s="5">
        <v>418.15899999999999</v>
      </c>
      <c r="P178" s="5"/>
      <c r="Q178" s="5"/>
      <c r="R178" s="5"/>
    </row>
    <row r="179" spans="1:18" x14ac:dyDescent="0.35">
      <c r="A179">
        <v>178</v>
      </c>
      <c r="B179" t="s">
        <v>18</v>
      </c>
      <c r="C179" s="1">
        <v>44195.487500000003</v>
      </c>
      <c r="D179" t="str">
        <f t="shared" si="2"/>
        <v>Wednesday</v>
      </c>
      <c r="E179" s="2">
        <v>44195.487500000003</v>
      </c>
      <c r="F179" s="2">
        <v>44195.520138888889</v>
      </c>
      <c r="G179" s="3">
        <v>3.3032407407407406E-2</v>
      </c>
      <c r="H179" s="4"/>
      <c r="I179" s="5">
        <v>88.5847769680054</v>
      </c>
      <c r="J179" s="5">
        <v>96.498631720493506</v>
      </c>
      <c r="L179" s="5"/>
      <c r="M179" s="5"/>
      <c r="N179" s="5">
        <v>235.28</v>
      </c>
      <c r="O179" s="5">
        <v>308.08600000000001</v>
      </c>
      <c r="P179" s="5"/>
      <c r="Q179" s="5">
        <v>5.9999998410543096</v>
      </c>
      <c r="R179" s="5">
        <v>50</v>
      </c>
    </row>
    <row r="180" spans="1:18" x14ac:dyDescent="0.35">
      <c r="A180">
        <v>179</v>
      </c>
      <c r="B180" t="s">
        <v>20</v>
      </c>
      <c r="C180" s="1">
        <v>44194.673611111109</v>
      </c>
      <c r="D180" t="str">
        <f t="shared" si="2"/>
        <v>Tuesday</v>
      </c>
      <c r="E180" s="2">
        <v>44194.673611111109</v>
      </c>
      <c r="F180" s="2">
        <v>44194.693055555559</v>
      </c>
      <c r="G180" s="3">
        <v>1.9351851851851853E-2</v>
      </c>
      <c r="H180" s="4"/>
      <c r="I180" s="5">
        <v>140.282892945496</v>
      </c>
      <c r="J180" s="5">
        <v>143.275824175824</v>
      </c>
      <c r="L180" s="5"/>
      <c r="M180" s="5"/>
      <c r="N180" s="5">
        <v>257.16399999999999</v>
      </c>
      <c r="O180" s="5">
        <v>324.13099999999997</v>
      </c>
      <c r="P180" s="5"/>
      <c r="Q180" s="5">
        <v>6.99999981456335</v>
      </c>
      <c r="R180" s="5">
        <v>39</v>
      </c>
    </row>
    <row r="181" spans="1:18" x14ac:dyDescent="0.35">
      <c r="A181">
        <v>180</v>
      </c>
      <c r="B181" t="s">
        <v>18</v>
      </c>
      <c r="C181" s="1">
        <v>44194.493750000001</v>
      </c>
      <c r="D181" t="str">
        <f t="shared" si="2"/>
        <v>Tuesday</v>
      </c>
      <c r="E181" s="2">
        <v>44194.493750000001</v>
      </c>
      <c r="F181" s="2">
        <v>44194.511805555558</v>
      </c>
      <c r="G181" s="3">
        <v>1.7928240740740741E-2</v>
      </c>
      <c r="H181" s="4"/>
      <c r="I181" s="5">
        <v>111.569172167216</v>
      </c>
      <c r="J181" s="5">
        <v>111.983888888888</v>
      </c>
      <c r="L181" s="5"/>
      <c r="M181" s="5"/>
      <c r="N181" s="5">
        <v>142.49600000000001</v>
      </c>
      <c r="O181" s="5">
        <v>207.49100000000001</v>
      </c>
      <c r="P181" s="5"/>
      <c r="Q181" s="5"/>
      <c r="R181" s="5"/>
    </row>
    <row r="182" spans="1:18" x14ac:dyDescent="0.35">
      <c r="A182">
        <v>181</v>
      </c>
      <c r="B182" t="s">
        <v>19</v>
      </c>
      <c r="C182" s="1">
        <v>44193.491666666669</v>
      </c>
      <c r="D182" t="str">
        <f t="shared" si="2"/>
        <v>Monday</v>
      </c>
      <c r="E182" s="2">
        <v>44193.491666666669</v>
      </c>
      <c r="F182" s="2">
        <v>44193.504166666666</v>
      </c>
      <c r="G182" s="3">
        <v>1.1851851851851851E-2</v>
      </c>
      <c r="H182" s="4">
        <v>3.02646871277038</v>
      </c>
      <c r="I182" s="5">
        <v>166.13953488371999</v>
      </c>
      <c r="J182" s="5">
        <v>180</v>
      </c>
      <c r="K182" s="3">
        <v>3.9120370370370368E-3</v>
      </c>
      <c r="L182" s="5">
        <v>10.637498234112799</v>
      </c>
      <c r="M182" s="5">
        <v>259.30959573832399</v>
      </c>
      <c r="N182" s="5">
        <v>212.93799999999899</v>
      </c>
      <c r="O182" s="5">
        <v>242.203</v>
      </c>
      <c r="P182" s="5"/>
      <c r="Q182" s="5"/>
      <c r="R182" s="5"/>
    </row>
    <row r="183" spans="1:18" x14ac:dyDescent="0.35">
      <c r="A183">
        <v>182</v>
      </c>
      <c r="B183" t="s">
        <v>18</v>
      </c>
      <c r="C183" s="1">
        <v>44189.415972222225</v>
      </c>
      <c r="D183" t="str">
        <f t="shared" si="2"/>
        <v>Thursday</v>
      </c>
      <c r="E183" s="2">
        <v>44189.415972222225</v>
      </c>
      <c r="F183" s="2">
        <v>44189.452777777777</v>
      </c>
      <c r="G183" s="3">
        <v>3.636574074074074E-2</v>
      </c>
      <c r="H183" s="4"/>
      <c r="I183" s="5">
        <v>106.76416786242</v>
      </c>
      <c r="J183" s="5">
        <v>116.26593137254901</v>
      </c>
      <c r="L183" s="5"/>
      <c r="M183" s="5"/>
      <c r="N183" s="5">
        <v>283.85199999999901</v>
      </c>
      <c r="O183" s="5">
        <v>388.98599999999902</v>
      </c>
      <c r="P183" s="5"/>
      <c r="Q183" s="5">
        <v>14.9999996026357</v>
      </c>
      <c r="R183" s="5">
        <v>76</v>
      </c>
    </row>
    <row r="184" spans="1:18" x14ac:dyDescent="0.35">
      <c r="A184">
        <v>183</v>
      </c>
      <c r="B184" t="s">
        <v>22</v>
      </c>
      <c r="C184" s="1">
        <v>44188.775694444441</v>
      </c>
      <c r="D184" t="str">
        <f t="shared" si="2"/>
        <v>Wednesday</v>
      </c>
      <c r="E184" s="2">
        <v>44188.775694444441</v>
      </c>
      <c r="F184" s="2">
        <v>44188.791666666664</v>
      </c>
      <c r="G184" s="3">
        <v>1.5289351851851851E-2</v>
      </c>
      <c r="H184" s="4"/>
      <c r="I184" s="5">
        <v>131.585095479259</v>
      </c>
      <c r="J184" s="5">
        <v>136.73296500920799</v>
      </c>
      <c r="L184" s="5"/>
      <c r="M184" s="5"/>
      <c r="N184" s="5">
        <v>139.25399999999999</v>
      </c>
      <c r="O184" s="5">
        <v>197.706999999999</v>
      </c>
      <c r="P184" s="5"/>
      <c r="Q184" s="5"/>
      <c r="R184" s="5"/>
    </row>
    <row r="185" spans="1:18" x14ac:dyDescent="0.35">
      <c r="A185">
        <v>184</v>
      </c>
      <c r="B185" t="s">
        <v>18</v>
      </c>
      <c r="C185" s="1">
        <v>44178.402777777781</v>
      </c>
      <c r="D185" t="str">
        <f t="shared" si="2"/>
        <v>Sunday</v>
      </c>
      <c r="E185" s="2">
        <v>44178.402777777781</v>
      </c>
      <c r="F185" s="2">
        <v>44178.436805555553</v>
      </c>
      <c r="G185" s="3">
        <v>3.363425925925926E-2</v>
      </c>
      <c r="H185" s="4"/>
      <c r="I185" s="5">
        <v>113.361260170332</v>
      </c>
      <c r="J185" s="5">
        <v>129.798433048433</v>
      </c>
      <c r="L185" s="5"/>
      <c r="M185" s="5"/>
      <c r="N185" s="5">
        <v>281.73099999999999</v>
      </c>
      <c r="O185" s="5">
        <v>383.73700000000002</v>
      </c>
      <c r="P185" s="5"/>
      <c r="Q185" s="5"/>
      <c r="R185" s="5"/>
    </row>
    <row r="186" spans="1:18" x14ac:dyDescent="0.35">
      <c r="A186">
        <v>185</v>
      </c>
      <c r="B186" t="s">
        <v>19</v>
      </c>
      <c r="C186" s="1">
        <v>44176.509722222225</v>
      </c>
      <c r="D186" t="str">
        <f t="shared" si="2"/>
        <v>Friday</v>
      </c>
      <c r="E186" s="2">
        <v>44176.509722222225</v>
      </c>
      <c r="F186" s="2">
        <v>44176.603472222225</v>
      </c>
      <c r="G186" s="3">
        <v>2.0868055555555556E-2</v>
      </c>
      <c r="H186" s="4">
        <v>5.1559741750499199</v>
      </c>
      <c r="I186" s="5">
        <v>105.345310312645</v>
      </c>
      <c r="J186" s="5">
        <v>180</v>
      </c>
      <c r="K186" s="3">
        <v>4.0393518518518521E-3</v>
      </c>
      <c r="L186" s="5">
        <v>10.290327227491399</v>
      </c>
      <c r="M186" s="5">
        <v>254.99311077796901</v>
      </c>
      <c r="N186" s="5">
        <v>490.16799999996198</v>
      </c>
      <c r="O186" s="5">
        <v>713.15099999995698</v>
      </c>
      <c r="P186" s="5"/>
      <c r="Q186" s="5"/>
      <c r="R186" s="5"/>
    </row>
    <row r="187" spans="1:18" x14ac:dyDescent="0.35">
      <c r="A187">
        <v>186</v>
      </c>
      <c r="B187" t="s">
        <v>20</v>
      </c>
      <c r="C187" s="1">
        <v>44173.72152777778</v>
      </c>
      <c r="D187" t="str">
        <f t="shared" si="2"/>
        <v>Tuesday</v>
      </c>
      <c r="E187" s="2">
        <v>44173.72152777778</v>
      </c>
      <c r="F187" s="2">
        <v>44173.731944444444</v>
      </c>
      <c r="G187" s="3">
        <v>1.0115740740740741E-2</v>
      </c>
      <c r="H187" s="4"/>
      <c r="I187" s="5">
        <v>146.091457467015</v>
      </c>
      <c r="J187" s="5">
        <v>148.60927152317799</v>
      </c>
      <c r="L187" s="5"/>
      <c r="M187" s="5"/>
      <c r="N187" s="5">
        <v>142.06899999999899</v>
      </c>
      <c r="O187" s="5">
        <v>189.165999999999</v>
      </c>
      <c r="P187" s="5"/>
      <c r="Q187" s="5">
        <v>5.9999998410543096</v>
      </c>
      <c r="R187" s="5">
        <v>44</v>
      </c>
    </row>
    <row r="188" spans="1:18" x14ac:dyDescent="0.35">
      <c r="A188">
        <v>187</v>
      </c>
      <c r="B188" t="s">
        <v>18</v>
      </c>
      <c r="C188" s="1">
        <v>44173.513194444444</v>
      </c>
      <c r="D188" t="str">
        <f t="shared" si="2"/>
        <v>Tuesday</v>
      </c>
      <c r="E188" s="2">
        <v>44173.513194444444</v>
      </c>
      <c r="F188" s="2">
        <v>44173.546527777777</v>
      </c>
      <c r="G188" s="3">
        <v>3.3275462962962958E-2</v>
      </c>
      <c r="H188" s="4"/>
      <c r="I188" s="5">
        <v>92.363348298567601</v>
      </c>
      <c r="J188" s="5">
        <v>95.495783132530093</v>
      </c>
      <c r="L188" s="5"/>
      <c r="M188" s="5"/>
      <c r="N188" s="5">
        <v>243.64299999999901</v>
      </c>
      <c r="O188" s="5">
        <v>338.78099999999898</v>
      </c>
      <c r="P188" s="5"/>
      <c r="Q188" s="5">
        <v>6.99999981456335</v>
      </c>
      <c r="R188" s="5">
        <v>43</v>
      </c>
    </row>
    <row r="189" spans="1:18" x14ac:dyDescent="0.35">
      <c r="A189">
        <v>188</v>
      </c>
      <c r="B189" t="s">
        <v>18</v>
      </c>
      <c r="C189" s="1">
        <v>44169.5</v>
      </c>
      <c r="D189" t="str">
        <f t="shared" si="2"/>
        <v>Friday</v>
      </c>
      <c r="E189" s="2">
        <v>44169.5</v>
      </c>
      <c r="F189" s="2">
        <v>44169.545138888891</v>
      </c>
      <c r="G189" s="3">
        <v>4.5092592592592594E-2</v>
      </c>
      <c r="H189" s="4"/>
      <c r="I189" s="5">
        <v>94.815135704732299</v>
      </c>
      <c r="J189" s="5">
        <v>121.290322580645</v>
      </c>
      <c r="L189" s="5"/>
      <c r="M189" s="5"/>
      <c r="N189" s="5">
        <v>350.73899999999998</v>
      </c>
      <c r="O189" s="5">
        <v>473.053</v>
      </c>
      <c r="P189" s="5"/>
      <c r="Q189" s="5"/>
      <c r="R189" s="5"/>
    </row>
    <row r="190" spans="1:18" x14ac:dyDescent="0.35">
      <c r="A190">
        <v>189</v>
      </c>
      <c r="B190" t="s">
        <v>19</v>
      </c>
      <c r="C190" s="1">
        <v>44168.48333333333</v>
      </c>
      <c r="D190" t="str">
        <f t="shared" si="2"/>
        <v>Thursday</v>
      </c>
      <c r="E190" s="2">
        <v>44168.48333333333</v>
      </c>
      <c r="F190" s="2">
        <v>44168.504861111112</v>
      </c>
      <c r="G190" s="3">
        <v>1.9861111111111111E-2</v>
      </c>
      <c r="H190" s="4">
        <v>5.0273039501188297</v>
      </c>
      <c r="I190" s="5">
        <v>164.35804701627401</v>
      </c>
      <c r="J190" s="5">
        <v>177</v>
      </c>
      <c r="K190" s="3">
        <v>3.9467592592592592E-3</v>
      </c>
      <c r="L190" s="5">
        <v>10.5456730237541</v>
      </c>
      <c r="M190" s="5">
        <v>255.67451395287699</v>
      </c>
      <c r="N190" s="5">
        <v>350.25799999999998</v>
      </c>
      <c r="O190" s="5">
        <v>400.93900000000002</v>
      </c>
      <c r="P190" s="5"/>
      <c r="Q190" s="5"/>
      <c r="R190" s="5"/>
    </row>
    <row r="191" spans="1:18" x14ac:dyDescent="0.35">
      <c r="A191">
        <v>190</v>
      </c>
      <c r="B191" t="s">
        <v>19</v>
      </c>
      <c r="C191" s="1">
        <v>44160.496527777781</v>
      </c>
      <c r="D191" t="str">
        <f t="shared" si="2"/>
        <v>Wednesday</v>
      </c>
      <c r="E191" s="2">
        <v>44160.496527777781</v>
      </c>
      <c r="F191" s="2">
        <v>44160.515972222223</v>
      </c>
      <c r="G191" s="3">
        <v>1.9375E-2</v>
      </c>
      <c r="H191" s="4">
        <v>5.0716363709345398</v>
      </c>
      <c r="I191" s="5">
        <v>173.835734870317</v>
      </c>
      <c r="J191" s="5">
        <v>185</v>
      </c>
      <c r="K191" s="3">
        <v>3.8194444444444443E-3</v>
      </c>
      <c r="L191" s="5">
        <v>10.9051162821349</v>
      </c>
      <c r="M191" s="5">
        <v>269.46322263586899</v>
      </c>
      <c r="N191" s="5">
        <v>352.59299999999899</v>
      </c>
      <c r="O191" s="5">
        <v>398.96099999999899</v>
      </c>
      <c r="P191" s="5"/>
      <c r="Q191" s="5"/>
      <c r="R191" s="5"/>
    </row>
    <row r="192" spans="1:18" x14ac:dyDescent="0.35">
      <c r="A192">
        <v>191</v>
      </c>
      <c r="B192" t="s">
        <v>20</v>
      </c>
      <c r="C192" s="1">
        <v>44154.697916666664</v>
      </c>
      <c r="D192" t="str">
        <f t="shared" si="2"/>
        <v>Thursday</v>
      </c>
      <c r="E192" s="2">
        <v>44154.697916666664</v>
      </c>
      <c r="F192" s="2">
        <v>44154.723611111112</v>
      </c>
      <c r="G192" s="3">
        <v>2.5648148148148146E-2</v>
      </c>
      <c r="H192" s="4"/>
      <c r="I192" s="5">
        <v>115.82146566652099</v>
      </c>
      <c r="J192" s="5">
        <v>131.03862878678001</v>
      </c>
      <c r="L192" s="5"/>
      <c r="M192" s="5"/>
      <c r="N192" s="5">
        <v>272.26499999999902</v>
      </c>
      <c r="O192" s="5">
        <v>355.284999999999</v>
      </c>
      <c r="P192" s="5"/>
      <c r="Q192" s="5"/>
      <c r="R192" s="5"/>
    </row>
    <row r="193" spans="1:18" x14ac:dyDescent="0.35">
      <c r="A193">
        <v>192</v>
      </c>
      <c r="B193" t="s">
        <v>19</v>
      </c>
      <c r="C193" s="1">
        <v>44153.475694444445</v>
      </c>
      <c r="D193" t="str">
        <f t="shared" si="2"/>
        <v>Wednesday</v>
      </c>
      <c r="E193" s="2">
        <v>44153.475694444445</v>
      </c>
      <c r="F193" s="2">
        <v>44153.556250000001</v>
      </c>
      <c r="G193" s="3">
        <v>1.9814814814814816E-2</v>
      </c>
      <c r="H193" s="4">
        <v>5.1187598020033898</v>
      </c>
      <c r="I193" s="5">
        <v>107.86156266386899</v>
      </c>
      <c r="J193" s="5">
        <v>179</v>
      </c>
      <c r="K193" s="3">
        <v>3.8657407407407408E-3</v>
      </c>
      <c r="L193" s="5">
        <v>10.761572302045501</v>
      </c>
      <c r="M193" s="5">
        <v>251.351302996724</v>
      </c>
      <c r="N193" s="5">
        <v>474.535999999968</v>
      </c>
      <c r="O193" s="5">
        <v>666.94099999996399</v>
      </c>
      <c r="P193" s="5"/>
      <c r="Q193" s="5"/>
      <c r="R193" s="5"/>
    </row>
    <row r="194" spans="1:18" x14ac:dyDescent="0.35">
      <c r="A194">
        <v>193</v>
      </c>
      <c r="B194" t="s">
        <v>19</v>
      </c>
      <c r="C194" s="1">
        <v>44148.48333333333</v>
      </c>
      <c r="D194" t="str">
        <f t="shared" ref="D194:D257" si="3">TEXT(C194,"dddd")</f>
        <v>Friday</v>
      </c>
      <c r="E194" s="2">
        <v>44148.48333333333</v>
      </c>
      <c r="F194" s="2">
        <v>44148.504166666666</v>
      </c>
      <c r="G194" s="3">
        <v>1.9895833333333331E-2</v>
      </c>
      <c r="H194" s="4">
        <v>5.0804387837815996</v>
      </c>
      <c r="I194" s="5">
        <v>164.670157068062</v>
      </c>
      <c r="J194" s="5">
        <v>171</v>
      </c>
      <c r="K194" s="3">
        <v>3.9120370370370368E-3</v>
      </c>
      <c r="L194" s="5">
        <v>10.638802109501601</v>
      </c>
      <c r="M194" s="5">
        <v>263.26055451419802</v>
      </c>
      <c r="N194" s="5">
        <v>347.904</v>
      </c>
      <c r="O194" s="5">
        <v>397.71100000000001</v>
      </c>
      <c r="P194" s="5"/>
      <c r="Q194" s="5"/>
      <c r="R194" s="5"/>
    </row>
    <row r="195" spans="1:18" x14ac:dyDescent="0.35">
      <c r="A195">
        <v>194</v>
      </c>
      <c r="B195" t="s">
        <v>19</v>
      </c>
      <c r="C195" s="1">
        <v>44142.46875</v>
      </c>
      <c r="D195" t="str">
        <f t="shared" si="3"/>
        <v>Saturday</v>
      </c>
      <c r="E195" s="2">
        <v>44142.46875</v>
      </c>
      <c r="F195" s="2">
        <v>44142.490277777775</v>
      </c>
      <c r="G195" s="3">
        <v>2.0775462962962964E-2</v>
      </c>
      <c r="H195" s="4">
        <v>5.1357550255190496</v>
      </c>
      <c r="I195" s="5">
        <v>167.227564102564</v>
      </c>
      <c r="J195" s="5">
        <v>187</v>
      </c>
      <c r="K195" s="3">
        <v>4.0393518518518521E-3</v>
      </c>
      <c r="L195" s="5">
        <v>10.297660386701301</v>
      </c>
      <c r="M195" s="5">
        <v>246.14121021845199</v>
      </c>
      <c r="N195" s="5">
        <v>355.46</v>
      </c>
      <c r="O195" s="5">
        <v>407.58600000000001</v>
      </c>
      <c r="P195" s="5"/>
      <c r="Q195" s="5"/>
      <c r="R195" s="5"/>
    </row>
    <row r="196" spans="1:18" x14ac:dyDescent="0.35">
      <c r="A196">
        <v>195</v>
      </c>
      <c r="B196" t="s">
        <v>19</v>
      </c>
      <c r="C196" s="1">
        <v>44139.505555555559</v>
      </c>
      <c r="D196" t="str">
        <f t="shared" si="3"/>
        <v>Wednesday</v>
      </c>
      <c r="E196" s="2">
        <v>44139.505555555559</v>
      </c>
      <c r="F196" s="2">
        <v>44139.519444444442</v>
      </c>
      <c r="G196" s="3">
        <v>1.3483796296296298E-2</v>
      </c>
      <c r="H196" s="4">
        <v>3.0734349122475799</v>
      </c>
      <c r="I196" s="5">
        <v>150.57714285714201</v>
      </c>
      <c r="J196" s="5">
        <v>168</v>
      </c>
      <c r="K196" s="3">
        <v>4.386574074074074E-3</v>
      </c>
      <c r="L196" s="5">
        <v>9.4960543273032698</v>
      </c>
      <c r="M196" s="5">
        <v>235.19659235604701</v>
      </c>
      <c r="N196" s="5">
        <v>217.619</v>
      </c>
      <c r="O196" s="5">
        <v>251.334</v>
      </c>
      <c r="P196" s="5"/>
      <c r="Q196" s="5"/>
      <c r="R196" s="5"/>
    </row>
    <row r="197" spans="1:18" x14ac:dyDescent="0.35">
      <c r="A197">
        <v>196</v>
      </c>
      <c r="B197" t="s">
        <v>18</v>
      </c>
      <c r="C197" s="1">
        <v>44138.518750000003</v>
      </c>
      <c r="D197" t="str">
        <f t="shared" si="3"/>
        <v>Tuesday</v>
      </c>
      <c r="E197" s="2">
        <v>44138.518750000003</v>
      </c>
      <c r="F197" s="2">
        <v>44138.537499999999</v>
      </c>
      <c r="G197" s="3">
        <v>1.8356481481481481E-2</v>
      </c>
      <c r="H197" s="4"/>
      <c r="I197" s="5">
        <v>87.301251380198707</v>
      </c>
      <c r="J197" s="5">
        <v>87.338516746411401</v>
      </c>
      <c r="L197" s="5"/>
      <c r="M197" s="5"/>
      <c r="N197" s="5">
        <v>131.298</v>
      </c>
      <c r="O197" s="5">
        <v>194.94900000000001</v>
      </c>
      <c r="P197" s="5"/>
      <c r="Q197" s="5"/>
      <c r="R197" s="5"/>
    </row>
    <row r="198" spans="1:18" x14ac:dyDescent="0.35">
      <c r="A198">
        <v>197</v>
      </c>
      <c r="B198" t="s">
        <v>19</v>
      </c>
      <c r="C198" s="1">
        <v>44130.504861111112</v>
      </c>
      <c r="D198" t="str">
        <f t="shared" si="3"/>
        <v>Monday</v>
      </c>
      <c r="E198" s="2">
        <v>44130.504861111112</v>
      </c>
      <c r="F198" s="2">
        <v>44130.524305555555</v>
      </c>
      <c r="G198" s="3">
        <v>1.9861111111111111E-2</v>
      </c>
      <c r="H198" s="4">
        <v>5.0933834198247601</v>
      </c>
      <c r="I198" s="5">
        <v>168.49036402569499</v>
      </c>
      <c r="J198" s="5">
        <v>182</v>
      </c>
      <c r="K198" s="3">
        <v>3.8888888888888883E-3</v>
      </c>
      <c r="L198" s="5">
        <v>10.6852765442821</v>
      </c>
      <c r="M198" s="5">
        <v>265.947037063251</v>
      </c>
      <c r="N198" s="5">
        <v>349.49799999999999</v>
      </c>
      <c r="O198" s="5">
        <v>397.065</v>
      </c>
      <c r="P198" s="5"/>
      <c r="Q198" s="5"/>
      <c r="R198" s="5"/>
    </row>
    <row r="199" spans="1:18" x14ac:dyDescent="0.35">
      <c r="A199">
        <v>198</v>
      </c>
      <c r="B199" t="s">
        <v>19</v>
      </c>
      <c r="C199" s="1">
        <v>44126.506249999999</v>
      </c>
      <c r="D199" t="str">
        <f t="shared" si="3"/>
        <v>Thursday</v>
      </c>
      <c r="E199" s="2">
        <v>44126.506249999999</v>
      </c>
      <c r="F199" s="2">
        <v>44126.529861111114</v>
      </c>
      <c r="G199" s="3">
        <v>2.1631944444444443E-2</v>
      </c>
      <c r="H199" s="4">
        <v>4.93957972061727</v>
      </c>
      <c r="I199" s="5">
        <v>169.00136054421699</v>
      </c>
      <c r="J199" s="5">
        <v>183</v>
      </c>
      <c r="K199" s="3">
        <v>4.3749999999999995E-3</v>
      </c>
      <c r="L199" s="5">
        <v>9.5106787621037991</v>
      </c>
      <c r="M199" s="5">
        <v>243.797846840191</v>
      </c>
      <c r="N199" s="5">
        <v>351.41199999999998</v>
      </c>
      <c r="O199" s="5">
        <v>406.94900000000001</v>
      </c>
      <c r="P199" s="5"/>
      <c r="Q199" s="5"/>
      <c r="R199" s="5"/>
    </row>
    <row r="200" spans="1:18" x14ac:dyDescent="0.35">
      <c r="A200">
        <v>199</v>
      </c>
      <c r="B200" t="s">
        <v>19</v>
      </c>
      <c r="C200" s="1">
        <v>44123.517361111109</v>
      </c>
      <c r="D200" t="str">
        <f t="shared" si="3"/>
        <v>Monday</v>
      </c>
      <c r="E200" s="2">
        <v>44123.517361111109</v>
      </c>
      <c r="F200" s="2">
        <v>44123.538194444445</v>
      </c>
      <c r="G200" s="3">
        <v>1.9791666666666666E-2</v>
      </c>
      <c r="H200" s="4">
        <v>5.0572173626730201</v>
      </c>
      <c r="I200" s="5">
        <v>171.23185840707899</v>
      </c>
      <c r="J200" s="5">
        <v>183</v>
      </c>
      <c r="K200" s="3">
        <v>3.9120370370370368E-3</v>
      </c>
      <c r="L200" s="5">
        <v>10.6459640535764</v>
      </c>
      <c r="M200" s="5">
        <v>253.43261153467401</v>
      </c>
      <c r="N200" s="5">
        <v>351.464</v>
      </c>
      <c r="O200" s="5">
        <v>400.64800000000002</v>
      </c>
      <c r="P200" s="5"/>
      <c r="Q200" s="5"/>
      <c r="R200" s="5"/>
    </row>
    <row r="201" spans="1:18" x14ac:dyDescent="0.35">
      <c r="A201">
        <v>200</v>
      </c>
      <c r="B201" t="s">
        <v>18</v>
      </c>
      <c r="C201" s="1">
        <v>44119.486805555556</v>
      </c>
      <c r="D201" t="str">
        <f t="shared" si="3"/>
        <v>Thursday</v>
      </c>
      <c r="E201" s="2">
        <v>44119.486805555556</v>
      </c>
      <c r="F201" s="2">
        <v>44119.497916666667</v>
      </c>
      <c r="G201" s="3">
        <v>1.1377314814814814E-2</v>
      </c>
      <c r="H201" s="4"/>
      <c r="I201" s="5">
        <v>103.436285097192</v>
      </c>
      <c r="J201" s="5">
        <v>103.436285097192</v>
      </c>
      <c r="L201" s="5"/>
      <c r="M201" s="5"/>
      <c r="N201" s="5">
        <v>99.093000000000004</v>
      </c>
      <c r="O201" s="5">
        <v>146.44800000000001</v>
      </c>
      <c r="P201" s="5"/>
      <c r="Q201" s="5"/>
      <c r="R201" s="5"/>
    </row>
    <row r="202" spans="1:18" x14ac:dyDescent="0.35">
      <c r="A202">
        <v>201</v>
      </c>
      <c r="B202" t="s">
        <v>19</v>
      </c>
      <c r="C202" s="1">
        <v>44118.479861111111</v>
      </c>
      <c r="D202" t="str">
        <f t="shared" si="3"/>
        <v>Wednesday</v>
      </c>
      <c r="E202" s="2">
        <v>44118.479861111111</v>
      </c>
      <c r="F202" s="2">
        <v>44118.501388888886</v>
      </c>
      <c r="G202" s="3">
        <v>1.9699074074074074E-2</v>
      </c>
      <c r="H202" s="4">
        <v>5.0818357418235296</v>
      </c>
      <c r="I202" s="5">
        <v>167.282009724473</v>
      </c>
      <c r="J202" s="5">
        <v>184</v>
      </c>
      <c r="K202" s="3">
        <v>3.8657407407407408E-3</v>
      </c>
      <c r="L202" s="5">
        <v>10.7472911901692</v>
      </c>
      <c r="M202" s="5">
        <v>256.55981373019102</v>
      </c>
      <c r="N202" s="5">
        <v>355.66699999999997</v>
      </c>
      <c r="O202" s="5">
        <v>406.678</v>
      </c>
      <c r="P202" s="5"/>
      <c r="Q202" s="5"/>
      <c r="R202" s="5"/>
    </row>
    <row r="203" spans="1:18" x14ac:dyDescent="0.35">
      <c r="A203">
        <v>202</v>
      </c>
      <c r="B203" t="s">
        <v>18</v>
      </c>
      <c r="C203" s="1">
        <v>44111.509722222225</v>
      </c>
      <c r="D203" t="str">
        <f t="shared" si="3"/>
        <v>Wednesday</v>
      </c>
      <c r="E203" s="2">
        <v>44111.509722222225</v>
      </c>
      <c r="F203" s="2">
        <v>44111.522222222222</v>
      </c>
      <c r="G203" s="3">
        <v>1.2638888888888889E-2</v>
      </c>
      <c r="H203" s="4"/>
      <c r="I203" s="5">
        <v>104.380123905044</v>
      </c>
      <c r="J203" s="5">
        <v>105.18414634146301</v>
      </c>
      <c r="L203" s="5"/>
      <c r="M203" s="5"/>
      <c r="N203" s="5">
        <v>95.915000000000106</v>
      </c>
      <c r="O203" s="5">
        <v>143.404</v>
      </c>
      <c r="P203" s="5"/>
      <c r="Q203" s="5">
        <v>23.9999993642171</v>
      </c>
      <c r="R203" s="5">
        <v>49</v>
      </c>
    </row>
    <row r="204" spans="1:18" x14ac:dyDescent="0.35">
      <c r="A204">
        <v>203</v>
      </c>
      <c r="B204" t="s">
        <v>19</v>
      </c>
      <c r="C204" s="1">
        <v>44109.500694444447</v>
      </c>
      <c r="D204" t="str">
        <f t="shared" si="3"/>
        <v>Monday</v>
      </c>
      <c r="E204" s="2">
        <v>44109.500694444447</v>
      </c>
      <c r="F204" s="2">
        <v>44109.519444444442</v>
      </c>
      <c r="G204" s="3">
        <v>1.7337962962962961E-2</v>
      </c>
      <c r="H204" s="4">
        <v>4.4023035359429104</v>
      </c>
      <c r="I204" s="5">
        <v>161.459016393442</v>
      </c>
      <c r="J204" s="5">
        <v>174</v>
      </c>
      <c r="K204" s="3">
        <v>3.9351851851851857E-3</v>
      </c>
      <c r="L204" s="5">
        <v>10.5784906639068</v>
      </c>
      <c r="M204" s="5">
        <v>249.062264200237</v>
      </c>
      <c r="N204" s="5">
        <v>310.67099999999999</v>
      </c>
      <c r="O204" s="5">
        <v>355.98899999999998</v>
      </c>
      <c r="P204" s="5"/>
      <c r="Q204" s="5"/>
      <c r="R204" s="5"/>
    </row>
    <row r="205" spans="1:18" x14ac:dyDescent="0.35">
      <c r="A205">
        <v>204</v>
      </c>
      <c r="B205" t="s">
        <v>18</v>
      </c>
      <c r="C205" s="1">
        <v>44106.504166666666</v>
      </c>
      <c r="D205" t="str">
        <f t="shared" si="3"/>
        <v>Friday</v>
      </c>
      <c r="E205" s="2">
        <v>44106.504166666666</v>
      </c>
      <c r="F205" s="2">
        <v>44106.525694444441</v>
      </c>
      <c r="G205" s="3">
        <v>2.193287037037037E-2</v>
      </c>
      <c r="H205" s="4"/>
      <c r="I205" s="5">
        <v>113.57384110170101</v>
      </c>
      <c r="J205" s="5">
        <v>117.645960166237</v>
      </c>
      <c r="L205" s="5"/>
      <c r="M205" s="5"/>
      <c r="N205" s="5">
        <v>215.956999999999</v>
      </c>
      <c r="O205" s="5">
        <v>267.32799999999997</v>
      </c>
      <c r="P205" s="5"/>
      <c r="Q205" s="5">
        <v>17.999999523162899</v>
      </c>
      <c r="R205" s="5">
        <v>55</v>
      </c>
    </row>
    <row r="206" spans="1:18" x14ac:dyDescent="0.35">
      <c r="A206">
        <v>205</v>
      </c>
      <c r="B206" t="s">
        <v>19</v>
      </c>
      <c r="C206" s="1">
        <v>44105.512499999997</v>
      </c>
      <c r="D206" t="str">
        <f t="shared" si="3"/>
        <v>Thursday</v>
      </c>
      <c r="E206" s="2">
        <v>44105.512499999997</v>
      </c>
      <c r="F206" s="2">
        <v>44105.536805555559</v>
      </c>
      <c r="G206" s="3">
        <v>1.9930555555555556E-2</v>
      </c>
      <c r="H206" s="4">
        <v>5.0692366798110298</v>
      </c>
      <c r="I206" s="5">
        <v>164.328313253012</v>
      </c>
      <c r="J206" s="5">
        <v>183</v>
      </c>
      <c r="K206" s="3">
        <v>3.9236111111111112E-3</v>
      </c>
      <c r="L206" s="5">
        <v>10.593653210323399</v>
      </c>
      <c r="M206" s="5">
        <v>247.86914513870499</v>
      </c>
      <c r="N206" s="5">
        <v>363.82999999999799</v>
      </c>
      <c r="O206" s="5">
        <v>421.50499999999801</v>
      </c>
      <c r="P206" s="5"/>
      <c r="Q206" s="5"/>
      <c r="R206" s="5"/>
    </row>
    <row r="207" spans="1:18" x14ac:dyDescent="0.35">
      <c r="A207">
        <v>206</v>
      </c>
      <c r="B207" t="s">
        <v>19</v>
      </c>
      <c r="C207" s="1">
        <v>44103.48333333333</v>
      </c>
      <c r="D207" t="str">
        <f t="shared" si="3"/>
        <v>Tuesday</v>
      </c>
      <c r="E207" s="2">
        <v>44103.48333333333</v>
      </c>
      <c r="F207" s="2">
        <v>44103.505555555559</v>
      </c>
      <c r="G207" s="3">
        <v>2.0034722222222221E-2</v>
      </c>
      <c r="H207" s="4">
        <v>4.8259414084590899</v>
      </c>
      <c r="I207" s="5">
        <v>155.23240371845901</v>
      </c>
      <c r="J207" s="5">
        <v>177</v>
      </c>
      <c r="K207" s="3">
        <v>4.1435185185185186E-3</v>
      </c>
      <c r="L207" s="5">
        <v>10.032701884917399</v>
      </c>
      <c r="M207" s="5">
        <v>237.19665840691499</v>
      </c>
      <c r="N207" s="5">
        <v>341.976</v>
      </c>
      <c r="O207" s="5">
        <v>395.161</v>
      </c>
      <c r="P207" s="5"/>
      <c r="Q207" s="5"/>
      <c r="R207" s="5"/>
    </row>
    <row r="208" spans="1:18" x14ac:dyDescent="0.35">
      <c r="A208">
        <v>207</v>
      </c>
      <c r="B208" t="s">
        <v>18</v>
      </c>
      <c r="C208" s="1">
        <v>44102.680555555555</v>
      </c>
      <c r="D208" t="str">
        <f t="shared" si="3"/>
        <v>Monday</v>
      </c>
      <c r="E208" s="2">
        <v>44102.680555555555</v>
      </c>
      <c r="F208" s="2">
        <v>44102.701388888891</v>
      </c>
      <c r="G208" s="3">
        <v>2.0925925925925928E-2</v>
      </c>
      <c r="H208" s="4"/>
      <c r="I208" s="5">
        <v>103.557837578093</v>
      </c>
      <c r="J208" s="5">
        <v>107.96439393939301</v>
      </c>
      <c r="L208" s="5"/>
      <c r="M208" s="5"/>
      <c r="N208" s="5">
        <v>153.184</v>
      </c>
      <c r="O208" s="5">
        <v>221.863</v>
      </c>
      <c r="P208" s="5"/>
      <c r="Q208" s="5"/>
      <c r="R208" s="5"/>
    </row>
    <row r="209" spans="1:18" x14ac:dyDescent="0.35">
      <c r="A209">
        <v>208</v>
      </c>
      <c r="B209" t="s">
        <v>19</v>
      </c>
      <c r="C209" s="1">
        <v>44099.673611111109</v>
      </c>
      <c r="D209" t="str">
        <f t="shared" si="3"/>
        <v>Friday</v>
      </c>
      <c r="E209" s="2">
        <v>44099.673611111109</v>
      </c>
      <c r="F209" s="2">
        <v>44099.686111111114</v>
      </c>
      <c r="G209" s="3">
        <v>1.2314814814814815E-2</v>
      </c>
      <c r="H209" s="4">
        <v>2.94353398719523</v>
      </c>
      <c r="I209" s="5">
        <v>159.91304347825999</v>
      </c>
      <c r="J209" s="5">
        <v>175</v>
      </c>
      <c r="K209" s="3">
        <v>4.1782407407407402E-3</v>
      </c>
      <c r="L209" s="5">
        <v>9.9551712949162798</v>
      </c>
      <c r="M209" s="5">
        <v>249.79579682169199</v>
      </c>
      <c r="N209" s="5">
        <v>205.29199999999901</v>
      </c>
      <c r="O209" s="5">
        <v>234.88900000000001</v>
      </c>
      <c r="P209" s="5"/>
      <c r="Q209" s="5"/>
      <c r="R209" s="5"/>
    </row>
    <row r="210" spans="1:18" x14ac:dyDescent="0.35">
      <c r="A210">
        <v>209</v>
      </c>
      <c r="B210" t="s">
        <v>18</v>
      </c>
      <c r="C210" s="1">
        <v>44098.504861111112</v>
      </c>
      <c r="D210" t="str">
        <f t="shared" si="3"/>
        <v>Thursday</v>
      </c>
      <c r="E210" s="2">
        <v>44098.504861111112</v>
      </c>
      <c r="F210" s="2">
        <v>44098.513194444444</v>
      </c>
      <c r="G210" s="3">
        <v>8.3217592592592596E-3</v>
      </c>
      <c r="H210" s="4"/>
      <c r="I210" s="5">
        <v>101.21595118652201</v>
      </c>
      <c r="J210" s="5">
        <v>101.21595118652201</v>
      </c>
      <c r="L210" s="5"/>
      <c r="M210" s="5"/>
      <c r="N210" s="5">
        <v>57.45</v>
      </c>
      <c r="O210" s="5">
        <v>77.301000000000002</v>
      </c>
      <c r="P210" s="5"/>
      <c r="Q210" s="5">
        <v>18.8888888888889</v>
      </c>
      <c r="R210" s="5">
        <v>80</v>
      </c>
    </row>
    <row r="211" spans="1:18" x14ac:dyDescent="0.35">
      <c r="A211">
        <v>210</v>
      </c>
      <c r="B211" t="s">
        <v>19</v>
      </c>
      <c r="C211" s="1">
        <v>44097.525694444441</v>
      </c>
      <c r="D211" t="str">
        <f t="shared" si="3"/>
        <v>Wednesday</v>
      </c>
      <c r="E211" s="2">
        <v>44097.525694444441</v>
      </c>
      <c r="F211" s="2">
        <v>44097.545138888891</v>
      </c>
      <c r="G211" s="3">
        <v>1.8703703703703705E-2</v>
      </c>
      <c r="H211" s="4">
        <v>5.0586342268483699</v>
      </c>
      <c r="I211" s="5">
        <v>174.050966608084</v>
      </c>
      <c r="J211" s="5">
        <v>187</v>
      </c>
      <c r="K211" s="3">
        <v>3.6921296296296298E-3</v>
      </c>
      <c r="L211" s="5">
        <v>11.2658674535326</v>
      </c>
      <c r="M211" s="5">
        <v>259.899852623377</v>
      </c>
      <c r="N211" s="5">
        <v>344.49700000000001</v>
      </c>
      <c r="O211" s="5">
        <v>390.49400000000003</v>
      </c>
      <c r="P211" s="5"/>
      <c r="Q211" s="5"/>
      <c r="R211" s="5"/>
    </row>
    <row r="212" spans="1:18" x14ac:dyDescent="0.35">
      <c r="A212">
        <v>211</v>
      </c>
      <c r="B212" t="s">
        <v>18</v>
      </c>
      <c r="C212" s="1">
        <v>44096.511111111111</v>
      </c>
      <c r="D212" t="str">
        <f t="shared" si="3"/>
        <v>Tuesday</v>
      </c>
      <c r="E212" s="2">
        <v>44096.511111111111</v>
      </c>
      <c r="F212" s="2">
        <v>44096.536805555559</v>
      </c>
      <c r="G212" s="3">
        <v>2.6006944444444447E-2</v>
      </c>
      <c r="H212" s="4"/>
      <c r="I212" s="5">
        <v>102.316073513886</v>
      </c>
      <c r="J212" s="5">
        <v>112.841442688142</v>
      </c>
      <c r="L212" s="5"/>
      <c r="M212" s="5"/>
      <c r="N212" s="5">
        <v>190.75800000000001</v>
      </c>
      <c r="O212" s="5">
        <v>271.87799999999999</v>
      </c>
      <c r="P212" s="5"/>
      <c r="Q212" s="5">
        <v>18.3333333333333</v>
      </c>
      <c r="R212" s="5">
        <v>39</v>
      </c>
    </row>
    <row r="213" spans="1:18" x14ac:dyDescent="0.35">
      <c r="A213">
        <v>212</v>
      </c>
      <c r="B213" t="s">
        <v>19</v>
      </c>
      <c r="C213" s="1">
        <v>44095.556944444441</v>
      </c>
      <c r="D213" t="str">
        <f t="shared" si="3"/>
        <v>Monday</v>
      </c>
      <c r="E213" s="2">
        <v>44095.556944444441</v>
      </c>
      <c r="F213" s="2">
        <v>44095.574305555558</v>
      </c>
      <c r="G213" s="3">
        <v>1.744212962962963E-2</v>
      </c>
      <c r="H213" s="4">
        <v>4.2646931212376797</v>
      </c>
      <c r="I213" s="5">
        <v>156.673179396092</v>
      </c>
      <c r="J213" s="5">
        <v>172</v>
      </c>
      <c r="K213" s="3">
        <v>4.0856481481481481E-3</v>
      </c>
      <c r="L213" s="5">
        <v>10.1811000386354</v>
      </c>
      <c r="M213" s="5">
        <v>263.77037132152202</v>
      </c>
      <c r="N213" s="5">
        <v>310.34100000000001</v>
      </c>
      <c r="O213" s="5">
        <v>352.41</v>
      </c>
      <c r="P213" s="5"/>
      <c r="Q213" s="5"/>
      <c r="R213" s="5"/>
    </row>
    <row r="214" spans="1:18" x14ac:dyDescent="0.35">
      <c r="A214">
        <v>213</v>
      </c>
      <c r="B214" t="s">
        <v>19</v>
      </c>
      <c r="C214" s="1">
        <v>44092.48541666667</v>
      </c>
      <c r="D214" t="str">
        <f t="shared" si="3"/>
        <v>Friday</v>
      </c>
      <c r="E214" s="2">
        <v>44092.48541666667</v>
      </c>
      <c r="F214" s="2">
        <v>44092.506944444445</v>
      </c>
      <c r="G214" s="3">
        <v>2.0636574074074075E-2</v>
      </c>
      <c r="H214" s="4">
        <v>5.2890341356853003</v>
      </c>
      <c r="I214" s="5">
        <v>165.06178861788601</v>
      </c>
      <c r="J214" s="5">
        <v>178</v>
      </c>
      <c r="K214" s="3">
        <v>3.9004629629629632E-3</v>
      </c>
      <c r="L214" s="5">
        <v>10.6787391172674</v>
      </c>
      <c r="M214" s="5">
        <v>251.85750740406399</v>
      </c>
      <c r="N214" s="5">
        <v>379.75299999999902</v>
      </c>
      <c r="O214" s="5">
        <v>430.86399999999901</v>
      </c>
      <c r="P214" s="5"/>
      <c r="Q214" s="5"/>
      <c r="R214" s="5"/>
    </row>
    <row r="215" spans="1:18" x14ac:dyDescent="0.35">
      <c r="A215">
        <v>214</v>
      </c>
      <c r="B215" t="s">
        <v>19</v>
      </c>
      <c r="C215" s="1">
        <v>44089.509027777778</v>
      </c>
      <c r="D215" t="str">
        <f t="shared" si="3"/>
        <v>Tuesday</v>
      </c>
      <c r="E215" s="2">
        <v>44089.509027777778</v>
      </c>
      <c r="F215" s="2">
        <v>44089.534722222219</v>
      </c>
      <c r="G215" s="3">
        <v>1.9918981481481482E-2</v>
      </c>
      <c r="H215" s="4">
        <v>5.1827031019646599</v>
      </c>
      <c r="I215" s="5">
        <v>147.42462600690399</v>
      </c>
      <c r="J215" s="5">
        <v>177</v>
      </c>
      <c r="K215" s="3">
        <v>3.8425925925925923E-3</v>
      </c>
      <c r="L215" s="5">
        <v>10.8367191992784</v>
      </c>
      <c r="M215" s="5">
        <v>250.89688630222599</v>
      </c>
      <c r="N215" s="5">
        <v>365.66199999999799</v>
      </c>
      <c r="O215" s="5">
        <v>427.46299999999701</v>
      </c>
      <c r="P215" s="5"/>
      <c r="Q215" s="5"/>
      <c r="R215" s="5"/>
    </row>
    <row r="216" spans="1:18" x14ac:dyDescent="0.35">
      <c r="A216">
        <v>215</v>
      </c>
      <c r="B216" t="s">
        <v>18</v>
      </c>
      <c r="C216" s="1">
        <v>44088.493055555555</v>
      </c>
      <c r="D216" t="str">
        <f t="shared" si="3"/>
        <v>Monday</v>
      </c>
      <c r="E216" s="2">
        <v>44088.493055555555</v>
      </c>
      <c r="F216" s="2">
        <v>44088.509027777778</v>
      </c>
      <c r="G216" s="3">
        <v>1.5625E-2</v>
      </c>
      <c r="H216" s="4"/>
      <c r="I216" s="5">
        <v>122.01761018301799</v>
      </c>
      <c r="J216" s="5">
        <v>124.467362924282</v>
      </c>
      <c r="L216" s="5"/>
      <c r="M216" s="5"/>
      <c r="N216" s="5">
        <v>155.096</v>
      </c>
      <c r="O216" s="5">
        <v>214.40100000000001</v>
      </c>
      <c r="P216" s="5"/>
      <c r="Q216" s="5">
        <v>24.4444444444444</v>
      </c>
      <c r="R216" s="5">
        <v>66</v>
      </c>
    </row>
    <row r="217" spans="1:18" x14ac:dyDescent="0.35">
      <c r="A217">
        <v>216</v>
      </c>
      <c r="B217" t="s">
        <v>19</v>
      </c>
      <c r="C217" s="1">
        <v>44086.388888888891</v>
      </c>
      <c r="D217" t="str">
        <f t="shared" si="3"/>
        <v>Saturday</v>
      </c>
      <c r="E217" s="2">
        <v>44086.388888888891</v>
      </c>
      <c r="F217" s="2">
        <v>44086.411111111112</v>
      </c>
      <c r="G217" s="3">
        <v>2.1076388888888891E-2</v>
      </c>
      <c r="H217" s="4">
        <v>5.1109170743897501</v>
      </c>
      <c r="I217" s="5">
        <v>164.118564742589</v>
      </c>
      <c r="J217" s="5">
        <v>179</v>
      </c>
      <c r="K217" s="3">
        <v>4.1203703703703706E-3</v>
      </c>
      <c r="L217" s="5">
        <v>10.100876157753699</v>
      </c>
      <c r="M217" s="5">
        <v>251.44075379024301</v>
      </c>
      <c r="N217" s="5">
        <v>358.62799999999902</v>
      </c>
      <c r="O217" s="5">
        <v>410.78799999999899</v>
      </c>
      <c r="P217" s="5"/>
      <c r="Q217" s="5"/>
      <c r="R217" s="5"/>
    </row>
    <row r="218" spans="1:18" x14ac:dyDescent="0.35">
      <c r="A218">
        <v>217</v>
      </c>
      <c r="B218" t="s">
        <v>19</v>
      </c>
      <c r="C218" s="1">
        <v>44084.487500000003</v>
      </c>
      <c r="D218" t="str">
        <f t="shared" si="3"/>
        <v>Thursday</v>
      </c>
      <c r="E218" s="2">
        <v>44084.487500000003</v>
      </c>
      <c r="F218" s="2">
        <v>44084.512499999997</v>
      </c>
      <c r="G218" s="3">
        <v>2.2916666666666669E-2</v>
      </c>
      <c r="H218" s="4">
        <v>5.2093438989715599</v>
      </c>
      <c r="I218" s="5">
        <v>165.405506883604</v>
      </c>
      <c r="J218" s="5">
        <v>183</v>
      </c>
      <c r="K218" s="3">
        <v>4.3981481481481484E-3</v>
      </c>
      <c r="L218" s="5">
        <v>9.4685933592380795</v>
      </c>
      <c r="M218" s="5">
        <v>233.86570223469101</v>
      </c>
      <c r="N218" s="5">
        <v>373.37200000000001</v>
      </c>
      <c r="O218" s="5">
        <v>432.94499999999903</v>
      </c>
      <c r="P218" s="5"/>
      <c r="Q218" s="5"/>
      <c r="R218" s="5"/>
    </row>
    <row r="219" spans="1:18" x14ac:dyDescent="0.35">
      <c r="A219">
        <v>218</v>
      </c>
      <c r="B219" t="s">
        <v>18</v>
      </c>
      <c r="C219" s="1">
        <v>44082.476388888892</v>
      </c>
      <c r="D219" t="str">
        <f t="shared" si="3"/>
        <v>Tuesday</v>
      </c>
      <c r="E219" s="2">
        <v>44082.476388888892</v>
      </c>
      <c r="F219" s="2">
        <v>44082.501388888886</v>
      </c>
      <c r="G219" s="3">
        <v>2.5381944444444443E-2</v>
      </c>
      <c r="H219" s="4"/>
      <c r="I219" s="5">
        <v>90.336229379709593</v>
      </c>
      <c r="J219" s="5">
        <v>101.117384467102</v>
      </c>
      <c r="L219" s="5"/>
      <c r="M219" s="5"/>
      <c r="N219" s="5">
        <v>156.983</v>
      </c>
      <c r="O219" s="5">
        <v>235.61600000000001</v>
      </c>
      <c r="P219" s="5"/>
      <c r="Q219" s="5">
        <v>26.6666666666666</v>
      </c>
      <c r="R219" s="5">
        <v>63</v>
      </c>
    </row>
    <row r="220" spans="1:18" x14ac:dyDescent="0.35">
      <c r="A220">
        <v>219</v>
      </c>
      <c r="B220" t="s">
        <v>19</v>
      </c>
      <c r="C220" s="1">
        <v>44078.495138888888</v>
      </c>
      <c r="D220" t="str">
        <f t="shared" si="3"/>
        <v>Friday</v>
      </c>
      <c r="E220" s="2">
        <v>44078.495138888888</v>
      </c>
      <c r="F220" s="2">
        <v>44078.515972222223</v>
      </c>
      <c r="G220" s="3">
        <v>1.9872685185185184E-2</v>
      </c>
      <c r="H220" s="4">
        <v>5.1280836253548001</v>
      </c>
      <c r="I220" s="5">
        <v>168.46993006993</v>
      </c>
      <c r="J220" s="5">
        <v>184</v>
      </c>
      <c r="K220" s="3">
        <v>3.8773148148148143E-3</v>
      </c>
      <c r="L220" s="5">
        <v>10.746124874246201</v>
      </c>
      <c r="M220" s="5">
        <v>265.11464113452598</v>
      </c>
      <c r="N220" s="5">
        <v>362.755</v>
      </c>
      <c r="O220" s="5">
        <v>413.24700000000001</v>
      </c>
      <c r="P220" s="5"/>
      <c r="Q220" s="5"/>
      <c r="R220" s="5"/>
    </row>
    <row r="221" spans="1:18" x14ac:dyDescent="0.35">
      <c r="A221">
        <v>220</v>
      </c>
      <c r="B221" t="s">
        <v>19</v>
      </c>
      <c r="C221" s="1">
        <v>44076.505555555559</v>
      </c>
      <c r="D221" t="str">
        <f t="shared" si="3"/>
        <v>Wednesday</v>
      </c>
      <c r="E221" s="2">
        <v>44076.505555555559</v>
      </c>
      <c r="F221" s="2">
        <v>44076.527777777781</v>
      </c>
      <c r="G221" s="3">
        <v>2.1354166666666664E-2</v>
      </c>
      <c r="H221" s="4">
        <v>5.08352745174337</v>
      </c>
      <c r="I221" s="5">
        <v>168.553064275037</v>
      </c>
      <c r="J221" s="5">
        <v>184</v>
      </c>
      <c r="K221" s="3">
        <v>4.2013888888888891E-3</v>
      </c>
      <c r="L221" s="5">
        <v>9.9152032318791008</v>
      </c>
      <c r="M221" s="5">
        <v>246.78324990009099</v>
      </c>
      <c r="N221" s="5">
        <v>360.93300000000102</v>
      </c>
      <c r="O221" s="5">
        <v>414.34100000000001</v>
      </c>
      <c r="P221" s="5"/>
      <c r="Q221" s="5"/>
      <c r="R221" s="5"/>
    </row>
    <row r="222" spans="1:18" x14ac:dyDescent="0.35">
      <c r="A222">
        <v>221</v>
      </c>
      <c r="B222" t="s">
        <v>19</v>
      </c>
      <c r="C222" s="1">
        <v>44074.693749999999</v>
      </c>
      <c r="D222" t="str">
        <f t="shared" si="3"/>
        <v>Monday</v>
      </c>
      <c r="E222" s="2">
        <v>44074.693749999999</v>
      </c>
      <c r="F222" s="2">
        <v>44074.714583333334</v>
      </c>
      <c r="G222" s="3">
        <v>1.7106481481481483E-2</v>
      </c>
      <c r="H222" s="4">
        <v>2.2107196087865102</v>
      </c>
      <c r="I222" s="5">
        <v>141.471337579617</v>
      </c>
      <c r="J222" s="5">
        <v>169</v>
      </c>
      <c r="K222" s="3">
        <v>7.7314814814814815E-3</v>
      </c>
      <c r="L222" s="5">
        <v>5.3822992379380503</v>
      </c>
      <c r="M222" s="5">
        <v>201.08992823358599</v>
      </c>
      <c r="N222" s="5">
        <v>289.31200000000001</v>
      </c>
      <c r="O222" s="5">
        <v>338.82799999999997</v>
      </c>
      <c r="P222" s="5"/>
      <c r="Q222" s="5"/>
      <c r="R222" s="5"/>
    </row>
    <row r="223" spans="1:18" x14ac:dyDescent="0.35">
      <c r="A223">
        <v>222</v>
      </c>
      <c r="B223" t="s">
        <v>19</v>
      </c>
      <c r="C223" s="1">
        <v>44071.474305555559</v>
      </c>
      <c r="D223" t="str">
        <f t="shared" si="3"/>
        <v>Friday</v>
      </c>
      <c r="E223" s="2">
        <v>44071.474305555559</v>
      </c>
      <c r="F223" s="2">
        <v>44071.499305555553</v>
      </c>
      <c r="G223" s="3">
        <v>2.2025462962962958E-2</v>
      </c>
      <c r="H223" s="4">
        <v>5.2320579671878296</v>
      </c>
      <c r="I223" s="5">
        <v>156.99044205495801</v>
      </c>
      <c r="J223" s="5">
        <v>179</v>
      </c>
      <c r="K223" s="3">
        <v>4.2013888888888891E-3</v>
      </c>
      <c r="L223" s="5">
        <v>9.8945629069098597</v>
      </c>
      <c r="M223" s="5">
        <v>253.94641566570601</v>
      </c>
      <c r="N223" s="5">
        <v>385.21899999999903</v>
      </c>
      <c r="O223" s="5">
        <v>445.16399999999902</v>
      </c>
      <c r="P223" s="5"/>
      <c r="Q223" s="5"/>
      <c r="R223" s="5"/>
    </row>
    <row r="224" spans="1:18" x14ac:dyDescent="0.35">
      <c r="A224">
        <v>223</v>
      </c>
      <c r="B224" t="s">
        <v>18</v>
      </c>
      <c r="C224" s="1">
        <v>44069.688888888886</v>
      </c>
      <c r="D224" t="str">
        <f t="shared" si="3"/>
        <v>Wednesday</v>
      </c>
      <c r="E224" s="2">
        <v>44069.688888888886</v>
      </c>
      <c r="F224" s="2">
        <v>44069.71875</v>
      </c>
      <c r="G224" s="3">
        <v>3.0000000000000002E-2</v>
      </c>
      <c r="H224" s="4"/>
      <c r="I224" s="5">
        <v>80.949799491298705</v>
      </c>
      <c r="J224" s="5">
        <v>95.624771778558795</v>
      </c>
      <c r="L224" s="5"/>
      <c r="M224" s="5"/>
      <c r="N224" s="5">
        <v>196.423</v>
      </c>
      <c r="O224" s="5">
        <v>280.733</v>
      </c>
      <c r="P224" s="5"/>
      <c r="Q224" s="5">
        <v>30.5555555555556</v>
      </c>
      <c r="R224" s="5">
        <v>43</v>
      </c>
    </row>
    <row r="225" spans="1:18" x14ac:dyDescent="0.35">
      <c r="A225">
        <v>224</v>
      </c>
      <c r="B225" t="s">
        <v>19</v>
      </c>
      <c r="C225" s="1">
        <v>44069.492361111108</v>
      </c>
      <c r="D225" t="str">
        <f t="shared" si="3"/>
        <v>Wednesday</v>
      </c>
      <c r="E225" s="2">
        <v>44069.492361111108</v>
      </c>
      <c r="F225" s="2">
        <v>44069.513888888891</v>
      </c>
      <c r="G225" s="3">
        <v>2.0173611111111111E-2</v>
      </c>
      <c r="H225" s="4">
        <v>5.0694634970924799</v>
      </c>
      <c r="I225" s="5">
        <v>161.63157894736801</v>
      </c>
      <c r="J225" s="5">
        <v>179</v>
      </c>
      <c r="K225" s="3">
        <v>3.9699074074074072E-3</v>
      </c>
      <c r="L225" s="5">
        <v>10.469477480652399</v>
      </c>
      <c r="M225" s="5">
        <v>241.53955594457599</v>
      </c>
      <c r="N225" s="5">
        <v>368.36399999999998</v>
      </c>
      <c r="O225" s="5">
        <v>420.75199999999899</v>
      </c>
      <c r="P225" s="5"/>
      <c r="Q225" s="5"/>
      <c r="R225" s="5"/>
    </row>
    <row r="226" spans="1:18" x14ac:dyDescent="0.35">
      <c r="A226">
        <v>225</v>
      </c>
      <c r="B226" t="s">
        <v>19</v>
      </c>
      <c r="C226" s="1">
        <v>44067.476388888892</v>
      </c>
      <c r="D226" t="str">
        <f t="shared" si="3"/>
        <v>Monday</v>
      </c>
      <c r="E226" s="2">
        <v>44067.476388888892</v>
      </c>
      <c r="F226" s="2">
        <v>44067.496527777781</v>
      </c>
      <c r="G226" s="3">
        <v>1.9421296296296294E-2</v>
      </c>
      <c r="H226" s="4">
        <v>5.1621660555847901</v>
      </c>
      <c r="I226" s="5">
        <v>166.23583460949399</v>
      </c>
      <c r="J226" s="5">
        <v>180</v>
      </c>
      <c r="K226" s="3">
        <v>3.7615740740740739E-3</v>
      </c>
      <c r="L226" s="5">
        <v>11.0700869715614</v>
      </c>
      <c r="M226" s="5">
        <v>261.41225257399498</v>
      </c>
      <c r="N226" s="5">
        <v>355.32</v>
      </c>
      <c r="O226" s="5">
        <v>420.09800000000001</v>
      </c>
      <c r="P226" s="5"/>
      <c r="Q226" s="5"/>
      <c r="R226" s="5"/>
    </row>
    <row r="227" spans="1:18" x14ac:dyDescent="0.35">
      <c r="A227">
        <v>226</v>
      </c>
      <c r="B227" t="s">
        <v>18</v>
      </c>
      <c r="C227" s="1">
        <v>44064.685416666667</v>
      </c>
      <c r="D227" t="str">
        <f t="shared" si="3"/>
        <v>Friday</v>
      </c>
      <c r="E227" s="2">
        <v>44064.685416666667</v>
      </c>
      <c r="F227" s="2">
        <v>44064.70208333333</v>
      </c>
      <c r="G227" s="3">
        <v>1.6550925925925924E-2</v>
      </c>
      <c r="H227" s="4"/>
      <c r="I227" s="5">
        <v>99.171173799231696</v>
      </c>
      <c r="J227" s="5">
        <v>103.208684232126</v>
      </c>
      <c r="L227" s="5"/>
      <c r="M227" s="5"/>
      <c r="N227" s="5">
        <v>130.07300000000001</v>
      </c>
      <c r="O227" s="5">
        <v>167.50399999999999</v>
      </c>
      <c r="P227" s="5"/>
      <c r="Q227" s="5">
        <v>24.4444444444444</v>
      </c>
      <c r="R227" s="5">
        <v>82</v>
      </c>
    </row>
    <row r="228" spans="1:18" x14ac:dyDescent="0.35">
      <c r="A228">
        <v>227</v>
      </c>
      <c r="B228" t="s">
        <v>19</v>
      </c>
      <c r="C228" s="1">
        <v>44064.400694444441</v>
      </c>
      <c r="D228" t="str">
        <f t="shared" si="3"/>
        <v>Friday</v>
      </c>
      <c r="E228" s="2">
        <v>44064.400694444441</v>
      </c>
      <c r="F228" s="2">
        <v>44064.42083333333</v>
      </c>
      <c r="G228" s="3">
        <v>1.9270833333333334E-2</v>
      </c>
      <c r="H228" s="4">
        <v>5.1878456186447197</v>
      </c>
      <c r="I228" s="5">
        <v>163.26770293609599</v>
      </c>
      <c r="J228" s="5">
        <v>179</v>
      </c>
      <c r="K228" s="3">
        <v>3.7037037037037034E-3</v>
      </c>
      <c r="L228" s="5">
        <v>11.216269639344301</v>
      </c>
      <c r="M228" s="5">
        <v>266.48074946612002</v>
      </c>
      <c r="N228" s="5">
        <v>363.71600000000001</v>
      </c>
      <c r="O228" s="5">
        <v>413.178</v>
      </c>
      <c r="P228" s="5"/>
      <c r="Q228" s="5"/>
      <c r="R228" s="5"/>
    </row>
    <row r="229" spans="1:18" x14ac:dyDescent="0.35">
      <c r="A229">
        <v>228</v>
      </c>
      <c r="B229" t="s">
        <v>19</v>
      </c>
      <c r="C229" s="1">
        <v>44062.486805555556</v>
      </c>
      <c r="D229" t="str">
        <f t="shared" si="3"/>
        <v>Wednesday</v>
      </c>
      <c r="E229" s="2">
        <v>44062.486805555556</v>
      </c>
      <c r="F229" s="2">
        <v>44062.506944444445</v>
      </c>
      <c r="G229" s="3">
        <v>1.9398148148148147E-2</v>
      </c>
      <c r="H229" s="4">
        <v>5.1316055164877303</v>
      </c>
      <c r="I229" s="5">
        <v>164.02157164869001</v>
      </c>
      <c r="J229" s="5">
        <v>181</v>
      </c>
      <c r="K229" s="3">
        <v>3.7731481481481483E-3</v>
      </c>
      <c r="L229" s="5">
        <v>11.0202205964663</v>
      </c>
      <c r="M229" s="5">
        <v>254.01861860186801</v>
      </c>
      <c r="N229" s="5">
        <v>360.245</v>
      </c>
      <c r="O229" s="5">
        <v>409.27100000000002</v>
      </c>
      <c r="P229" s="5"/>
      <c r="Q229" s="5"/>
      <c r="R229" s="5"/>
    </row>
    <row r="230" spans="1:18" x14ac:dyDescent="0.35">
      <c r="A230">
        <v>229</v>
      </c>
      <c r="B230" t="s">
        <v>19</v>
      </c>
      <c r="C230" s="1">
        <v>44060.675694444442</v>
      </c>
      <c r="D230" t="str">
        <f t="shared" si="3"/>
        <v>Monday</v>
      </c>
      <c r="E230" s="2">
        <v>44060.675694444442</v>
      </c>
      <c r="F230" s="2">
        <v>44060.695833333331</v>
      </c>
      <c r="G230" s="3">
        <v>1.9479166666666669E-2</v>
      </c>
      <c r="H230" s="4">
        <v>5.1422181165343996</v>
      </c>
      <c r="I230" s="5">
        <v>162.50397456279799</v>
      </c>
      <c r="J230" s="5">
        <v>177</v>
      </c>
      <c r="K230" s="3">
        <v>3.7847222222222223E-3</v>
      </c>
      <c r="L230" s="5">
        <v>10.998442923349501</v>
      </c>
      <c r="M230" s="5">
        <v>262.27182085723803</v>
      </c>
      <c r="N230" s="5">
        <v>360.27199999999999</v>
      </c>
      <c r="O230" s="5">
        <v>408.06099999999998</v>
      </c>
      <c r="P230" s="5"/>
      <c r="Q230" s="5"/>
      <c r="R230" s="5"/>
    </row>
    <row r="231" spans="1:18" x14ac:dyDescent="0.35">
      <c r="A231">
        <v>230</v>
      </c>
      <c r="B231" t="s">
        <v>19</v>
      </c>
      <c r="C231" s="1">
        <v>44057.480555555558</v>
      </c>
      <c r="D231" t="str">
        <f t="shared" si="3"/>
        <v>Friday</v>
      </c>
      <c r="E231" s="2">
        <v>44057.480555555558</v>
      </c>
      <c r="F231" s="2">
        <v>44057.500694444447</v>
      </c>
      <c r="G231" s="3">
        <v>1.9837962962962963E-2</v>
      </c>
      <c r="H231" s="4">
        <v>5.1392934611146304</v>
      </c>
      <c r="I231" s="5">
        <v>165.086330935251</v>
      </c>
      <c r="J231" s="5">
        <v>184</v>
      </c>
      <c r="K231" s="3">
        <v>3.8541666666666668E-3</v>
      </c>
      <c r="L231" s="5">
        <v>10.7887384092896</v>
      </c>
      <c r="M231" s="5">
        <v>262.41835972141502</v>
      </c>
      <c r="N231" s="5">
        <v>362.64</v>
      </c>
      <c r="O231" s="5">
        <v>411.80500000000001</v>
      </c>
      <c r="P231" s="5"/>
      <c r="Q231" s="5"/>
      <c r="R231" s="5"/>
    </row>
    <row r="232" spans="1:18" x14ac:dyDescent="0.35">
      <c r="A232">
        <v>231</v>
      </c>
      <c r="B232" t="s">
        <v>19</v>
      </c>
      <c r="C232" s="1">
        <v>44055.479861111111</v>
      </c>
      <c r="D232" t="str">
        <f t="shared" si="3"/>
        <v>Wednesday</v>
      </c>
      <c r="E232" s="2">
        <v>44055.479861111111</v>
      </c>
      <c r="F232" s="2">
        <v>44055.500694444447</v>
      </c>
      <c r="G232" s="3">
        <v>2.0023148148148148E-2</v>
      </c>
      <c r="H232" s="4">
        <v>5.15635350344842</v>
      </c>
      <c r="I232" s="5">
        <v>168.95865237365999</v>
      </c>
      <c r="J232" s="5">
        <v>183</v>
      </c>
      <c r="K232" s="3">
        <v>3.8773148148148143E-3</v>
      </c>
      <c r="L232" s="5">
        <v>10.728644639809501</v>
      </c>
      <c r="M232" s="5">
        <v>267.75586817338302</v>
      </c>
      <c r="N232" s="5">
        <v>367.00799999999902</v>
      </c>
      <c r="O232" s="5">
        <v>417.31199999999899</v>
      </c>
      <c r="P232" s="5"/>
      <c r="Q232" s="5"/>
      <c r="R232" s="5"/>
    </row>
    <row r="233" spans="1:18" x14ac:dyDescent="0.35">
      <c r="A233">
        <v>232</v>
      </c>
      <c r="B233" t="s">
        <v>18</v>
      </c>
      <c r="C233" s="1">
        <v>44053.671527777777</v>
      </c>
      <c r="D233" t="str">
        <f t="shared" si="3"/>
        <v>Monday</v>
      </c>
      <c r="E233" s="2">
        <v>44053.671527777777</v>
      </c>
      <c r="F233" s="2">
        <v>44053.694444444445</v>
      </c>
      <c r="G233" s="3">
        <v>2.2361111111111113E-2</v>
      </c>
      <c r="H233" s="4"/>
      <c r="I233" s="5">
        <v>104.839005395557</v>
      </c>
      <c r="J233" s="5">
        <v>121.02468946480499</v>
      </c>
      <c r="L233" s="5"/>
      <c r="M233" s="5"/>
      <c r="N233" s="5">
        <v>183.113</v>
      </c>
      <c r="O233" s="5">
        <v>254.79</v>
      </c>
      <c r="P233" s="5"/>
      <c r="Q233" s="5">
        <v>29.4444444444444</v>
      </c>
      <c r="R233" s="5">
        <v>63</v>
      </c>
    </row>
    <row r="234" spans="1:18" x14ac:dyDescent="0.35">
      <c r="A234">
        <v>233</v>
      </c>
      <c r="B234" t="s">
        <v>19</v>
      </c>
      <c r="C234" s="1">
        <v>44053.48541666667</v>
      </c>
      <c r="D234" t="str">
        <f t="shared" si="3"/>
        <v>Monday</v>
      </c>
      <c r="E234" s="2">
        <v>44053.48541666667</v>
      </c>
      <c r="F234" s="2">
        <v>44053.506944444445</v>
      </c>
      <c r="G234" s="3">
        <v>2.0844907407407406E-2</v>
      </c>
      <c r="H234" s="4">
        <v>5.1228682779660399</v>
      </c>
      <c r="I234" s="5">
        <v>160.79088471849801</v>
      </c>
      <c r="J234" s="5">
        <v>178</v>
      </c>
      <c r="K234" s="3">
        <v>4.0624999999999993E-3</v>
      </c>
      <c r="L234" s="5">
        <v>10.2374499088804</v>
      </c>
      <c r="M234" s="5">
        <v>261.650963054626</v>
      </c>
      <c r="N234" s="5">
        <v>356.88499999999902</v>
      </c>
      <c r="O234" s="5">
        <v>409.21899999999903</v>
      </c>
      <c r="P234" s="5"/>
      <c r="Q234" s="5"/>
      <c r="R234" s="5"/>
    </row>
    <row r="235" spans="1:18" x14ac:dyDescent="0.35">
      <c r="A235">
        <v>234</v>
      </c>
      <c r="B235" t="s">
        <v>19</v>
      </c>
      <c r="C235" s="1">
        <v>44050.479861111111</v>
      </c>
      <c r="D235" t="str">
        <f t="shared" si="3"/>
        <v>Friday</v>
      </c>
      <c r="E235" s="2">
        <v>44050.479861111111</v>
      </c>
      <c r="F235" s="2">
        <v>44050.501388888886</v>
      </c>
      <c r="G235" s="3">
        <v>2.0208333333333335E-2</v>
      </c>
      <c r="H235" s="4">
        <v>5.1895428298427699</v>
      </c>
      <c r="I235" s="5">
        <v>168.114379084967</v>
      </c>
      <c r="J235" s="5">
        <v>181</v>
      </c>
      <c r="K235" s="3">
        <v>3.8888888888888883E-3</v>
      </c>
      <c r="L235" s="5">
        <v>10.6981459756859</v>
      </c>
      <c r="M235" s="5">
        <v>258.29138345113699</v>
      </c>
      <c r="N235" s="5">
        <v>365.82100000000003</v>
      </c>
      <c r="O235" s="5">
        <v>416.46199999999999</v>
      </c>
      <c r="P235" s="5"/>
      <c r="Q235" s="5"/>
      <c r="R235" s="5"/>
    </row>
    <row r="236" spans="1:18" x14ac:dyDescent="0.35">
      <c r="A236">
        <v>235</v>
      </c>
      <c r="B236" t="s">
        <v>19</v>
      </c>
      <c r="C236" s="1">
        <v>44048.490277777775</v>
      </c>
      <c r="D236" t="str">
        <f t="shared" si="3"/>
        <v>Wednesday</v>
      </c>
      <c r="E236" s="2">
        <v>44048.490277777775</v>
      </c>
      <c r="F236" s="2">
        <v>44048.511805555558</v>
      </c>
      <c r="G236" s="3">
        <v>1.9710648148148147E-2</v>
      </c>
      <c r="H236" s="4">
        <v>4.85113282212708</v>
      </c>
      <c r="I236" s="5">
        <v>165.261941448382</v>
      </c>
      <c r="J236" s="5">
        <v>181</v>
      </c>
      <c r="K236" s="3">
        <v>4.0624999999999993E-3</v>
      </c>
      <c r="L236" s="5">
        <v>10.2548240487311</v>
      </c>
      <c r="M236" s="5">
        <v>251.03462191336601</v>
      </c>
      <c r="N236" s="5">
        <v>342.51900000000001</v>
      </c>
      <c r="O236" s="5">
        <v>393.60399999999902</v>
      </c>
      <c r="P236" s="5"/>
      <c r="Q236" s="5"/>
      <c r="R236" s="5"/>
    </row>
    <row r="237" spans="1:18" x14ac:dyDescent="0.35">
      <c r="A237">
        <v>236</v>
      </c>
      <c r="B237" t="s">
        <v>18</v>
      </c>
      <c r="C237" s="1">
        <v>44047.673611111109</v>
      </c>
      <c r="D237" t="str">
        <f t="shared" si="3"/>
        <v>Tuesday</v>
      </c>
      <c r="E237" s="2">
        <v>44047.673611111109</v>
      </c>
      <c r="F237" s="2">
        <v>44047.709722222222</v>
      </c>
      <c r="G237" s="3">
        <v>3.6481481481481483E-2</v>
      </c>
      <c r="H237" s="4"/>
      <c r="I237" s="5">
        <v>96.679095846893603</v>
      </c>
      <c r="J237" s="5">
        <v>120.38981639370201</v>
      </c>
      <c r="L237" s="5"/>
      <c r="M237" s="5"/>
      <c r="N237" s="5">
        <v>271.71600000000001</v>
      </c>
      <c r="O237" s="5">
        <v>377.52100000000002</v>
      </c>
      <c r="P237" s="5"/>
      <c r="Q237" s="5">
        <v>31.6666666666666</v>
      </c>
      <c r="R237" s="5">
        <v>51</v>
      </c>
    </row>
    <row r="238" spans="1:18" x14ac:dyDescent="0.35">
      <c r="A238">
        <v>237</v>
      </c>
      <c r="B238" t="s">
        <v>19</v>
      </c>
      <c r="C238" s="1">
        <v>44046.479166666664</v>
      </c>
      <c r="D238" t="str">
        <f t="shared" si="3"/>
        <v>Monday</v>
      </c>
      <c r="E238" s="2">
        <v>44046.479166666664</v>
      </c>
      <c r="F238" s="2">
        <v>44046.500694444447</v>
      </c>
      <c r="G238" s="3">
        <v>2.0300925925925927E-2</v>
      </c>
      <c r="H238" s="4">
        <v>5.38222794324997</v>
      </c>
      <c r="I238" s="5">
        <v>168.25175808720101</v>
      </c>
      <c r="J238" s="5">
        <v>186</v>
      </c>
      <c r="K238" s="3">
        <v>3.7615740740740739E-3</v>
      </c>
      <c r="L238" s="5">
        <v>11.045017744412201</v>
      </c>
      <c r="M238" s="5">
        <v>263.51273260402502</v>
      </c>
      <c r="N238" s="5">
        <v>388.56200000000001</v>
      </c>
      <c r="O238" s="5">
        <v>439.52599999999899</v>
      </c>
      <c r="P238" s="5"/>
      <c r="Q238" s="5"/>
      <c r="R238" s="5"/>
    </row>
    <row r="239" spans="1:18" x14ac:dyDescent="0.35">
      <c r="A239">
        <v>238</v>
      </c>
      <c r="B239" t="s">
        <v>18</v>
      </c>
      <c r="C239" s="1">
        <v>44042.720138888886</v>
      </c>
      <c r="D239" t="str">
        <f t="shared" si="3"/>
        <v>Thursday</v>
      </c>
      <c r="E239" s="2">
        <v>44042.720138888886</v>
      </c>
      <c r="F239" s="2">
        <v>44042.73333333333</v>
      </c>
      <c r="G239" s="3">
        <v>1.3553240740740741E-2</v>
      </c>
      <c r="H239" s="4"/>
      <c r="I239" s="5">
        <v>103.455426878906</v>
      </c>
      <c r="J239" s="5">
        <v>103.455426878906</v>
      </c>
      <c r="L239" s="5"/>
      <c r="M239" s="5"/>
      <c r="N239" s="5">
        <v>101.673</v>
      </c>
      <c r="O239" s="5">
        <v>156.87899999999999</v>
      </c>
      <c r="P239" s="5"/>
      <c r="Q239" s="5">
        <v>34.4444444444444</v>
      </c>
      <c r="R239" s="5">
        <v>47</v>
      </c>
    </row>
    <row r="240" spans="1:18" x14ac:dyDescent="0.35">
      <c r="A240">
        <v>239</v>
      </c>
      <c r="B240" t="s">
        <v>19</v>
      </c>
      <c r="C240" s="1">
        <v>44042.270833333336</v>
      </c>
      <c r="D240" t="str">
        <f t="shared" si="3"/>
        <v>Thursday</v>
      </c>
      <c r="E240" s="2">
        <v>44042.270833333336</v>
      </c>
      <c r="F240" s="2">
        <v>44042.290277777778</v>
      </c>
      <c r="G240" s="3">
        <v>1.9178240740740742E-2</v>
      </c>
      <c r="H240" s="4">
        <v>5.1079897079775103</v>
      </c>
      <c r="I240" s="5">
        <v>164.61136712749601</v>
      </c>
      <c r="J240" s="5">
        <v>183</v>
      </c>
      <c r="K240" s="3">
        <v>3.7500000000000003E-3</v>
      </c>
      <c r="L240" s="5">
        <v>11.094637740821399</v>
      </c>
      <c r="M240" s="5">
        <v>271.54929232531498</v>
      </c>
      <c r="N240" s="5">
        <v>352.73399999999998</v>
      </c>
      <c r="O240" s="5">
        <v>399.40600000000001</v>
      </c>
      <c r="P240" s="5"/>
      <c r="Q240" s="5"/>
      <c r="R240" s="5"/>
    </row>
    <row r="241" spans="1:18" x14ac:dyDescent="0.35">
      <c r="A241">
        <v>240</v>
      </c>
      <c r="B241" t="s">
        <v>24</v>
      </c>
      <c r="C241" s="1">
        <v>44040.6875</v>
      </c>
      <c r="D241" t="str">
        <f t="shared" si="3"/>
        <v>Tuesday</v>
      </c>
      <c r="E241" s="2">
        <v>44040.6875</v>
      </c>
      <c r="F241" s="2">
        <v>44040.7</v>
      </c>
      <c r="G241" s="3">
        <v>1.2337962962962962E-2</v>
      </c>
      <c r="H241" s="4"/>
      <c r="I241" s="5">
        <v>81.279406448475896</v>
      </c>
      <c r="J241" s="5">
        <v>85.651269219465505</v>
      </c>
      <c r="L241" s="5"/>
      <c r="M241" s="5"/>
      <c r="N241" s="5">
        <v>93.455999999999904</v>
      </c>
      <c r="O241" s="5">
        <v>143.79399999999899</v>
      </c>
      <c r="P241" s="5"/>
      <c r="Q241" s="5">
        <v>37.7777777777778</v>
      </c>
      <c r="R241" s="5">
        <v>36</v>
      </c>
    </row>
    <row r="242" spans="1:18" x14ac:dyDescent="0.35">
      <c r="A242">
        <v>241</v>
      </c>
      <c r="B242" t="s">
        <v>19</v>
      </c>
      <c r="C242" s="1">
        <v>44039.439583333333</v>
      </c>
      <c r="D242" t="str">
        <f t="shared" si="3"/>
        <v>Monday</v>
      </c>
      <c r="E242" s="2">
        <v>44039.439583333333</v>
      </c>
      <c r="F242" s="2">
        <v>44039.460416666669</v>
      </c>
      <c r="G242" s="3">
        <v>2.0104166666666666E-2</v>
      </c>
      <c r="H242" s="4">
        <v>5.0668651160532603</v>
      </c>
      <c r="I242" s="5">
        <v>167.252569750367</v>
      </c>
      <c r="J242" s="5">
        <v>183</v>
      </c>
      <c r="K242" s="3">
        <v>3.9583333333333337E-3</v>
      </c>
      <c r="L242" s="5">
        <v>10.5008698117094</v>
      </c>
      <c r="M242" s="5">
        <v>256.31406558947202</v>
      </c>
      <c r="N242" s="5">
        <v>354.82499999999902</v>
      </c>
      <c r="O242" s="5">
        <v>403.57299999999901</v>
      </c>
      <c r="P242" s="5"/>
      <c r="Q242" s="5"/>
      <c r="R242" s="5"/>
    </row>
    <row r="243" spans="1:18" x14ac:dyDescent="0.35">
      <c r="A243">
        <v>242</v>
      </c>
      <c r="B243" t="s">
        <v>19</v>
      </c>
      <c r="C243" s="1">
        <v>44037.393055555556</v>
      </c>
      <c r="D243" t="str">
        <f t="shared" si="3"/>
        <v>Saturday</v>
      </c>
      <c r="E243" s="2">
        <v>44037.393055555556</v>
      </c>
      <c r="F243" s="2">
        <v>44037.413194444445</v>
      </c>
      <c r="G243" s="3">
        <v>1.9224537037037037E-2</v>
      </c>
      <c r="H243" s="4">
        <v>4.85645413805823</v>
      </c>
      <c r="I243" s="5">
        <v>172.222222222222</v>
      </c>
      <c r="J243" s="5">
        <v>186</v>
      </c>
      <c r="K243" s="3">
        <v>3.9583333333333337E-3</v>
      </c>
      <c r="L243" s="5">
        <v>10.5229028800664</v>
      </c>
      <c r="M243" s="5">
        <v>264.63075382677499</v>
      </c>
      <c r="N243" s="5">
        <v>355.81799999999998</v>
      </c>
      <c r="O243" s="5">
        <v>424.33800000000002</v>
      </c>
      <c r="P243" s="5"/>
      <c r="Q243" s="5"/>
      <c r="R243" s="5"/>
    </row>
    <row r="244" spans="1:18" x14ac:dyDescent="0.35">
      <c r="A244">
        <v>243</v>
      </c>
      <c r="B244" t="s">
        <v>19</v>
      </c>
      <c r="C244" s="1">
        <v>44036.279861111114</v>
      </c>
      <c r="D244" t="str">
        <f t="shared" si="3"/>
        <v>Friday</v>
      </c>
      <c r="E244" s="2">
        <v>44036.279861111114</v>
      </c>
      <c r="F244" s="2">
        <v>44036.292361111111</v>
      </c>
      <c r="G244" s="3">
        <v>1.1076388888888887E-2</v>
      </c>
      <c r="H244" s="4">
        <v>1.61852497467631</v>
      </c>
      <c r="I244" s="5">
        <v>148.89973614775701</v>
      </c>
      <c r="J244" s="5">
        <v>171</v>
      </c>
      <c r="K244" s="3">
        <v>6.8402777777777776E-3</v>
      </c>
      <c r="L244" s="5">
        <v>6.0861993646224599</v>
      </c>
      <c r="M244" s="5">
        <v>202.50843067193401</v>
      </c>
      <c r="N244" s="5">
        <v>209.49399999999901</v>
      </c>
      <c r="O244" s="5">
        <v>239.11</v>
      </c>
      <c r="P244" s="5"/>
      <c r="Q244" s="5"/>
      <c r="R244" s="5"/>
    </row>
    <row r="245" spans="1:18" x14ac:dyDescent="0.35">
      <c r="A245">
        <v>244</v>
      </c>
      <c r="B245" t="s">
        <v>19</v>
      </c>
      <c r="C245" s="1">
        <v>44034.5</v>
      </c>
      <c r="D245" t="str">
        <f t="shared" si="3"/>
        <v>Wednesday</v>
      </c>
      <c r="E245" s="2">
        <v>44034.5</v>
      </c>
      <c r="F245" s="2">
        <v>44034.524305555555</v>
      </c>
      <c r="G245" s="3">
        <v>2.2141203703703705E-2</v>
      </c>
      <c r="H245" s="4">
        <v>5.2196540052942</v>
      </c>
      <c r="I245" s="5">
        <v>166.89434889434801</v>
      </c>
      <c r="J245" s="5">
        <v>184</v>
      </c>
      <c r="K245" s="3">
        <v>4.2361111111111106E-3</v>
      </c>
      <c r="L245" s="5">
        <v>9.8184390218898798</v>
      </c>
      <c r="M245" s="5">
        <v>242.56862256653901</v>
      </c>
      <c r="N245" s="5">
        <v>387.14499999999998</v>
      </c>
      <c r="O245" s="5">
        <v>444.55900000000003</v>
      </c>
      <c r="P245" s="5"/>
      <c r="Q245" s="5"/>
      <c r="R245" s="5"/>
    </row>
    <row r="246" spans="1:18" x14ac:dyDescent="0.35">
      <c r="A246">
        <v>245</v>
      </c>
      <c r="B246" t="s">
        <v>24</v>
      </c>
      <c r="C246" s="1">
        <v>44033.684027777781</v>
      </c>
      <c r="D246" t="str">
        <f t="shared" si="3"/>
        <v>Tuesday</v>
      </c>
      <c r="E246" s="2">
        <v>44033.684027777781</v>
      </c>
      <c r="F246" s="2">
        <v>44033.7</v>
      </c>
      <c r="G246" s="3">
        <v>1.6284722222222221E-2</v>
      </c>
      <c r="H246" s="4"/>
      <c r="I246" s="5">
        <v>87.044030022137306</v>
      </c>
      <c r="J246" s="5">
        <v>95.287553378548097</v>
      </c>
      <c r="L246" s="5"/>
      <c r="M246" s="5"/>
      <c r="N246" s="5">
        <v>116.17299999999901</v>
      </c>
      <c r="O246" s="5">
        <v>173.197</v>
      </c>
      <c r="P246" s="5"/>
      <c r="Q246" s="5">
        <v>38.3333333333333</v>
      </c>
      <c r="R246" s="5">
        <v>36</v>
      </c>
    </row>
    <row r="247" spans="1:18" x14ac:dyDescent="0.35">
      <c r="A247">
        <v>246</v>
      </c>
      <c r="B247" t="s">
        <v>24</v>
      </c>
      <c r="C247" s="1">
        <v>44032.67291666667</v>
      </c>
      <c r="D247" t="str">
        <f t="shared" si="3"/>
        <v>Monday</v>
      </c>
      <c r="E247" s="2">
        <v>44032.67291666667</v>
      </c>
      <c r="F247" s="2">
        <v>44032.68472222222</v>
      </c>
      <c r="G247" s="3">
        <v>1.2060185185185186E-2</v>
      </c>
      <c r="H247" s="4"/>
      <c r="I247" s="5">
        <v>85.810548666698693</v>
      </c>
      <c r="J247" s="5">
        <v>90.145931283905895</v>
      </c>
      <c r="L247" s="5"/>
      <c r="M247" s="5"/>
      <c r="N247" s="5">
        <v>80.251000000000005</v>
      </c>
      <c r="O247" s="5">
        <v>108.999</v>
      </c>
      <c r="P247" s="5"/>
      <c r="Q247" s="5">
        <v>38.8888888888889</v>
      </c>
      <c r="R247" s="5">
        <v>35</v>
      </c>
    </row>
    <row r="248" spans="1:18" x14ac:dyDescent="0.35">
      <c r="A248">
        <v>247</v>
      </c>
      <c r="B248" t="s">
        <v>19</v>
      </c>
      <c r="C248" s="1">
        <v>44029.489583333336</v>
      </c>
      <c r="D248" t="str">
        <f t="shared" si="3"/>
        <v>Friday</v>
      </c>
      <c r="E248" s="2">
        <v>44029.489583333336</v>
      </c>
      <c r="F248" s="2">
        <v>44029.510416666664</v>
      </c>
      <c r="G248" s="3">
        <v>2.0625000000000001E-2</v>
      </c>
      <c r="H248" s="4">
        <v>5.1130365668600399</v>
      </c>
      <c r="I248" s="5">
        <v>167.09696092619299</v>
      </c>
      <c r="J248" s="5">
        <v>182</v>
      </c>
      <c r="K248" s="3">
        <v>4.0277777777777777E-3</v>
      </c>
      <c r="L248" s="5">
        <v>10.327089279333</v>
      </c>
      <c r="M248" s="5">
        <v>253.33776641991901</v>
      </c>
      <c r="N248" s="5">
        <v>361.16800000000001</v>
      </c>
      <c r="O248" s="5">
        <v>411.27699999999999</v>
      </c>
      <c r="P248" s="5"/>
      <c r="Q248" s="5"/>
      <c r="R248" s="5"/>
    </row>
    <row r="249" spans="1:18" x14ac:dyDescent="0.35">
      <c r="A249">
        <v>248</v>
      </c>
      <c r="B249" t="s">
        <v>24</v>
      </c>
      <c r="C249" s="1">
        <v>44027.69027777778</v>
      </c>
      <c r="D249" t="str">
        <f t="shared" si="3"/>
        <v>Wednesday</v>
      </c>
      <c r="E249" s="2">
        <v>44027.69027777778</v>
      </c>
      <c r="F249" s="2">
        <v>44027.748611111114</v>
      </c>
      <c r="G249" s="3">
        <v>2.5277777777777777E-2</v>
      </c>
      <c r="H249" s="4"/>
      <c r="I249" s="5">
        <v>90.182095663624395</v>
      </c>
      <c r="J249" s="5">
        <v>99.363713855911897</v>
      </c>
      <c r="L249" s="5"/>
      <c r="M249" s="5"/>
      <c r="N249" s="5">
        <v>238.51899999999901</v>
      </c>
      <c r="O249" s="5">
        <v>391.27</v>
      </c>
      <c r="P249" s="5"/>
      <c r="Q249" s="5">
        <v>33.3333333333333</v>
      </c>
      <c r="R249" s="5">
        <v>38</v>
      </c>
    </row>
    <row r="250" spans="1:18" x14ac:dyDescent="0.35">
      <c r="A250">
        <v>249</v>
      </c>
      <c r="B250" t="s">
        <v>19</v>
      </c>
      <c r="C250" s="1">
        <v>44026.486111111109</v>
      </c>
      <c r="D250" t="str">
        <f t="shared" si="3"/>
        <v>Tuesday</v>
      </c>
      <c r="E250" s="2">
        <v>44026.486111111109</v>
      </c>
      <c r="F250" s="2">
        <v>44026.506249999999</v>
      </c>
      <c r="G250" s="3">
        <v>1.9583333333333331E-2</v>
      </c>
      <c r="H250" s="4">
        <v>5.1329516131021</v>
      </c>
      <c r="I250" s="5">
        <v>164.07132243684899</v>
      </c>
      <c r="J250" s="5">
        <v>181</v>
      </c>
      <c r="K250" s="3">
        <v>3.8078703703703707E-3</v>
      </c>
      <c r="L250" s="5">
        <v>10.919469898215601</v>
      </c>
      <c r="M250" s="5">
        <v>261.67026570440299</v>
      </c>
      <c r="N250" s="5">
        <v>362.97399999999999</v>
      </c>
      <c r="O250" s="5">
        <v>411.5</v>
      </c>
      <c r="P250" s="5"/>
      <c r="Q250" s="5"/>
      <c r="R250" s="5"/>
    </row>
    <row r="251" spans="1:18" x14ac:dyDescent="0.35">
      <c r="A251">
        <v>250</v>
      </c>
      <c r="B251" t="s">
        <v>19</v>
      </c>
      <c r="C251" s="1">
        <v>44025.484027777777</v>
      </c>
      <c r="D251" t="str">
        <f t="shared" si="3"/>
        <v>Monday</v>
      </c>
      <c r="E251" s="2">
        <v>44025.484027777777</v>
      </c>
      <c r="F251" s="2">
        <v>44025.504166666666</v>
      </c>
      <c r="G251" s="3">
        <v>1.9074074074074073E-2</v>
      </c>
      <c r="H251" s="4">
        <v>5.0838150340816899</v>
      </c>
      <c r="I251" s="5">
        <v>159.84649776453</v>
      </c>
      <c r="J251" s="5">
        <v>183</v>
      </c>
      <c r="K251" s="3">
        <v>3.7500000000000003E-3</v>
      </c>
      <c r="L251" s="5">
        <v>11.0989019334601</v>
      </c>
      <c r="M251" s="5">
        <v>261.94911251452299</v>
      </c>
      <c r="N251" s="5">
        <v>357.30399999999901</v>
      </c>
      <c r="O251" s="5">
        <v>405.52199999999903</v>
      </c>
      <c r="P251" s="5"/>
      <c r="Q251" s="5"/>
      <c r="R251" s="5"/>
    </row>
    <row r="252" spans="1:18" x14ac:dyDescent="0.35">
      <c r="A252">
        <v>251</v>
      </c>
      <c r="B252" t="s">
        <v>19</v>
      </c>
      <c r="C252" s="1">
        <v>44022.513888888891</v>
      </c>
      <c r="D252" t="str">
        <f t="shared" si="3"/>
        <v>Friday</v>
      </c>
      <c r="E252" s="2">
        <v>44022.513888888891</v>
      </c>
      <c r="F252" s="2">
        <v>44022.535416666666</v>
      </c>
      <c r="G252" s="3">
        <v>1.9652777777777779E-2</v>
      </c>
      <c r="H252" s="4">
        <v>5.1209292389983299</v>
      </c>
      <c r="I252" s="5">
        <v>164.48973607038101</v>
      </c>
      <c r="J252" s="5">
        <v>181</v>
      </c>
      <c r="K252" s="3">
        <v>3.8310185185185183E-3</v>
      </c>
      <c r="L252" s="5">
        <v>10.854313096234399</v>
      </c>
      <c r="M252" s="5">
        <v>261.33658681007103</v>
      </c>
      <c r="N252" s="5">
        <v>363.88600000000002</v>
      </c>
      <c r="O252" s="5">
        <v>414.96100000000001</v>
      </c>
      <c r="P252" s="5"/>
      <c r="Q252" s="5"/>
      <c r="R252" s="5"/>
    </row>
    <row r="253" spans="1:18" x14ac:dyDescent="0.35">
      <c r="A253">
        <v>252</v>
      </c>
      <c r="B253" t="s">
        <v>24</v>
      </c>
      <c r="C253" s="1">
        <v>44022.493750000001</v>
      </c>
      <c r="D253" t="str">
        <f t="shared" si="3"/>
        <v>Friday</v>
      </c>
      <c r="E253" s="2">
        <v>44022.493750000001</v>
      </c>
      <c r="F253" s="2">
        <v>44022.505555555559</v>
      </c>
      <c r="G253" s="3">
        <v>1.1469907407407408E-2</v>
      </c>
      <c r="H253" s="4"/>
      <c r="I253" s="5">
        <v>81.182493608188196</v>
      </c>
      <c r="J253" s="5">
        <v>81.182493608188196</v>
      </c>
      <c r="L253" s="5"/>
      <c r="M253" s="5"/>
      <c r="N253" s="5">
        <v>75.355000000000004</v>
      </c>
      <c r="O253" s="5">
        <v>103.48</v>
      </c>
      <c r="P253" s="5"/>
      <c r="Q253" s="5">
        <v>29.4444444444444</v>
      </c>
      <c r="R253" s="5">
        <v>61</v>
      </c>
    </row>
    <row r="254" spans="1:18" x14ac:dyDescent="0.35">
      <c r="A254">
        <v>253</v>
      </c>
      <c r="B254" t="s">
        <v>19</v>
      </c>
      <c r="C254" s="1">
        <v>44021.511111111111</v>
      </c>
      <c r="D254" t="str">
        <f t="shared" si="3"/>
        <v>Thursday</v>
      </c>
      <c r="E254" s="2">
        <v>44021.511111111111</v>
      </c>
      <c r="F254" s="2">
        <v>44021.53402777778</v>
      </c>
      <c r="G254" s="3">
        <v>2.1550925925925928E-2</v>
      </c>
      <c r="H254" s="4">
        <v>5.1578252898882999</v>
      </c>
      <c r="I254" s="5">
        <v>164.02915451895001</v>
      </c>
      <c r="J254" s="5">
        <v>178</v>
      </c>
      <c r="K254" s="3">
        <v>4.1782407407407402E-3</v>
      </c>
      <c r="L254" s="5">
        <v>9.9682140172465807</v>
      </c>
      <c r="M254" s="5">
        <v>250.81817768040901</v>
      </c>
      <c r="N254" s="5">
        <v>371.566000000001</v>
      </c>
      <c r="O254" s="5">
        <v>425.22000000000099</v>
      </c>
      <c r="P254" s="5"/>
      <c r="Q254" s="5"/>
      <c r="R254" s="5"/>
    </row>
    <row r="255" spans="1:18" x14ac:dyDescent="0.35">
      <c r="A255">
        <v>254</v>
      </c>
      <c r="B255" t="s">
        <v>24</v>
      </c>
      <c r="C255" s="1">
        <v>44021.481944444444</v>
      </c>
      <c r="D255" t="str">
        <f t="shared" si="3"/>
        <v>Thursday</v>
      </c>
      <c r="E255" s="2">
        <v>44021.481944444444</v>
      </c>
      <c r="F255" s="2">
        <v>44021.50277777778</v>
      </c>
      <c r="G255" s="3">
        <v>2.0706018518518519E-2</v>
      </c>
      <c r="H255" s="4"/>
      <c r="I255" s="5">
        <v>86.425507021770798</v>
      </c>
      <c r="J255" s="5">
        <v>87.568362166691301</v>
      </c>
      <c r="L255" s="5"/>
      <c r="M255" s="5"/>
      <c r="N255" s="5">
        <v>155.99799999999999</v>
      </c>
      <c r="O255" s="5">
        <v>205.57499999999999</v>
      </c>
      <c r="P255" s="5"/>
      <c r="Q255" s="5">
        <v>29.4444444444444</v>
      </c>
      <c r="R255" s="5">
        <v>63</v>
      </c>
    </row>
    <row r="256" spans="1:18" x14ac:dyDescent="0.35">
      <c r="A256">
        <v>255</v>
      </c>
      <c r="B256" t="s">
        <v>19</v>
      </c>
      <c r="C256" s="1">
        <v>44020.26666666667</v>
      </c>
      <c r="D256" t="str">
        <f t="shared" si="3"/>
        <v>Wednesday</v>
      </c>
      <c r="E256" s="2">
        <v>44020.26666666667</v>
      </c>
      <c r="F256" s="2">
        <v>44020.284722222219</v>
      </c>
      <c r="G256" s="3">
        <v>1.5023148148148148E-2</v>
      </c>
      <c r="H256" s="4">
        <v>1.5040434963698499</v>
      </c>
      <c r="I256" s="5">
        <v>148.21005385996401</v>
      </c>
      <c r="J256" s="5">
        <v>174</v>
      </c>
      <c r="K256" s="3">
        <v>9.9884259259259266E-3</v>
      </c>
      <c r="L256" s="5">
        <v>4.1696718636635897</v>
      </c>
      <c r="M256" s="5">
        <v>193.97719099214001</v>
      </c>
      <c r="N256" s="5">
        <v>264.786</v>
      </c>
      <c r="O256" s="5">
        <v>306.20999999999998</v>
      </c>
      <c r="P256" s="5"/>
      <c r="Q256" s="5"/>
      <c r="R256" s="5"/>
    </row>
    <row r="257" spans="1:18" x14ac:dyDescent="0.35">
      <c r="A257">
        <v>256</v>
      </c>
      <c r="B257" t="s">
        <v>24</v>
      </c>
      <c r="C257" s="1">
        <v>44019.538888888892</v>
      </c>
      <c r="D257" t="str">
        <f t="shared" si="3"/>
        <v>Tuesday</v>
      </c>
      <c r="E257" s="2">
        <v>44019.538888888892</v>
      </c>
      <c r="F257" s="2">
        <v>44019.556250000001</v>
      </c>
      <c r="G257" s="3">
        <v>1.7395833333333336E-2</v>
      </c>
      <c r="H257" s="4"/>
      <c r="I257" s="5">
        <v>80.014328068714207</v>
      </c>
      <c r="J257" s="5">
        <v>91.103290172773399</v>
      </c>
      <c r="L257" s="5"/>
      <c r="M257" s="5"/>
      <c r="N257" s="5">
        <v>108.342</v>
      </c>
      <c r="O257" s="5">
        <v>173.37799999999999</v>
      </c>
      <c r="P257" s="5"/>
      <c r="Q257" s="5">
        <v>32.2222222222222</v>
      </c>
      <c r="R257" s="5">
        <v>49</v>
      </c>
    </row>
    <row r="258" spans="1:18" x14ac:dyDescent="0.35">
      <c r="A258">
        <v>257</v>
      </c>
      <c r="B258" t="s">
        <v>24</v>
      </c>
      <c r="C258" s="1">
        <v>44018.713194444441</v>
      </c>
      <c r="D258" t="str">
        <f t="shared" ref="D258:D321" si="4">TEXT(C258,"dddd")</f>
        <v>Monday</v>
      </c>
      <c r="E258" s="2">
        <v>44018.713194444441</v>
      </c>
      <c r="F258" s="2">
        <v>44018.734722222223</v>
      </c>
      <c r="G258" s="3">
        <v>2.1412037037037035E-2</v>
      </c>
      <c r="H258" s="4"/>
      <c r="I258" s="5">
        <v>87.222671198755606</v>
      </c>
      <c r="J258" s="5">
        <v>104.306963680607</v>
      </c>
      <c r="L258" s="5"/>
      <c r="M258" s="5"/>
      <c r="N258" s="5">
        <v>144.06899999999999</v>
      </c>
      <c r="O258" s="5">
        <v>216.714</v>
      </c>
      <c r="P258" s="5"/>
      <c r="Q258" s="5">
        <v>35</v>
      </c>
      <c r="R258" s="5">
        <v>43</v>
      </c>
    </row>
    <row r="259" spans="1:18" x14ac:dyDescent="0.35">
      <c r="A259">
        <v>258</v>
      </c>
      <c r="B259" t="s">
        <v>19</v>
      </c>
      <c r="C259" s="1">
        <v>44018.496527777781</v>
      </c>
      <c r="D259" t="str">
        <f t="shared" si="4"/>
        <v>Monday</v>
      </c>
      <c r="E259" s="2">
        <v>44018.496527777781</v>
      </c>
      <c r="F259" s="2">
        <v>44018.518750000003</v>
      </c>
      <c r="G259" s="3">
        <v>2.0798611111111111E-2</v>
      </c>
      <c r="H259" s="4">
        <v>5.13668862759787</v>
      </c>
      <c r="I259" s="5">
        <v>163.12890094979599</v>
      </c>
      <c r="J259" s="5">
        <v>181</v>
      </c>
      <c r="K259" s="3">
        <v>4.0393518518518521E-3</v>
      </c>
      <c r="L259" s="5">
        <v>10.2878717220689</v>
      </c>
      <c r="M259" s="5">
        <v>235.343138797959</v>
      </c>
      <c r="N259" s="5">
        <v>377.441000000001</v>
      </c>
      <c r="O259" s="5">
        <v>432.16500000000099</v>
      </c>
      <c r="P259" s="5"/>
      <c r="Q259" s="5"/>
      <c r="R259" s="5"/>
    </row>
    <row r="260" spans="1:18" x14ac:dyDescent="0.35">
      <c r="A260">
        <v>259</v>
      </c>
      <c r="B260" t="s">
        <v>19</v>
      </c>
      <c r="C260" s="1">
        <v>44014.513888888891</v>
      </c>
      <c r="D260" t="str">
        <f t="shared" si="4"/>
        <v>Thursday</v>
      </c>
      <c r="E260" s="2">
        <v>44014.513888888891</v>
      </c>
      <c r="F260" s="2">
        <v>44014.536805555559</v>
      </c>
      <c r="G260" s="3">
        <v>2.1724537037037039E-2</v>
      </c>
      <c r="H260" s="4">
        <v>5.3046622184407797</v>
      </c>
      <c r="I260" s="5">
        <v>169.50877192982401</v>
      </c>
      <c r="J260" s="5">
        <v>186</v>
      </c>
      <c r="K260" s="3">
        <v>4.0856481481481481E-3</v>
      </c>
      <c r="L260" s="5">
        <v>10.1698079371007</v>
      </c>
      <c r="M260" s="5">
        <v>249.63173850378601</v>
      </c>
      <c r="N260" s="5">
        <v>384.40600000000097</v>
      </c>
      <c r="O260" s="5">
        <v>438.67500000000098</v>
      </c>
      <c r="P260" s="5"/>
      <c r="Q260" s="5"/>
      <c r="R260" s="5"/>
    </row>
    <row r="261" spans="1:18" x14ac:dyDescent="0.35">
      <c r="A261">
        <v>260</v>
      </c>
      <c r="B261" t="s">
        <v>24</v>
      </c>
      <c r="C261" s="1">
        <v>44013.501388888886</v>
      </c>
      <c r="D261" t="str">
        <f t="shared" si="4"/>
        <v>Wednesday</v>
      </c>
      <c r="E261" s="2">
        <v>44013.501388888886</v>
      </c>
      <c r="F261" s="2">
        <v>44013.510416666664</v>
      </c>
      <c r="G261" s="3">
        <v>9.6064814814814815E-3</v>
      </c>
      <c r="H261" s="4"/>
      <c r="I261" s="5">
        <v>119.023716847139</v>
      </c>
      <c r="J261" s="5">
        <v>119.023716847139</v>
      </c>
      <c r="L261" s="5"/>
      <c r="M261" s="5"/>
      <c r="N261" s="5">
        <v>104.89700000000001</v>
      </c>
      <c r="O261" s="5">
        <v>146.572</v>
      </c>
      <c r="P261" s="5"/>
      <c r="Q261" s="5">
        <v>30.5555555555556</v>
      </c>
      <c r="R261" s="5">
        <v>52</v>
      </c>
    </row>
    <row r="262" spans="1:18" x14ac:dyDescent="0.35">
      <c r="A262">
        <v>261</v>
      </c>
      <c r="B262" t="s">
        <v>19</v>
      </c>
      <c r="C262" s="1">
        <v>44011.48333333333</v>
      </c>
      <c r="D262" t="str">
        <f t="shared" si="4"/>
        <v>Monday</v>
      </c>
      <c r="E262" s="2">
        <v>44011.48333333333</v>
      </c>
      <c r="F262" s="2">
        <v>44011.504166666666</v>
      </c>
      <c r="G262" s="3">
        <v>1.9340277777777779E-2</v>
      </c>
      <c r="H262" s="4">
        <v>4.8465846012951799</v>
      </c>
      <c r="I262" s="5">
        <v>166.89606299212599</v>
      </c>
      <c r="J262" s="5">
        <v>184</v>
      </c>
      <c r="K262" s="3">
        <v>3.9814814814814817E-3</v>
      </c>
      <c r="L262" s="5">
        <v>10.4371026868915</v>
      </c>
      <c r="M262" s="5">
        <v>238.93846761542301</v>
      </c>
      <c r="N262" s="5">
        <v>344.98099999999903</v>
      </c>
      <c r="O262" s="5">
        <v>395.14599999999899</v>
      </c>
      <c r="P262" s="5"/>
      <c r="Q262" s="5"/>
      <c r="R262" s="5"/>
    </row>
    <row r="263" spans="1:18" x14ac:dyDescent="0.35">
      <c r="A263">
        <v>262</v>
      </c>
      <c r="B263" t="s">
        <v>24</v>
      </c>
      <c r="C263" s="1">
        <v>44006.702777777777</v>
      </c>
      <c r="D263" t="str">
        <f t="shared" si="4"/>
        <v>Wednesday</v>
      </c>
      <c r="E263" s="2">
        <v>44006.702777777777</v>
      </c>
      <c r="F263" s="2">
        <v>44006.716666666667</v>
      </c>
      <c r="G263" s="3">
        <v>1.3449074074074073E-2</v>
      </c>
      <c r="H263" s="4"/>
      <c r="I263" s="5">
        <v>108.284868421052</v>
      </c>
      <c r="J263" s="5">
        <v>108.284868421052</v>
      </c>
      <c r="L263" s="5"/>
      <c r="M263" s="5"/>
      <c r="N263" s="5">
        <v>134.65199999999999</v>
      </c>
      <c r="O263" s="5">
        <v>186.70400000000001</v>
      </c>
      <c r="P263" s="5"/>
      <c r="Q263" s="5">
        <v>31.1111111111111</v>
      </c>
      <c r="R263" s="5">
        <v>35</v>
      </c>
    </row>
    <row r="264" spans="1:18" x14ac:dyDescent="0.35">
      <c r="A264">
        <v>263</v>
      </c>
      <c r="B264" t="s">
        <v>19</v>
      </c>
      <c r="C264" s="1">
        <v>44006.488888888889</v>
      </c>
      <c r="D264" t="str">
        <f t="shared" si="4"/>
        <v>Wednesday</v>
      </c>
      <c r="E264" s="2">
        <v>44006.488888888889</v>
      </c>
      <c r="F264" s="2">
        <v>44006.500694444447</v>
      </c>
      <c r="G264" s="3">
        <v>1.1041666666666667E-2</v>
      </c>
      <c r="H264" s="4">
        <v>2.8989348133858202</v>
      </c>
      <c r="I264" s="5">
        <v>153.953846153846</v>
      </c>
      <c r="J264" s="5">
        <v>173</v>
      </c>
      <c r="K264" s="3">
        <v>3.8078703703703707E-3</v>
      </c>
      <c r="L264" s="5">
        <v>10.933852421479401</v>
      </c>
      <c r="M264" s="5">
        <v>235.07548491587499</v>
      </c>
      <c r="N264" s="5">
        <v>207.155</v>
      </c>
      <c r="O264" s="5">
        <v>234.65799999999999</v>
      </c>
      <c r="P264" s="5"/>
      <c r="Q264" s="5"/>
      <c r="R264" s="5"/>
    </row>
    <row r="265" spans="1:18" x14ac:dyDescent="0.35">
      <c r="A265">
        <v>264</v>
      </c>
      <c r="B265" t="s">
        <v>19</v>
      </c>
      <c r="C265" s="1">
        <v>44002.376388888886</v>
      </c>
      <c r="D265" t="str">
        <f t="shared" si="4"/>
        <v>Saturday</v>
      </c>
      <c r="E265" s="2">
        <v>44002.376388888886</v>
      </c>
      <c r="F265" s="2">
        <v>44002.40347222222</v>
      </c>
      <c r="G265" s="3">
        <v>2.0509259259259258E-2</v>
      </c>
      <c r="H265" s="4">
        <v>2.9074833942009501</v>
      </c>
      <c r="I265" s="5">
        <v>144.311548344334</v>
      </c>
      <c r="J265" s="5">
        <v>173.618894601542</v>
      </c>
      <c r="K265" s="3">
        <v>7.0486111111111105E-3</v>
      </c>
      <c r="L265" s="5">
        <v>5.90675634835703</v>
      </c>
      <c r="M265" s="5">
        <v>112.16877374179499</v>
      </c>
      <c r="N265" s="5">
        <v>308.72199999999901</v>
      </c>
      <c r="O265" s="5">
        <v>375.40899999999903</v>
      </c>
      <c r="P265" s="5"/>
      <c r="Q265" s="5">
        <v>21.6666666666666</v>
      </c>
      <c r="R265" s="5">
        <v>89</v>
      </c>
    </row>
    <row r="266" spans="1:18" x14ac:dyDescent="0.35">
      <c r="A266">
        <v>265</v>
      </c>
      <c r="B266" t="s">
        <v>24</v>
      </c>
      <c r="C266" s="1">
        <v>43999.50277777778</v>
      </c>
      <c r="D266" t="str">
        <f t="shared" si="4"/>
        <v>Wednesday</v>
      </c>
      <c r="E266" s="2">
        <v>43999.50277777778</v>
      </c>
      <c r="F266" s="2">
        <v>43999.530555555553</v>
      </c>
      <c r="G266" s="3">
        <v>2.4513888888888887E-2</v>
      </c>
      <c r="H266" s="4"/>
      <c r="I266" s="5">
        <v>102.321249789151</v>
      </c>
      <c r="J266" s="5">
        <v>112.411002954388</v>
      </c>
      <c r="L266" s="5"/>
      <c r="M266" s="5"/>
      <c r="N266" s="5">
        <v>264.85700000000003</v>
      </c>
      <c r="O266" s="5">
        <v>351.517</v>
      </c>
      <c r="P266" s="5"/>
      <c r="Q266" s="5">
        <v>19.4444444444444</v>
      </c>
      <c r="R266" s="5">
        <v>90</v>
      </c>
    </row>
    <row r="267" spans="1:18" x14ac:dyDescent="0.35">
      <c r="A267">
        <v>266</v>
      </c>
      <c r="B267" t="s">
        <v>23</v>
      </c>
      <c r="C267" s="1">
        <v>43996.459722222222</v>
      </c>
      <c r="D267" t="str">
        <f t="shared" si="4"/>
        <v>Sunday</v>
      </c>
      <c r="E267" s="2">
        <v>43996.459722222222</v>
      </c>
      <c r="F267" s="2">
        <v>43996.504861111112</v>
      </c>
      <c r="G267" s="3">
        <v>2.9317129629629634E-2</v>
      </c>
      <c r="H267" s="4">
        <v>11.840289723296801</v>
      </c>
      <c r="I267" s="5">
        <v>136.36481702117101</v>
      </c>
      <c r="J267" s="5">
        <v>150.089563862928</v>
      </c>
      <c r="K267" s="3">
        <v>2.4768518518518516E-3</v>
      </c>
      <c r="L267" s="5">
        <v>16.8213264505384</v>
      </c>
      <c r="M267" s="5"/>
      <c r="N267" s="5">
        <v>251.58</v>
      </c>
      <c r="O267" s="5">
        <v>377.56900000000002</v>
      </c>
      <c r="P267" s="5">
        <v>24.8</v>
      </c>
      <c r="Q267" s="5">
        <v>24.4444444444444</v>
      </c>
      <c r="R267" s="5">
        <v>51</v>
      </c>
    </row>
    <row r="268" spans="1:18" x14ac:dyDescent="0.35">
      <c r="A268">
        <v>267</v>
      </c>
      <c r="B268" t="s">
        <v>19</v>
      </c>
      <c r="C268" s="1">
        <v>43990.512499999997</v>
      </c>
      <c r="D268" t="str">
        <f t="shared" si="4"/>
        <v>Monday</v>
      </c>
      <c r="E268" s="2">
        <v>43990.512499999997</v>
      </c>
      <c r="F268" s="2">
        <v>43990.537499999999</v>
      </c>
      <c r="G268" s="3">
        <v>2.1458333333333333E-2</v>
      </c>
      <c r="H268" s="4">
        <v>5.5510856058867599</v>
      </c>
      <c r="I268" s="5">
        <v>158.70343137254901</v>
      </c>
      <c r="J268" s="5">
        <v>185</v>
      </c>
      <c r="K268" s="3">
        <v>3.8657407407407408E-3</v>
      </c>
      <c r="L268" s="5">
        <v>10.773205398469999</v>
      </c>
      <c r="M268" s="5">
        <v>242.26440099917201</v>
      </c>
      <c r="N268" s="5">
        <v>398.75499999999897</v>
      </c>
      <c r="O268" s="5">
        <v>457.700999999999</v>
      </c>
      <c r="P268" s="5"/>
      <c r="Q268" s="5"/>
      <c r="R268" s="5"/>
    </row>
    <row r="269" spans="1:18" x14ac:dyDescent="0.35">
      <c r="A269">
        <v>268</v>
      </c>
      <c r="B269" t="s">
        <v>19</v>
      </c>
      <c r="C269" s="1">
        <v>43984.529166666667</v>
      </c>
      <c r="D269" t="str">
        <f t="shared" si="4"/>
        <v>Tuesday</v>
      </c>
      <c r="E269" s="2">
        <v>43984.529166666667</v>
      </c>
      <c r="F269" s="2">
        <v>43984.548611111109</v>
      </c>
      <c r="G269" s="3">
        <v>1.8275462962962962E-2</v>
      </c>
      <c r="H269" s="4">
        <v>4.9621384108737097</v>
      </c>
      <c r="I269" s="5">
        <v>164.78986866791701</v>
      </c>
      <c r="J269" s="5">
        <v>177</v>
      </c>
      <c r="K269" s="3">
        <v>3.6805555555555554E-3</v>
      </c>
      <c r="L269" s="5">
        <v>11.307082791793</v>
      </c>
      <c r="M269" s="5">
        <v>261.01955593642299</v>
      </c>
      <c r="N269" s="5">
        <v>350.358</v>
      </c>
      <c r="O269" s="5">
        <v>396.7</v>
      </c>
      <c r="P269" s="5"/>
      <c r="Q269" s="5"/>
      <c r="R269" s="5"/>
    </row>
    <row r="270" spans="1:18" x14ac:dyDescent="0.35">
      <c r="A270">
        <v>269</v>
      </c>
      <c r="B270" t="s">
        <v>19</v>
      </c>
      <c r="C270" s="1">
        <v>43983.515972222223</v>
      </c>
      <c r="D270" t="str">
        <f t="shared" si="4"/>
        <v>Monday</v>
      </c>
      <c r="E270" s="2">
        <v>43983.515972222223</v>
      </c>
      <c r="F270" s="2">
        <v>43983.534722222219</v>
      </c>
      <c r="G270" s="3">
        <v>1.8124999999999999E-2</v>
      </c>
      <c r="H270" s="4">
        <v>5.0887237389897901</v>
      </c>
      <c r="I270" s="5">
        <v>167.45762711864401</v>
      </c>
      <c r="J270" s="5">
        <v>178</v>
      </c>
      <c r="K270" s="3">
        <v>3.5532407407407405E-3</v>
      </c>
      <c r="L270" s="5">
        <v>11.695482067337901</v>
      </c>
      <c r="M270" s="5">
        <v>266.70077219919801</v>
      </c>
      <c r="N270" s="5">
        <v>350.96399999999898</v>
      </c>
      <c r="O270" s="5">
        <v>396.62999999999897</v>
      </c>
      <c r="P270" s="5"/>
      <c r="Q270" s="5"/>
      <c r="R270" s="5"/>
    </row>
    <row r="271" spans="1:18" x14ac:dyDescent="0.35">
      <c r="A271">
        <v>270</v>
      </c>
      <c r="B271" t="s">
        <v>19</v>
      </c>
      <c r="C271" s="1">
        <v>43980.520833333336</v>
      </c>
      <c r="D271" t="str">
        <f t="shared" si="4"/>
        <v>Friday</v>
      </c>
      <c r="E271" s="2">
        <v>43980.520833333336</v>
      </c>
      <c r="F271" s="2">
        <v>43980.539583333331</v>
      </c>
      <c r="G271" s="3">
        <v>1.8368055555555554E-2</v>
      </c>
      <c r="H271" s="4">
        <v>4.6226977888117498</v>
      </c>
      <c r="I271" s="5">
        <v>168.52397260273901</v>
      </c>
      <c r="J271" s="5">
        <v>182</v>
      </c>
      <c r="K271" s="3">
        <v>3.9699074074074072E-3</v>
      </c>
      <c r="L271" s="5">
        <v>10.4816344885513</v>
      </c>
      <c r="M271" s="5">
        <v>261.00367941536598</v>
      </c>
      <c r="N271" s="5">
        <v>329.43299999999903</v>
      </c>
      <c r="O271" s="5">
        <v>375.12799999999902</v>
      </c>
      <c r="P271" s="5"/>
      <c r="Q271" s="5"/>
      <c r="R271" s="5"/>
    </row>
    <row r="272" spans="1:18" x14ac:dyDescent="0.35">
      <c r="A272">
        <v>271</v>
      </c>
      <c r="B272" t="s">
        <v>24</v>
      </c>
      <c r="C272" s="1">
        <v>43977.684027777781</v>
      </c>
      <c r="D272" t="str">
        <f t="shared" si="4"/>
        <v>Tuesday</v>
      </c>
      <c r="E272" s="2">
        <v>43977.684027777781</v>
      </c>
      <c r="F272" s="2">
        <v>43977.7</v>
      </c>
      <c r="G272" s="3">
        <v>1.5497685185185186E-2</v>
      </c>
      <c r="H272" s="4"/>
      <c r="I272" s="5">
        <v>132.87717678459501</v>
      </c>
      <c r="J272" s="5">
        <v>133.226584606957</v>
      </c>
      <c r="L272" s="5"/>
      <c r="M272" s="5"/>
      <c r="N272" s="5">
        <v>202.75899999999999</v>
      </c>
      <c r="O272" s="5">
        <v>261.65199999999999</v>
      </c>
      <c r="P272" s="5"/>
      <c r="Q272" s="5">
        <v>23.3333333333333</v>
      </c>
      <c r="R272" s="5">
        <v>67</v>
      </c>
    </row>
    <row r="273" spans="1:18" x14ac:dyDescent="0.35">
      <c r="A273">
        <v>272</v>
      </c>
      <c r="B273" t="s">
        <v>19</v>
      </c>
      <c r="C273" s="1">
        <v>43977.500694444447</v>
      </c>
      <c r="D273" t="str">
        <f t="shared" si="4"/>
        <v>Tuesday</v>
      </c>
      <c r="E273" s="2">
        <v>43977.500694444447</v>
      </c>
      <c r="F273" s="2">
        <v>43977.521527777775</v>
      </c>
      <c r="G273" s="3">
        <v>1.9189814814814816E-2</v>
      </c>
      <c r="H273" s="4">
        <v>5.1071456688074397</v>
      </c>
      <c r="I273" s="5">
        <v>160.54594594594499</v>
      </c>
      <c r="J273" s="5">
        <v>179</v>
      </c>
      <c r="K273" s="3">
        <v>3.7500000000000003E-3</v>
      </c>
      <c r="L273" s="5">
        <v>11.0889374374831</v>
      </c>
      <c r="M273" s="5">
        <v>259.10615437082799</v>
      </c>
      <c r="N273" s="5">
        <v>356.10500000000002</v>
      </c>
      <c r="O273" s="5">
        <v>404.858</v>
      </c>
      <c r="P273" s="5"/>
      <c r="Q273" s="5"/>
      <c r="R273" s="5"/>
    </row>
    <row r="274" spans="1:18" x14ac:dyDescent="0.35">
      <c r="A274">
        <v>273</v>
      </c>
      <c r="B274" t="s">
        <v>23</v>
      </c>
      <c r="C274" s="1">
        <v>43976.447222222225</v>
      </c>
      <c r="D274" t="str">
        <f t="shared" si="4"/>
        <v>Monday</v>
      </c>
      <c r="E274" s="2">
        <v>43976.447222222225</v>
      </c>
      <c r="F274" s="2">
        <v>43976.486111111109</v>
      </c>
      <c r="G274" s="3">
        <v>3.7916666666666668E-2</v>
      </c>
      <c r="H274" s="4">
        <v>16.889719206414199</v>
      </c>
      <c r="I274" s="5">
        <v>140.987617857397</v>
      </c>
      <c r="J274" s="5">
        <v>152.603562859932</v>
      </c>
      <c r="K274" s="3">
        <v>2.2337962962962967E-3</v>
      </c>
      <c r="L274" s="5">
        <v>18.559981439419101</v>
      </c>
      <c r="M274" s="5"/>
      <c r="N274" s="5">
        <v>402.69299999999998</v>
      </c>
      <c r="O274" s="5">
        <v>516.93799999999999</v>
      </c>
      <c r="P274" s="5">
        <v>76.52</v>
      </c>
      <c r="Q274" s="5">
        <v>18.3333333333333</v>
      </c>
      <c r="R274" s="5">
        <v>77</v>
      </c>
    </row>
    <row r="275" spans="1:18" x14ac:dyDescent="0.35">
      <c r="A275">
        <v>274</v>
      </c>
      <c r="B275" t="s">
        <v>19</v>
      </c>
      <c r="C275" s="1">
        <v>43970.505555555559</v>
      </c>
      <c r="D275" t="str">
        <f t="shared" si="4"/>
        <v>Tuesday</v>
      </c>
      <c r="E275" s="2">
        <v>43970.505555555559</v>
      </c>
      <c r="F275" s="2">
        <v>43970.525000000001</v>
      </c>
      <c r="G275" s="3">
        <v>1.8263888888888889E-2</v>
      </c>
      <c r="H275" s="4">
        <v>5.10789327848609</v>
      </c>
      <c r="I275" s="5">
        <v>160.24543610547599</v>
      </c>
      <c r="J275" s="5">
        <v>169</v>
      </c>
      <c r="K275" s="3">
        <v>3.5763888888888894E-3</v>
      </c>
      <c r="L275" s="5">
        <v>11.6470984915067</v>
      </c>
      <c r="M275" s="5">
        <v>266.15128652418201</v>
      </c>
      <c r="N275" s="5">
        <v>350.93599999999901</v>
      </c>
      <c r="O275" s="5">
        <v>397.51699999999897</v>
      </c>
      <c r="P275" s="5"/>
      <c r="Q275" s="5"/>
      <c r="R275" s="5"/>
    </row>
    <row r="276" spans="1:18" x14ac:dyDescent="0.35">
      <c r="A276">
        <v>275</v>
      </c>
      <c r="B276" t="s">
        <v>19</v>
      </c>
      <c r="C276" s="1">
        <v>43966.509027777778</v>
      </c>
      <c r="D276" t="str">
        <f t="shared" si="4"/>
        <v>Friday</v>
      </c>
      <c r="E276" s="2">
        <v>43966.509027777778</v>
      </c>
      <c r="F276" s="2">
        <v>43966.529861111114</v>
      </c>
      <c r="G276" s="3">
        <v>1.951388888888889E-2</v>
      </c>
      <c r="H276" s="4">
        <v>5.0892664053002301</v>
      </c>
      <c r="I276" s="5">
        <v>170.263157894736</v>
      </c>
      <c r="J276" s="5">
        <v>182</v>
      </c>
      <c r="K276" s="3">
        <v>3.8310185185185183E-3</v>
      </c>
      <c r="L276" s="5">
        <v>10.8627470735939</v>
      </c>
      <c r="M276" s="5">
        <v>252.94214740130801</v>
      </c>
      <c r="N276" s="5">
        <v>364.92299999999898</v>
      </c>
      <c r="O276" s="5">
        <v>414.15799999999899</v>
      </c>
      <c r="P276" s="5"/>
      <c r="Q276" s="5"/>
      <c r="R276" s="5"/>
    </row>
    <row r="277" spans="1:18" x14ac:dyDescent="0.35">
      <c r="A277">
        <v>276</v>
      </c>
      <c r="B277" t="s">
        <v>19</v>
      </c>
      <c r="C277" s="1">
        <v>43964.50277777778</v>
      </c>
      <c r="D277" t="str">
        <f t="shared" si="4"/>
        <v>Wednesday</v>
      </c>
      <c r="E277" s="2">
        <v>43964.50277777778</v>
      </c>
      <c r="F277" s="2">
        <v>43964.522222222222</v>
      </c>
      <c r="G277" s="3">
        <v>1.7881944444444443E-2</v>
      </c>
      <c r="H277" s="4">
        <v>5.0101239278181398</v>
      </c>
      <c r="I277" s="5">
        <v>167.80184331797199</v>
      </c>
      <c r="J277" s="5">
        <v>179</v>
      </c>
      <c r="K277" s="3">
        <v>3.5648148148148154E-3</v>
      </c>
      <c r="L277" s="5">
        <v>11.669437606288501</v>
      </c>
      <c r="M277" s="5">
        <v>252.77196210905899</v>
      </c>
      <c r="N277" s="5">
        <v>345.06999999999903</v>
      </c>
      <c r="O277" s="5">
        <v>390.72299999999899</v>
      </c>
      <c r="P277" s="5"/>
      <c r="Q277" s="5"/>
      <c r="R277" s="5"/>
    </row>
    <row r="278" spans="1:18" x14ac:dyDescent="0.35">
      <c r="A278">
        <v>277</v>
      </c>
      <c r="B278" t="s">
        <v>24</v>
      </c>
      <c r="C278" s="1">
        <v>43963.51666666667</v>
      </c>
      <c r="D278" t="str">
        <f t="shared" si="4"/>
        <v>Tuesday</v>
      </c>
      <c r="E278" s="2">
        <v>43963.51666666667</v>
      </c>
      <c r="F278" s="2">
        <v>43963.560416666667</v>
      </c>
      <c r="G278" s="3">
        <v>4.3518518518518519E-2</v>
      </c>
      <c r="H278" s="4"/>
      <c r="I278" s="5">
        <v>87.214749756490207</v>
      </c>
      <c r="J278" s="5">
        <v>113.21339187146199</v>
      </c>
      <c r="L278" s="5"/>
      <c r="M278" s="5"/>
      <c r="N278" s="5">
        <v>316.433999999999</v>
      </c>
      <c r="O278" s="5">
        <v>441.66699999999997</v>
      </c>
      <c r="P278" s="5"/>
      <c r="Q278" s="5">
        <v>13.8888888888889</v>
      </c>
      <c r="R278" s="5">
        <v>35</v>
      </c>
    </row>
    <row r="279" spans="1:18" x14ac:dyDescent="0.35">
      <c r="A279">
        <v>278</v>
      </c>
      <c r="B279" t="s">
        <v>23</v>
      </c>
      <c r="C279" s="1">
        <v>43961.420138888891</v>
      </c>
      <c r="D279" t="str">
        <f t="shared" si="4"/>
        <v>Sunday</v>
      </c>
      <c r="E279" s="2">
        <v>43961.420138888891</v>
      </c>
      <c r="F279" s="2">
        <v>43961.447916666664</v>
      </c>
      <c r="G279" s="3">
        <v>2.6076388888888885E-2</v>
      </c>
      <c r="H279" s="4">
        <v>8.3801589154722205</v>
      </c>
      <c r="I279" s="5">
        <v>114.625545852269</v>
      </c>
      <c r="J279" s="5">
        <v>116.410796633123</v>
      </c>
      <c r="K279" s="3">
        <v>3.1018518518518522E-3</v>
      </c>
      <c r="L279" s="5">
        <v>13.390352512052001</v>
      </c>
      <c r="M279" s="5"/>
      <c r="N279" s="5">
        <v>194.16800000000001</v>
      </c>
      <c r="O279" s="5">
        <v>256.03899999999999</v>
      </c>
      <c r="P279" s="5">
        <v>25.25</v>
      </c>
      <c r="Q279" s="5">
        <v>12.2222222222222</v>
      </c>
      <c r="R279" s="5">
        <v>35</v>
      </c>
    </row>
    <row r="280" spans="1:18" x14ac:dyDescent="0.35">
      <c r="A280">
        <v>279</v>
      </c>
      <c r="B280" t="s">
        <v>19</v>
      </c>
      <c r="C280" s="1">
        <v>43959.686111111114</v>
      </c>
      <c r="D280" t="str">
        <f t="shared" si="4"/>
        <v>Friday</v>
      </c>
      <c r="E280" s="2">
        <v>43959.686111111114</v>
      </c>
      <c r="F280" s="2">
        <v>43959.706250000003</v>
      </c>
      <c r="G280" s="3">
        <v>1.8518518518518521E-2</v>
      </c>
      <c r="H280" s="4">
        <v>5.0223912173635297</v>
      </c>
      <c r="I280" s="5">
        <v>159.59659969088099</v>
      </c>
      <c r="J280" s="5">
        <v>173</v>
      </c>
      <c r="K280" s="3">
        <v>3.6805555555555554E-3</v>
      </c>
      <c r="L280" s="5">
        <v>11.300203676079599</v>
      </c>
      <c r="M280" s="5">
        <v>262.01412442780099</v>
      </c>
      <c r="N280" s="5">
        <v>354.15899999999999</v>
      </c>
      <c r="O280" s="5">
        <v>401.56599999999901</v>
      </c>
      <c r="P280" s="5"/>
      <c r="Q280" s="5"/>
      <c r="R280" s="5"/>
    </row>
    <row r="281" spans="1:18" x14ac:dyDescent="0.35">
      <c r="A281">
        <v>280</v>
      </c>
      <c r="B281" t="s">
        <v>24</v>
      </c>
      <c r="C281" s="1">
        <v>43958.69027777778</v>
      </c>
      <c r="D281" t="str">
        <f t="shared" si="4"/>
        <v>Thursday</v>
      </c>
      <c r="E281" s="2">
        <v>43958.69027777778</v>
      </c>
      <c r="F281" s="2">
        <v>43958.713194444441</v>
      </c>
      <c r="G281" s="3">
        <v>2.2523148148148143E-2</v>
      </c>
      <c r="H281" s="4"/>
      <c r="I281" s="5">
        <v>138.255409399424</v>
      </c>
      <c r="J281" s="5">
        <v>138.95595595595501</v>
      </c>
      <c r="L281" s="5"/>
      <c r="M281" s="5"/>
      <c r="N281" s="5">
        <v>294.67</v>
      </c>
      <c r="O281" s="5">
        <v>367.334</v>
      </c>
      <c r="P281" s="5"/>
      <c r="Q281" s="5">
        <v>19.4444444444444</v>
      </c>
      <c r="R281" s="5">
        <v>22</v>
      </c>
    </row>
    <row r="282" spans="1:18" x14ac:dyDescent="0.35">
      <c r="A282">
        <v>281</v>
      </c>
      <c r="B282" t="s">
        <v>19</v>
      </c>
      <c r="C282" s="1">
        <v>43957.509722222225</v>
      </c>
      <c r="D282" t="str">
        <f t="shared" si="4"/>
        <v>Wednesday</v>
      </c>
      <c r="E282" s="2">
        <v>43957.509722222225</v>
      </c>
      <c r="F282" s="2">
        <v>43957.52847222222</v>
      </c>
      <c r="G282" s="3">
        <v>1.7789351851851851E-2</v>
      </c>
      <c r="H282" s="4">
        <v>5.0585039897924204</v>
      </c>
      <c r="I282" s="5">
        <v>165.123499142367</v>
      </c>
      <c r="J282" s="5">
        <v>179</v>
      </c>
      <c r="K282" s="3">
        <v>3.5069444444444445E-3</v>
      </c>
      <c r="L282" s="5">
        <v>11.844463804053399</v>
      </c>
      <c r="M282" s="5">
        <v>265.78836005419799</v>
      </c>
      <c r="N282" s="5">
        <v>351.72399999999902</v>
      </c>
      <c r="O282" s="5">
        <v>396.11599999999902</v>
      </c>
      <c r="P282" s="5"/>
      <c r="Q282" s="5"/>
      <c r="R282" s="5"/>
    </row>
    <row r="283" spans="1:18" x14ac:dyDescent="0.35">
      <c r="A283">
        <v>282</v>
      </c>
      <c r="B283" t="s">
        <v>24</v>
      </c>
      <c r="C283" s="1">
        <v>43956.495833333334</v>
      </c>
      <c r="D283" t="str">
        <f t="shared" si="4"/>
        <v>Tuesday</v>
      </c>
      <c r="E283" s="2">
        <v>43956.495833333334</v>
      </c>
      <c r="F283" s="2">
        <v>43956.51458333333</v>
      </c>
      <c r="G283" s="3">
        <v>1.8888888888888889E-2</v>
      </c>
      <c r="H283" s="4"/>
      <c r="I283" s="5">
        <v>99.270602381398803</v>
      </c>
      <c r="J283" s="5">
        <v>108.75852768001</v>
      </c>
      <c r="L283" s="5"/>
      <c r="M283" s="5"/>
      <c r="N283" s="5">
        <v>175.80699999999999</v>
      </c>
      <c r="O283" s="5">
        <v>242.67699999999999</v>
      </c>
      <c r="P283" s="5"/>
      <c r="Q283" s="5">
        <v>13.3333333333333</v>
      </c>
      <c r="R283" s="5">
        <v>57</v>
      </c>
    </row>
    <row r="284" spans="1:18" x14ac:dyDescent="0.35">
      <c r="A284">
        <v>283</v>
      </c>
      <c r="B284" t="s">
        <v>19</v>
      </c>
      <c r="C284" s="1">
        <v>43955.525000000001</v>
      </c>
      <c r="D284" t="str">
        <f t="shared" si="4"/>
        <v>Monday</v>
      </c>
      <c r="E284" s="2">
        <v>43955.525000000001</v>
      </c>
      <c r="F284" s="2">
        <v>43955.543055555558</v>
      </c>
      <c r="G284" s="3">
        <v>1.7939814814814815E-2</v>
      </c>
      <c r="H284" s="4">
        <v>5.0785364935332904</v>
      </c>
      <c r="I284" s="5">
        <v>164.80325203251999</v>
      </c>
      <c r="J284" s="5">
        <v>179</v>
      </c>
      <c r="K284" s="3">
        <v>3.530092592592592E-3</v>
      </c>
      <c r="L284" s="5">
        <v>11.7939029066819</v>
      </c>
      <c r="M284" s="5">
        <v>268.27555824205803</v>
      </c>
      <c r="N284" s="5">
        <v>349.04500000000002</v>
      </c>
      <c r="O284" s="5">
        <v>392.68400000000003</v>
      </c>
      <c r="P284" s="5"/>
      <c r="Q284" s="5"/>
      <c r="R284" s="5"/>
    </row>
    <row r="285" spans="1:18" x14ac:dyDescent="0.35">
      <c r="A285">
        <v>284</v>
      </c>
      <c r="B285" t="s">
        <v>23</v>
      </c>
      <c r="C285" s="1">
        <v>43953.39166666667</v>
      </c>
      <c r="D285" t="str">
        <f t="shared" si="4"/>
        <v>Saturday</v>
      </c>
      <c r="E285" s="2">
        <v>43953.39166666667</v>
      </c>
      <c r="F285" s="2">
        <v>43953.4375</v>
      </c>
      <c r="G285" s="3">
        <v>4.1863425925925929E-2</v>
      </c>
      <c r="H285" s="4">
        <v>17.0920508270573</v>
      </c>
      <c r="I285" s="5">
        <v>135.372785336644</v>
      </c>
      <c r="J285" s="5">
        <v>137.87069873193599</v>
      </c>
      <c r="K285" s="3">
        <v>2.4421296296296296E-3</v>
      </c>
      <c r="L285" s="5">
        <v>17.007554569787999</v>
      </c>
      <c r="M285" s="5"/>
      <c r="N285" s="5">
        <v>360.685</v>
      </c>
      <c r="O285" s="5">
        <v>487.49799999999999</v>
      </c>
      <c r="P285" s="5">
        <v>76.760000000000005</v>
      </c>
      <c r="Q285" s="5">
        <v>15</v>
      </c>
      <c r="R285" s="5">
        <v>58</v>
      </c>
    </row>
    <row r="286" spans="1:18" x14ac:dyDescent="0.35">
      <c r="A286">
        <v>285</v>
      </c>
      <c r="B286" t="s">
        <v>19</v>
      </c>
      <c r="C286" s="1">
        <v>43952.68472222222</v>
      </c>
      <c r="D286" t="str">
        <f t="shared" si="4"/>
        <v>Friday</v>
      </c>
      <c r="E286" s="2">
        <v>43952.68472222222</v>
      </c>
      <c r="F286" s="2">
        <v>43952.706944444442</v>
      </c>
      <c r="G286" s="3">
        <v>2.0266203703703703E-2</v>
      </c>
      <c r="H286" s="4">
        <v>5.2537227945220604</v>
      </c>
      <c r="I286" s="5">
        <v>167.45192307692301</v>
      </c>
      <c r="J286" s="5">
        <v>176</v>
      </c>
      <c r="K286" s="3">
        <v>3.8541666666666668E-3</v>
      </c>
      <c r="L286" s="5">
        <v>10.7998269039636</v>
      </c>
      <c r="M286" s="5">
        <v>249.75422681572499</v>
      </c>
      <c r="N286" s="5">
        <v>372.03899999999999</v>
      </c>
      <c r="O286" s="5">
        <v>424.45599999999899</v>
      </c>
      <c r="P286" s="5"/>
      <c r="Q286" s="5"/>
      <c r="R286" s="5"/>
    </row>
    <row r="287" spans="1:18" x14ac:dyDescent="0.35">
      <c r="A287">
        <v>286</v>
      </c>
      <c r="B287" t="s">
        <v>24</v>
      </c>
      <c r="C287" s="1">
        <v>43950.518750000003</v>
      </c>
      <c r="D287" t="str">
        <f t="shared" si="4"/>
        <v>Wednesday</v>
      </c>
      <c r="E287" s="2">
        <v>43950.518750000003</v>
      </c>
      <c r="F287" s="2">
        <v>43950.552777777775</v>
      </c>
      <c r="G287" s="3">
        <v>3.4293981481481481E-2</v>
      </c>
      <c r="H287" s="4"/>
      <c r="I287" s="5">
        <v>119.934168200748</v>
      </c>
      <c r="J287" s="5">
        <v>135.06395348837199</v>
      </c>
      <c r="L287" s="5"/>
      <c r="M287" s="5"/>
      <c r="N287" s="5">
        <v>419.683999999999</v>
      </c>
      <c r="O287" s="5">
        <v>521.697</v>
      </c>
      <c r="P287" s="5"/>
      <c r="Q287" s="5">
        <v>22.7777777777778</v>
      </c>
      <c r="R287" s="5">
        <v>49</v>
      </c>
    </row>
    <row r="288" spans="1:18" x14ac:dyDescent="0.35">
      <c r="A288">
        <v>287</v>
      </c>
      <c r="B288" t="s">
        <v>19</v>
      </c>
      <c r="C288" s="1">
        <v>43949.672222222223</v>
      </c>
      <c r="D288" t="str">
        <f t="shared" si="4"/>
        <v>Tuesday</v>
      </c>
      <c r="E288" s="2">
        <v>43949.672222222223</v>
      </c>
      <c r="F288" s="2">
        <v>43949.693055555559</v>
      </c>
      <c r="G288" s="3">
        <v>1.8101851851851852E-2</v>
      </c>
      <c r="H288" s="4">
        <v>5.1037579007446698</v>
      </c>
      <c r="I288" s="5">
        <v>170.117870722433</v>
      </c>
      <c r="J288" s="5">
        <v>182</v>
      </c>
      <c r="K288" s="3">
        <v>3.5416666666666665E-3</v>
      </c>
      <c r="L288" s="5">
        <v>11.7407764066895</v>
      </c>
      <c r="M288" s="5">
        <v>251.7332070583</v>
      </c>
      <c r="N288" s="5">
        <v>355.87200000000001</v>
      </c>
      <c r="O288" s="5">
        <v>404.90600000000001</v>
      </c>
      <c r="P288" s="5"/>
      <c r="Q288" s="5"/>
      <c r="R288" s="5"/>
    </row>
    <row r="289" spans="1:18" x14ac:dyDescent="0.35">
      <c r="A289">
        <v>288</v>
      </c>
      <c r="B289" t="s">
        <v>19</v>
      </c>
      <c r="C289" s="1">
        <v>43948.710416666669</v>
      </c>
      <c r="D289" t="str">
        <f t="shared" si="4"/>
        <v>Monday</v>
      </c>
      <c r="E289" s="2">
        <v>43948.710416666669</v>
      </c>
      <c r="F289" s="2">
        <v>43948.768055555556</v>
      </c>
      <c r="G289" s="3">
        <v>5.1736111111111115E-3</v>
      </c>
      <c r="H289" s="4">
        <v>1.4458646240392701</v>
      </c>
      <c r="I289" s="5">
        <v>69.631123919308294</v>
      </c>
      <c r="J289" s="5">
        <v>159</v>
      </c>
      <c r="K289" s="3">
        <v>3.5763888888888894E-3</v>
      </c>
      <c r="L289" s="5">
        <v>11.6362431367782</v>
      </c>
      <c r="M289" s="5">
        <v>250.41253324194801</v>
      </c>
      <c r="N289" s="5">
        <v>204.00200000001701</v>
      </c>
      <c r="O289" s="5">
        <v>342.68000000001399</v>
      </c>
      <c r="P289" s="5"/>
      <c r="Q289" s="5"/>
      <c r="R289" s="5"/>
    </row>
    <row r="290" spans="1:18" x14ac:dyDescent="0.35">
      <c r="A290">
        <v>289</v>
      </c>
      <c r="B290" t="s">
        <v>23</v>
      </c>
      <c r="C290" s="1">
        <v>43946.495138888888</v>
      </c>
      <c r="D290" t="str">
        <f t="shared" si="4"/>
        <v>Saturday</v>
      </c>
      <c r="E290" s="2">
        <v>43946.495138888888</v>
      </c>
      <c r="F290" s="2">
        <v>43946.540972222225</v>
      </c>
      <c r="G290" s="3">
        <v>4.5567129629629631E-2</v>
      </c>
      <c r="H290" s="4">
        <v>12.1880879890595</v>
      </c>
      <c r="I290" s="5">
        <v>134.543240484373</v>
      </c>
      <c r="J290" s="5">
        <v>139.235605076909</v>
      </c>
      <c r="K290" s="3">
        <v>3.7384259259259263E-3</v>
      </c>
      <c r="L290" s="5">
        <v>11.1443703880309</v>
      </c>
      <c r="M290" s="5"/>
      <c r="N290" s="5">
        <v>436.55900000000003</v>
      </c>
      <c r="O290" s="5">
        <v>565.351</v>
      </c>
      <c r="P290" s="5">
        <v>81.739999999999995</v>
      </c>
      <c r="Q290" s="5">
        <v>13.8888888888889</v>
      </c>
      <c r="R290" s="5">
        <v>74</v>
      </c>
    </row>
    <row r="291" spans="1:18" x14ac:dyDescent="0.35">
      <c r="A291">
        <v>290</v>
      </c>
      <c r="B291" t="s">
        <v>24</v>
      </c>
      <c r="C291" s="1">
        <v>43942.68472222222</v>
      </c>
      <c r="D291" t="str">
        <f t="shared" si="4"/>
        <v>Tuesday</v>
      </c>
      <c r="E291" s="2">
        <v>43942.68472222222</v>
      </c>
      <c r="F291" s="2">
        <v>43942.709027777775</v>
      </c>
      <c r="G291" s="3">
        <v>2.4560185185185185E-2</v>
      </c>
      <c r="H291" s="4"/>
      <c r="I291" s="5">
        <v>135.55971502256099</v>
      </c>
      <c r="J291" s="5">
        <v>137.17948717948701</v>
      </c>
      <c r="L291" s="5"/>
      <c r="M291" s="5"/>
      <c r="N291" s="5">
        <v>330.606999999999</v>
      </c>
      <c r="O291" s="5">
        <v>410.63099999999997</v>
      </c>
      <c r="P291" s="5"/>
      <c r="Q291" s="5">
        <v>21.6666666666666</v>
      </c>
      <c r="R291" s="5">
        <v>39</v>
      </c>
    </row>
    <row r="292" spans="1:18" x14ac:dyDescent="0.35">
      <c r="A292">
        <v>291</v>
      </c>
      <c r="B292" t="s">
        <v>19</v>
      </c>
      <c r="C292" s="1">
        <v>43942.526388888888</v>
      </c>
      <c r="D292" t="str">
        <f t="shared" si="4"/>
        <v>Tuesday</v>
      </c>
      <c r="E292" s="2">
        <v>43942.526388888888</v>
      </c>
      <c r="F292" s="2">
        <v>43942.54583333333</v>
      </c>
      <c r="G292" s="3">
        <v>1.7858796296296296E-2</v>
      </c>
      <c r="H292" s="4">
        <v>5.0948428455246599</v>
      </c>
      <c r="I292" s="5">
        <v>170.82208588956999</v>
      </c>
      <c r="J292" s="5">
        <v>185</v>
      </c>
      <c r="K292" s="3">
        <v>3.4953703703703705E-3</v>
      </c>
      <c r="L292" s="5">
        <v>11.881637466231201</v>
      </c>
      <c r="M292" s="5">
        <v>254.69360748976499</v>
      </c>
      <c r="N292" s="5">
        <v>354.43200000000002</v>
      </c>
      <c r="O292" s="5">
        <v>401.15499999999997</v>
      </c>
      <c r="P292" s="5"/>
      <c r="Q292" s="5"/>
      <c r="R292" s="5"/>
    </row>
    <row r="293" spans="1:18" x14ac:dyDescent="0.35">
      <c r="A293">
        <v>292</v>
      </c>
      <c r="B293" t="s">
        <v>19</v>
      </c>
      <c r="C293" s="1">
        <v>43940.671527777777</v>
      </c>
      <c r="D293" t="str">
        <f t="shared" si="4"/>
        <v>Sunday</v>
      </c>
      <c r="E293" s="2">
        <v>43940.671527777777</v>
      </c>
      <c r="F293" s="2">
        <v>43940.69027777778</v>
      </c>
      <c r="G293" s="3">
        <v>1.7523148148148149E-2</v>
      </c>
      <c r="H293" s="4">
        <v>5.0142356155752204</v>
      </c>
      <c r="I293" s="5">
        <v>168.99026763990199</v>
      </c>
      <c r="J293" s="5">
        <v>177</v>
      </c>
      <c r="K293" s="3">
        <v>3.4953703703703705E-3</v>
      </c>
      <c r="L293" s="5">
        <v>11.9192795156617</v>
      </c>
      <c r="M293" s="5">
        <v>271.21740923105</v>
      </c>
      <c r="N293" s="5">
        <v>349.24</v>
      </c>
      <c r="O293" s="5">
        <v>394.05099999999999</v>
      </c>
      <c r="P293" s="5"/>
      <c r="Q293" s="5"/>
      <c r="R293" s="5"/>
    </row>
    <row r="294" spans="1:18" x14ac:dyDescent="0.35">
      <c r="A294">
        <v>293</v>
      </c>
      <c r="B294" t="s">
        <v>24</v>
      </c>
      <c r="C294" s="1">
        <v>43939.698611111111</v>
      </c>
      <c r="D294" t="str">
        <f t="shared" si="4"/>
        <v>Saturday</v>
      </c>
      <c r="E294" s="2">
        <v>43939.698611111111</v>
      </c>
      <c r="F294" s="2">
        <v>43939.711805555555</v>
      </c>
      <c r="G294" s="3">
        <v>1.3391203703703704E-2</v>
      </c>
      <c r="H294" s="4"/>
      <c r="I294" s="5">
        <v>94.565512046081196</v>
      </c>
      <c r="J294" s="5">
        <v>102.016931169529</v>
      </c>
      <c r="L294" s="5"/>
      <c r="M294" s="5"/>
      <c r="N294" s="5">
        <v>107.05</v>
      </c>
      <c r="O294" s="5">
        <v>139.59200000000001</v>
      </c>
      <c r="P294" s="5"/>
      <c r="Q294" s="5">
        <v>16.6666666666666</v>
      </c>
      <c r="R294" s="5">
        <v>32</v>
      </c>
    </row>
    <row r="295" spans="1:18" x14ac:dyDescent="0.35">
      <c r="A295">
        <v>294</v>
      </c>
      <c r="B295" t="s">
        <v>19</v>
      </c>
      <c r="C295" s="1">
        <v>43938.51458333333</v>
      </c>
      <c r="D295" t="str">
        <f t="shared" si="4"/>
        <v>Friday</v>
      </c>
      <c r="E295" s="2">
        <v>43938.51458333333</v>
      </c>
      <c r="F295" s="2">
        <v>43938.535416666666</v>
      </c>
      <c r="G295" s="3">
        <v>1.7754629629629631E-2</v>
      </c>
      <c r="H295" s="4">
        <v>4.9379376276931701</v>
      </c>
      <c r="I295" s="5">
        <v>157.47540983606501</v>
      </c>
      <c r="J295" s="5">
        <v>173</v>
      </c>
      <c r="K295" s="3">
        <v>3.5879629629629629E-3</v>
      </c>
      <c r="L295" s="5">
        <v>11.581849519238601</v>
      </c>
      <c r="M295" s="5">
        <v>249.80912741784101</v>
      </c>
      <c r="N295" s="5">
        <v>356.50599999999997</v>
      </c>
      <c r="O295" s="5">
        <v>406.57399999999899</v>
      </c>
      <c r="P295" s="5"/>
      <c r="Q295" s="5"/>
      <c r="R295" s="5"/>
    </row>
    <row r="296" spans="1:18" x14ac:dyDescent="0.35">
      <c r="A296">
        <v>295</v>
      </c>
      <c r="B296" t="s">
        <v>19</v>
      </c>
      <c r="C296" s="1">
        <v>43937.6875</v>
      </c>
      <c r="D296" t="str">
        <f t="shared" si="4"/>
        <v>Thursday</v>
      </c>
      <c r="E296" s="2">
        <v>43937.6875</v>
      </c>
      <c r="F296" s="2">
        <v>43937.7</v>
      </c>
      <c r="G296" s="3">
        <v>1.045138888888889E-2</v>
      </c>
      <c r="H296" s="4">
        <v>2.92469440459366</v>
      </c>
      <c r="I296" s="5">
        <v>141.19999999999999</v>
      </c>
      <c r="J296" s="5">
        <v>189</v>
      </c>
      <c r="K296" s="3">
        <v>3.5763888888888894E-3</v>
      </c>
      <c r="L296" s="5">
        <v>11.6479021732642</v>
      </c>
      <c r="M296" s="5">
        <v>238.71916648353599</v>
      </c>
      <c r="N296" s="5">
        <v>202.25299999999999</v>
      </c>
      <c r="O296" s="5">
        <v>233.36600000000001</v>
      </c>
      <c r="P296" s="5"/>
      <c r="Q296" s="5"/>
      <c r="R296" s="5"/>
    </row>
    <row r="297" spans="1:18" x14ac:dyDescent="0.35">
      <c r="A297">
        <v>296</v>
      </c>
      <c r="B297" t="s">
        <v>24</v>
      </c>
      <c r="C297" s="1">
        <v>43936.499305555553</v>
      </c>
      <c r="D297" t="str">
        <f t="shared" si="4"/>
        <v>Wednesday</v>
      </c>
      <c r="E297" s="2">
        <v>43936.499305555553</v>
      </c>
      <c r="F297" s="2">
        <v>43936.529861111114</v>
      </c>
      <c r="G297" s="3">
        <v>3.1064814814814812E-2</v>
      </c>
      <c r="H297" s="4"/>
      <c r="I297" s="5">
        <v>108.660116955666</v>
      </c>
      <c r="J297" s="5">
        <v>112.62178970917201</v>
      </c>
      <c r="L297" s="5"/>
      <c r="M297" s="5"/>
      <c r="N297" s="5">
        <v>327.54299999999898</v>
      </c>
      <c r="O297" s="5">
        <v>421.40699999999902</v>
      </c>
      <c r="P297" s="5"/>
      <c r="Q297" s="5">
        <v>7.7777777777778203</v>
      </c>
      <c r="R297" s="5">
        <v>49</v>
      </c>
    </row>
    <row r="298" spans="1:18" x14ac:dyDescent="0.35">
      <c r="A298">
        <v>297</v>
      </c>
      <c r="B298" t="s">
        <v>19</v>
      </c>
      <c r="C298" s="1">
        <v>43935.526388888888</v>
      </c>
      <c r="D298" t="str">
        <f t="shared" si="4"/>
        <v>Tuesday</v>
      </c>
      <c r="E298" s="2">
        <v>43935.526388888888</v>
      </c>
      <c r="F298" s="2">
        <v>43935.54583333333</v>
      </c>
      <c r="G298" s="3">
        <v>1.7337962962962961E-2</v>
      </c>
      <c r="H298" s="4">
        <v>4.91116751014627</v>
      </c>
      <c r="I298" s="5">
        <v>166.45360824742201</v>
      </c>
      <c r="J298" s="5">
        <v>182</v>
      </c>
      <c r="K298" s="3">
        <v>3.530092592592592E-3</v>
      </c>
      <c r="L298" s="5">
        <v>11.7953969364087</v>
      </c>
      <c r="M298" s="5">
        <v>243.22795795879199</v>
      </c>
      <c r="N298" s="5">
        <v>346.34699999999901</v>
      </c>
      <c r="O298" s="5">
        <v>392.75299999999902</v>
      </c>
      <c r="P298" s="5"/>
      <c r="Q298" s="5"/>
      <c r="R298" s="5"/>
    </row>
    <row r="299" spans="1:18" x14ac:dyDescent="0.35">
      <c r="A299">
        <v>298</v>
      </c>
      <c r="B299" t="s">
        <v>24</v>
      </c>
      <c r="C299" s="1">
        <v>43935.414583333331</v>
      </c>
      <c r="D299" t="str">
        <f t="shared" si="4"/>
        <v>Tuesday</v>
      </c>
      <c r="E299" s="2">
        <v>43935.414583333331</v>
      </c>
      <c r="F299" s="2">
        <v>43935.419444444444</v>
      </c>
      <c r="G299" s="3">
        <v>4.8148148148148152E-3</v>
      </c>
      <c r="H299" s="4"/>
      <c r="I299" s="5">
        <v>100.57447276728401</v>
      </c>
      <c r="J299" s="5">
        <v>100.57447276728401</v>
      </c>
      <c r="L299" s="5"/>
      <c r="M299" s="5"/>
      <c r="N299" s="5">
        <v>49.228999999999999</v>
      </c>
      <c r="O299" s="5">
        <v>77.843000000000004</v>
      </c>
      <c r="P299" s="5"/>
      <c r="Q299" s="5">
        <v>11.6666666666666</v>
      </c>
      <c r="R299" s="5">
        <v>41</v>
      </c>
    </row>
    <row r="300" spans="1:18" x14ac:dyDescent="0.35">
      <c r="A300">
        <v>299</v>
      </c>
      <c r="B300" t="s">
        <v>19</v>
      </c>
      <c r="C300" s="1">
        <v>43934.705555555556</v>
      </c>
      <c r="D300" t="str">
        <f t="shared" si="4"/>
        <v>Monday</v>
      </c>
      <c r="E300" s="2">
        <v>43934.705555555556</v>
      </c>
      <c r="F300" s="2">
        <v>43934.720833333333</v>
      </c>
      <c r="G300" s="3">
        <v>1.4004629629629631E-2</v>
      </c>
      <c r="H300" s="4">
        <v>3.77925574162649</v>
      </c>
      <c r="I300" s="5">
        <v>160.26405867970601</v>
      </c>
      <c r="J300" s="5">
        <v>180</v>
      </c>
      <c r="K300" s="3">
        <v>3.7037037037037034E-3</v>
      </c>
      <c r="L300" s="5">
        <v>11.237222177322399</v>
      </c>
      <c r="M300" s="5">
        <v>245.361077470118</v>
      </c>
      <c r="N300" s="5">
        <v>260.47800000000001</v>
      </c>
      <c r="O300" s="5">
        <v>297.928</v>
      </c>
      <c r="P300" s="5"/>
      <c r="Q300" s="5"/>
      <c r="R300" s="5"/>
    </row>
    <row r="301" spans="1:18" x14ac:dyDescent="0.35">
      <c r="A301">
        <v>300</v>
      </c>
      <c r="B301" t="s">
        <v>24</v>
      </c>
      <c r="C301" s="1">
        <v>43933.636805555558</v>
      </c>
      <c r="D301" t="str">
        <f t="shared" si="4"/>
        <v>Sunday</v>
      </c>
      <c r="E301" s="2">
        <v>43933.636805555558</v>
      </c>
      <c r="F301" s="2">
        <v>43933.667361111111</v>
      </c>
      <c r="G301" s="3">
        <v>3.0138888888888885E-2</v>
      </c>
      <c r="H301" s="4"/>
      <c r="I301" s="5">
        <v>78.302093276514299</v>
      </c>
      <c r="J301" s="5">
        <v>93.285088762085906</v>
      </c>
      <c r="L301" s="5"/>
      <c r="M301" s="5"/>
      <c r="N301" s="5">
        <v>170.70500000000001</v>
      </c>
      <c r="O301" s="5">
        <v>261.05200000000002</v>
      </c>
      <c r="P301" s="5"/>
      <c r="Q301" s="5">
        <v>23.3333333333333</v>
      </c>
      <c r="R301" s="5">
        <v>40</v>
      </c>
    </row>
    <row r="302" spans="1:18" x14ac:dyDescent="0.35">
      <c r="A302">
        <v>301</v>
      </c>
      <c r="B302" t="s">
        <v>23</v>
      </c>
      <c r="C302" s="1">
        <v>43932.451388888891</v>
      </c>
      <c r="D302" t="str">
        <f t="shared" si="4"/>
        <v>Saturday</v>
      </c>
      <c r="E302" s="2">
        <v>43932.451388888891</v>
      </c>
      <c r="F302" s="2">
        <v>43932.486111111109</v>
      </c>
      <c r="G302" s="3">
        <v>3.3379629629629634E-2</v>
      </c>
      <c r="H302" s="4">
        <v>13.239962446199799</v>
      </c>
      <c r="I302" s="5">
        <v>129.99118956018401</v>
      </c>
      <c r="J302" s="5">
        <v>137.768582755203</v>
      </c>
      <c r="K302" s="3">
        <v>2.5115740740740741E-3</v>
      </c>
      <c r="L302" s="5">
        <v>16.525430793548999</v>
      </c>
      <c r="M302" s="5"/>
      <c r="N302" s="5">
        <v>267.666</v>
      </c>
      <c r="O302" s="5">
        <v>369.04500000000002</v>
      </c>
      <c r="P302" s="5">
        <v>56.41</v>
      </c>
      <c r="Q302" s="5">
        <v>11.6666666666666</v>
      </c>
      <c r="R302" s="5">
        <v>31</v>
      </c>
    </row>
    <row r="303" spans="1:18" x14ac:dyDescent="0.35">
      <c r="A303">
        <v>302</v>
      </c>
      <c r="B303" t="s">
        <v>24</v>
      </c>
      <c r="C303" s="1">
        <v>43931.711805555555</v>
      </c>
      <c r="D303" t="str">
        <f t="shared" si="4"/>
        <v>Friday</v>
      </c>
      <c r="E303" s="2">
        <v>43931.711805555555</v>
      </c>
      <c r="F303" s="2">
        <v>43931.71597222222</v>
      </c>
      <c r="G303" s="3">
        <v>4.2129629629629626E-3</v>
      </c>
      <c r="H303" s="4"/>
      <c r="I303" s="5">
        <v>105.41421596053</v>
      </c>
      <c r="J303" s="5">
        <v>105.41421596053</v>
      </c>
      <c r="L303" s="5"/>
      <c r="M303" s="5"/>
      <c r="N303" s="5">
        <v>39.341000000000001</v>
      </c>
      <c r="O303" s="5">
        <v>69.837999999999994</v>
      </c>
      <c r="P303" s="5"/>
      <c r="Q303" s="5">
        <v>12.7777777777778</v>
      </c>
      <c r="R303" s="5">
        <v>23</v>
      </c>
    </row>
    <row r="304" spans="1:18" x14ac:dyDescent="0.35">
      <c r="A304">
        <v>303</v>
      </c>
      <c r="B304" t="s">
        <v>19</v>
      </c>
      <c r="C304" s="1">
        <v>43931.693055555559</v>
      </c>
      <c r="D304" t="str">
        <f t="shared" si="4"/>
        <v>Friday</v>
      </c>
      <c r="E304" s="2">
        <v>43931.693055555559</v>
      </c>
      <c r="F304" s="2">
        <v>43931.708333333336</v>
      </c>
      <c r="G304" s="3">
        <v>1.3587962962962963E-2</v>
      </c>
      <c r="H304" s="4">
        <v>3.7696345848627302</v>
      </c>
      <c r="I304" s="5">
        <v>156.72352941176399</v>
      </c>
      <c r="J304" s="5">
        <v>176</v>
      </c>
      <c r="K304" s="3">
        <v>3.5995370370370369E-3</v>
      </c>
      <c r="L304" s="5">
        <v>11.556098329368</v>
      </c>
      <c r="M304" s="5">
        <v>249.27440198265401</v>
      </c>
      <c r="N304" s="5">
        <v>260.29700000000003</v>
      </c>
      <c r="O304" s="5">
        <v>296.3</v>
      </c>
      <c r="P304" s="5"/>
      <c r="Q304" s="5"/>
      <c r="R304" s="5"/>
    </row>
    <row r="305" spans="1:18" x14ac:dyDescent="0.35">
      <c r="A305">
        <v>304</v>
      </c>
      <c r="B305" t="s">
        <v>24</v>
      </c>
      <c r="C305" s="1">
        <v>43929.677777777775</v>
      </c>
      <c r="D305" t="str">
        <f t="shared" si="4"/>
        <v>Wednesday</v>
      </c>
      <c r="E305" s="2">
        <v>43929.677777777775</v>
      </c>
      <c r="F305" s="2">
        <v>43929.704861111109</v>
      </c>
      <c r="G305" s="3">
        <v>1.996527777777778E-2</v>
      </c>
      <c r="H305" s="4"/>
      <c r="I305" s="5">
        <v>96.359819115539395</v>
      </c>
      <c r="J305" s="5">
        <v>118.925659890848</v>
      </c>
      <c r="L305" s="5"/>
      <c r="M305" s="5"/>
      <c r="N305" s="5">
        <v>192.933999999999</v>
      </c>
      <c r="O305" s="5">
        <v>276.10500000000002</v>
      </c>
      <c r="P305" s="5"/>
      <c r="Q305" s="5">
        <v>26.1111111111111</v>
      </c>
      <c r="R305" s="5">
        <v>40</v>
      </c>
    </row>
    <row r="306" spans="1:18" x14ac:dyDescent="0.35">
      <c r="A306">
        <v>305</v>
      </c>
      <c r="B306" t="s">
        <v>19</v>
      </c>
      <c r="C306" s="1">
        <v>43929.522916666669</v>
      </c>
      <c r="D306" t="str">
        <f t="shared" si="4"/>
        <v>Wednesday</v>
      </c>
      <c r="E306" s="2">
        <v>43929.522916666669</v>
      </c>
      <c r="F306" s="2">
        <v>43929.542361111111</v>
      </c>
      <c r="G306" s="3">
        <v>1.2152777777777778E-2</v>
      </c>
      <c r="H306" s="4">
        <v>3.0131624452904799</v>
      </c>
      <c r="I306" s="5">
        <v>157.02152641878601</v>
      </c>
      <c r="J306" s="5">
        <v>181</v>
      </c>
      <c r="K306" s="3">
        <v>4.0277777777777777E-3</v>
      </c>
      <c r="L306" s="5">
        <v>10.321081881718399</v>
      </c>
      <c r="M306" s="5">
        <v>227.036009725501</v>
      </c>
      <c r="N306" s="5">
        <v>289.37499999999898</v>
      </c>
      <c r="O306" s="5">
        <v>335.47099999999898</v>
      </c>
      <c r="P306" s="5"/>
      <c r="Q306" s="5"/>
      <c r="R306" s="5"/>
    </row>
    <row r="307" spans="1:18" x14ac:dyDescent="0.35">
      <c r="A307">
        <v>306</v>
      </c>
      <c r="B307" t="s">
        <v>24</v>
      </c>
      <c r="C307" s="1">
        <v>43928.734722222223</v>
      </c>
      <c r="D307" t="str">
        <f t="shared" si="4"/>
        <v>Tuesday</v>
      </c>
      <c r="E307" s="2">
        <v>43928.734722222223</v>
      </c>
      <c r="F307" s="2">
        <v>43928.740972222222</v>
      </c>
      <c r="G307" s="3">
        <v>6.4583333333333333E-3</v>
      </c>
      <c r="H307" s="4"/>
      <c r="I307" s="5">
        <v>142.014608450287</v>
      </c>
      <c r="J307" s="5">
        <v>142.014608450287</v>
      </c>
      <c r="L307" s="5"/>
      <c r="M307" s="5"/>
      <c r="N307" s="5">
        <v>96.954999999999899</v>
      </c>
      <c r="O307" s="5">
        <v>136.10300000000001</v>
      </c>
      <c r="P307" s="5"/>
      <c r="Q307" s="5">
        <v>26.6666666666666</v>
      </c>
      <c r="R307" s="5">
        <v>35</v>
      </c>
    </row>
    <row r="308" spans="1:18" x14ac:dyDescent="0.35">
      <c r="A308">
        <v>307</v>
      </c>
      <c r="B308" t="s">
        <v>19</v>
      </c>
      <c r="C308" s="1">
        <v>43928.716666666667</v>
      </c>
      <c r="D308" t="str">
        <f t="shared" si="4"/>
        <v>Tuesday</v>
      </c>
      <c r="E308" s="2">
        <v>43928.716666666667</v>
      </c>
      <c r="F308" s="2">
        <v>43928.73333333333</v>
      </c>
      <c r="G308" s="3">
        <v>1.5694444444444445E-2</v>
      </c>
      <c r="H308" s="4">
        <v>4.0681961559727702</v>
      </c>
      <c r="I308" s="5">
        <v>169.175141242937</v>
      </c>
      <c r="J308" s="5">
        <v>183</v>
      </c>
      <c r="K308" s="3">
        <v>3.8541666666666668E-3</v>
      </c>
      <c r="L308" s="5">
        <v>10.796316891539099</v>
      </c>
      <c r="M308" s="5">
        <v>253.288176892038</v>
      </c>
      <c r="N308" s="5">
        <v>293.82699999999897</v>
      </c>
      <c r="O308" s="5">
        <v>332.47399999999902</v>
      </c>
      <c r="P308" s="5"/>
      <c r="Q308" s="5"/>
      <c r="R308" s="5"/>
    </row>
    <row r="309" spans="1:18" x14ac:dyDescent="0.35">
      <c r="A309">
        <v>308</v>
      </c>
      <c r="B309" t="s">
        <v>19</v>
      </c>
      <c r="C309" s="1">
        <v>43927.540972222225</v>
      </c>
      <c r="D309" t="str">
        <f t="shared" si="4"/>
        <v>Monday</v>
      </c>
      <c r="E309" s="2">
        <v>43927.540972222225</v>
      </c>
      <c r="F309" s="2">
        <v>43927.547222222223</v>
      </c>
      <c r="G309" s="3">
        <v>5.7986111111111112E-3</v>
      </c>
      <c r="H309" s="4">
        <v>1.7037864693845599</v>
      </c>
      <c r="I309" s="5">
        <v>168.888888888888</v>
      </c>
      <c r="J309" s="5">
        <v>175</v>
      </c>
      <c r="K309" s="3">
        <v>3.4027777777777784E-3</v>
      </c>
      <c r="L309" s="5">
        <v>12.225134769769101</v>
      </c>
      <c r="M309" s="5">
        <v>246.91731654867601</v>
      </c>
      <c r="N309" s="5">
        <v>125.179</v>
      </c>
      <c r="O309" s="5">
        <v>139.15600000000001</v>
      </c>
      <c r="P309" s="5"/>
      <c r="Q309" s="5"/>
      <c r="R309" s="5"/>
    </row>
    <row r="310" spans="1:18" x14ac:dyDescent="0.35">
      <c r="A310">
        <v>309</v>
      </c>
      <c r="B310" t="s">
        <v>23</v>
      </c>
      <c r="C310" s="1">
        <v>43925.446527777778</v>
      </c>
      <c r="D310" t="str">
        <f t="shared" si="4"/>
        <v>Saturday</v>
      </c>
      <c r="E310" s="2">
        <v>43925.446527777778</v>
      </c>
      <c r="F310" s="2">
        <v>43925.487500000003</v>
      </c>
      <c r="G310" s="3">
        <v>4.0706018518518523E-2</v>
      </c>
      <c r="H310" s="4">
        <v>12.689459732730301</v>
      </c>
      <c r="I310" s="5">
        <v>124.465727563171</v>
      </c>
      <c r="J310" s="5">
        <v>124.465727563171</v>
      </c>
      <c r="K310" s="3">
        <v>3.2060185185185191E-3</v>
      </c>
      <c r="L310" s="5">
        <v>12.986290247497401</v>
      </c>
      <c r="M310" s="5"/>
      <c r="N310" s="5">
        <v>276.09399999999999</v>
      </c>
      <c r="O310" s="5">
        <v>389.27499999999998</v>
      </c>
      <c r="P310" s="5">
        <v>40.11</v>
      </c>
      <c r="Q310" s="5">
        <v>13.8888888888889</v>
      </c>
      <c r="R310" s="5">
        <v>51</v>
      </c>
    </row>
    <row r="311" spans="1:18" x14ac:dyDescent="0.35">
      <c r="A311">
        <v>310</v>
      </c>
      <c r="B311" t="s">
        <v>24</v>
      </c>
      <c r="C311" s="1">
        <v>43923.875</v>
      </c>
      <c r="D311" t="str">
        <f t="shared" si="4"/>
        <v>Thursday</v>
      </c>
      <c r="E311" s="2">
        <v>43923.875</v>
      </c>
      <c r="F311" s="2">
        <v>43924.281944444447</v>
      </c>
      <c r="G311" s="3">
        <v>7.1180555555555554E-3</v>
      </c>
      <c r="H311" s="4"/>
      <c r="I311" s="5">
        <v>95.594735231350199</v>
      </c>
      <c r="J311" s="5">
        <v>111.335963354282</v>
      </c>
      <c r="L311" s="5"/>
      <c r="M311" s="5"/>
      <c r="N311" s="5">
        <v>34.951999999999998</v>
      </c>
      <c r="O311" s="5">
        <v>766.90799999999797</v>
      </c>
      <c r="P311" s="5"/>
      <c r="Q311" s="5">
        <v>14.4444444444444</v>
      </c>
      <c r="R311" s="5">
        <v>31</v>
      </c>
    </row>
    <row r="312" spans="1:18" x14ac:dyDescent="0.35">
      <c r="A312">
        <v>311</v>
      </c>
      <c r="B312" t="s">
        <v>19</v>
      </c>
      <c r="C312" s="1">
        <v>43923.529861111114</v>
      </c>
      <c r="D312" t="str">
        <f t="shared" si="4"/>
        <v>Thursday</v>
      </c>
      <c r="E312" s="2">
        <v>43923.529861111114</v>
      </c>
      <c r="F312" s="2">
        <v>43923.545138888891</v>
      </c>
      <c r="G312" s="3">
        <v>1.34375E-2</v>
      </c>
      <c r="H312" s="4">
        <v>3.67002640603762</v>
      </c>
      <c r="I312" s="5">
        <v>160.07476635514001</v>
      </c>
      <c r="J312" s="5">
        <v>182</v>
      </c>
      <c r="K312" s="3">
        <v>3.6574074074074074E-3</v>
      </c>
      <c r="L312" s="5">
        <v>11.3709065065361</v>
      </c>
      <c r="M312" s="5">
        <v>239.098553557267</v>
      </c>
      <c r="N312" s="5">
        <v>266.93400000000003</v>
      </c>
      <c r="O312" s="5">
        <v>302.98700000000002</v>
      </c>
      <c r="P312" s="5"/>
      <c r="Q312" s="5"/>
      <c r="R312" s="5"/>
    </row>
    <row r="313" spans="1:18" x14ac:dyDescent="0.35">
      <c r="A313">
        <v>312</v>
      </c>
      <c r="B313" t="s">
        <v>19</v>
      </c>
      <c r="C313" s="1">
        <v>43922.681250000001</v>
      </c>
      <c r="D313" t="str">
        <f t="shared" si="4"/>
        <v>Wednesday</v>
      </c>
      <c r="E313" s="2">
        <v>43922.681250000001</v>
      </c>
      <c r="F313" s="2">
        <v>43922.697222222225</v>
      </c>
      <c r="G313" s="3">
        <v>1.3263888888888889E-2</v>
      </c>
      <c r="H313" s="4">
        <v>3.4068168000485701</v>
      </c>
      <c r="I313" s="5">
        <v>146.04545454545399</v>
      </c>
      <c r="J313" s="5">
        <v>171</v>
      </c>
      <c r="K313" s="3">
        <v>3.8888888888888883E-3</v>
      </c>
      <c r="L313" s="5">
        <v>10.6975709774404</v>
      </c>
      <c r="M313" s="5">
        <v>221.81675738797</v>
      </c>
      <c r="N313" s="5">
        <v>236.49600000000001</v>
      </c>
      <c r="O313" s="5">
        <v>273.76499999999999</v>
      </c>
      <c r="P313" s="5"/>
      <c r="Q313" s="5"/>
      <c r="R313" s="5"/>
    </row>
    <row r="314" spans="1:18" x14ac:dyDescent="0.35">
      <c r="A314">
        <v>313</v>
      </c>
      <c r="B314" t="s">
        <v>19</v>
      </c>
      <c r="C314" s="1">
        <v>43920.678472222222</v>
      </c>
      <c r="D314" t="str">
        <f t="shared" si="4"/>
        <v>Monday</v>
      </c>
      <c r="E314" s="2">
        <v>43920.678472222222</v>
      </c>
      <c r="F314" s="2">
        <v>43920.696527777778</v>
      </c>
      <c r="G314" s="3">
        <v>1.5914351851851853E-2</v>
      </c>
      <c r="H314" s="4">
        <v>3.8779377356031901</v>
      </c>
      <c r="I314" s="5">
        <v>154.940425531914</v>
      </c>
      <c r="J314" s="5">
        <v>173</v>
      </c>
      <c r="K314" s="3">
        <v>4.0972222222222226E-3</v>
      </c>
      <c r="L314" s="5">
        <v>10.1504737285802</v>
      </c>
      <c r="M314" s="5">
        <v>234.72972200825799</v>
      </c>
      <c r="N314" s="5">
        <v>275.07499999999999</v>
      </c>
      <c r="O314" s="5">
        <v>317.54500000000002</v>
      </c>
      <c r="P314" s="5"/>
      <c r="Q314" s="5"/>
      <c r="R314" s="5"/>
    </row>
    <row r="315" spans="1:18" x14ac:dyDescent="0.35">
      <c r="A315">
        <v>314</v>
      </c>
      <c r="B315" t="s">
        <v>19</v>
      </c>
      <c r="C315" s="1">
        <v>43917.741666666669</v>
      </c>
      <c r="D315" t="str">
        <f t="shared" si="4"/>
        <v>Friday</v>
      </c>
      <c r="E315" s="2">
        <v>43917.741666666669</v>
      </c>
      <c r="F315" s="2">
        <v>43917.758333333331</v>
      </c>
      <c r="G315" s="3">
        <v>1.2743055555555556E-2</v>
      </c>
      <c r="H315" s="4">
        <v>2.3537821448082101</v>
      </c>
      <c r="I315" s="5">
        <v>151.34129692832701</v>
      </c>
      <c r="J315" s="5">
        <v>169</v>
      </c>
      <c r="K315" s="3">
        <v>5.4050925925925924E-3</v>
      </c>
      <c r="L315" s="5">
        <v>7.6957032511810199</v>
      </c>
      <c r="M315" s="5">
        <v>211.371428101699</v>
      </c>
      <c r="N315" s="5">
        <v>251.96800000000101</v>
      </c>
      <c r="O315" s="5">
        <v>292.35000000000099</v>
      </c>
      <c r="P315" s="5"/>
      <c r="Q315" s="5"/>
      <c r="R315" s="5"/>
    </row>
    <row r="316" spans="1:18" x14ac:dyDescent="0.35">
      <c r="A316">
        <v>315</v>
      </c>
      <c r="B316" t="s">
        <v>19</v>
      </c>
      <c r="C316" s="1">
        <v>43916.708333333336</v>
      </c>
      <c r="D316" t="str">
        <f t="shared" si="4"/>
        <v>Thursday</v>
      </c>
      <c r="E316" s="2">
        <v>43916.708333333336</v>
      </c>
      <c r="F316" s="2">
        <v>43916.72152777778</v>
      </c>
      <c r="G316" s="3">
        <v>1.2418981481481482E-2</v>
      </c>
      <c r="H316" s="4">
        <v>3.0323177885655301</v>
      </c>
      <c r="I316" s="5">
        <v>149.90526315789401</v>
      </c>
      <c r="J316" s="5">
        <v>166</v>
      </c>
      <c r="K316" s="3">
        <v>4.0972222222222226E-3</v>
      </c>
      <c r="L316" s="5">
        <v>10.165888020676899</v>
      </c>
      <c r="M316" s="5">
        <v>239.234822968695</v>
      </c>
      <c r="N316" s="5">
        <v>217.65899999999999</v>
      </c>
      <c r="O316" s="5">
        <v>250.173</v>
      </c>
      <c r="P316" s="5"/>
      <c r="Q316" s="5"/>
      <c r="R316" s="5"/>
    </row>
    <row r="317" spans="1:18" x14ac:dyDescent="0.35">
      <c r="A317">
        <v>316</v>
      </c>
      <c r="B317" t="s">
        <v>19</v>
      </c>
      <c r="C317" s="1">
        <v>43915.701388888891</v>
      </c>
      <c r="D317" t="str">
        <f t="shared" si="4"/>
        <v>Wednesday</v>
      </c>
      <c r="E317" s="2">
        <v>43915.701388888891</v>
      </c>
      <c r="F317" s="2">
        <v>43915.718055555553</v>
      </c>
      <c r="G317" s="3">
        <v>1.6203703703703703E-2</v>
      </c>
      <c r="H317" s="4">
        <v>4.0931128632328404</v>
      </c>
      <c r="I317" s="5">
        <v>162.76</v>
      </c>
      <c r="J317" s="5">
        <v>174</v>
      </c>
      <c r="K317" s="3">
        <v>3.9583333333333337E-3</v>
      </c>
      <c r="L317" s="5">
        <v>10.5194518298047</v>
      </c>
      <c r="M317" s="5">
        <v>247.95818565802199</v>
      </c>
      <c r="N317" s="5">
        <v>292.98099999999999</v>
      </c>
      <c r="O317" s="5">
        <v>333.25599999999997</v>
      </c>
      <c r="P317" s="5"/>
      <c r="Q317" s="5"/>
      <c r="R317" s="5"/>
    </row>
    <row r="318" spans="1:18" x14ac:dyDescent="0.35">
      <c r="A318">
        <v>317</v>
      </c>
      <c r="B318" t="s">
        <v>19</v>
      </c>
      <c r="C318" s="1">
        <v>43914.727777777778</v>
      </c>
      <c r="D318" t="str">
        <f t="shared" si="4"/>
        <v>Tuesday</v>
      </c>
      <c r="E318" s="2">
        <v>43914.727777777778</v>
      </c>
      <c r="F318" s="2">
        <v>43914.743055555555</v>
      </c>
      <c r="G318" s="3">
        <v>1.0254629629629629E-2</v>
      </c>
      <c r="H318" s="4">
        <v>1.76695359502686</v>
      </c>
      <c r="I318" s="5">
        <v>132.40625</v>
      </c>
      <c r="J318" s="5">
        <v>164</v>
      </c>
      <c r="K318" s="3">
        <v>5.7986111111111112E-3</v>
      </c>
      <c r="L318" s="5">
        <v>7.1738518855098103</v>
      </c>
      <c r="M318" s="5">
        <v>165.160495890617</v>
      </c>
      <c r="N318" s="5">
        <v>151.40400000000099</v>
      </c>
      <c r="O318" s="5">
        <v>188.549000000001</v>
      </c>
      <c r="P318" s="5"/>
      <c r="Q318" s="5"/>
      <c r="R318" s="5"/>
    </row>
    <row r="319" spans="1:18" x14ac:dyDescent="0.35">
      <c r="A319">
        <v>318</v>
      </c>
      <c r="B319" t="s">
        <v>24</v>
      </c>
      <c r="C319" s="1">
        <v>43914.688888888886</v>
      </c>
      <c r="D319" t="str">
        <f t="shared" si="4"/>
        <v>Tuesday</v>
      </c>
      <c r="E319" s="2">
        <v>43914.688888888886</v>
      </c>
      <c r="F319" s="2">
        <v>43914.704861111109</v>
      </c>
      <c r="G319" s="3">
        <v>1.5682870370370371E-2</v>
      </c>
      <c r="H319" s="4"/>
      <c r="I319" s="5">
        <v>109.411596242051</v>
      </c>
      <c r="J319" s="5">
        <v>127.45391143835</v>
      </c>
      <c r="L319" s="5"/>
      <c r="M319" s="5"/>
      <c r="N319" s="5">
        <v>187.916</v>
      </c>
      <c r="O319" s="5">
        <v>248.23400000000001</v>
      </c>
      <c r="P319" s="5"/>
      <c r="Q319" s="5">
        <v>13.8888888888889</v>
      </c>
      <c r="R319" s="5">
        <v>54</v>
      </c>
    </row>
    <row r="320" spans="1:18" x14ac:dyDescent="0.35">
      <c r="A320">
        <v>319</v>
      </c>
      <c r="B320" t="s">
        <v>19</v>
      </c>
      <c r="C320" s="1">
        <v>43911.688888888886</v>
      </c>
      <c r="D320" t="str">
        <f t="shared" si="4"/>
        <v>Saturday</v>
      </c>
      <c r="E320" s="2">
        <v>43911.688888888886</v>
      </c>
      <c r="F320" s="2">
        <v>43911.695833333331</v>
      </c>
      <c r="G320" s="3">
        <v>7.2337962962962963E-3</v>
      </c>
      <c r="H320" s="4">
        <v>1.9789479797976699</v>
      </c>
      <c r="I320" s="5"/>
      <c r="J320" s="5"/>
      <c r="K320" s="3">
        <v>3.645833333333333E-3</v>
      </c>
      <c r="L320" s="5">
        <v>11.3963653397782</v>
      </c>
      <c r="M320" s="5">
        <v>259.484047152637</v>
      </c>
      <c r="N320" s="5">
        <v>139.749</v>
      </c>
      <c r="O320" s="5">
        <v>157.62200000000001</v>
      </c>
      <c r="P320" s="5">
        <v>9.32</v>
      </c>
      <c r="Q320" s="5">
        <v>12.7777777777778</v>
      </c>
      <c r="R320" s="5">
        <v>55</v>
      </c>
    </row>
    <row r="321" spans="1:18" x14ac:dyDescent="0.35">
      <c r="A321">
        <v>320</v>
      </c>
      <c r="B321" t="s">
        <v>19</v>
      </c>
      <c r="C321" s="1">
        <v>43910.52847222222</v>
      </c>
      <c r="D321" t="str">
        <f t="shared" si="4"/>
        <v>Friday</v>
      </c>
      <c r="E321" s="2">
        <v>43910.52847222222</v>
      </c>
      <c r="F321" s="2">
        <v>43910.55</v>
      </c>
      <c r="G321" s="3">
        <v>1.5914351851851853E-2</v>
      </c>
      <c r="H321" s="4">
        <v>3.2768004793766798</v>
      </c>
      <c r="I321" s="5">
        <v>155.38653001464101</v>
      </c>
      <c r="J321" s="5">
        <v>184</v>
      </c>
      <c r="K321" s="3">
        <v>4.8495370370370368E-3</v>
      </c>
      <c r="L321" s="5">
        <v>8.5751122010687109</v>
      </c>
      <c r="M321" s="5">
        <v>215.90348013484601</v>
      </c>
      <c r="N321" s="5">
        <v>245.04599999999999</v>
      </c>
      <c r="O321" s="5">
        <v>295.93200000000002</v>
      </c>
      <c r="P321" s="5"/>
      <c r="Q321" s="5"/>
      <c r="R321" s="5"/>
    </row>
    <row r="322" spans="1:18" x14ac:dyDescent="0.35">
      <c r="A322">
        <v>321</v>
      </c>
      <c r="B322" t="s">
        <v>19</v>
      </c>
      <c r="C322" s="1">
        <v>43909.757638888892</v>
      </c>
      <c r="D322" t="str">
        <f t="shared" ref="D322:D345" si="5">TEXT(C322,"dddd")</f>
        <v>Thursday</v>
      </c>
      <c r="E322" s="2">
        <v>43909.757638888892</v>
      </c>
      <c r="F322" s="2">
        <v>43909.782638888886</v>
      </c>
      <c r="G322" s="3">
        <v>1.2962962962962963E-2</v>
      </c>
      <c r="H322" s="4">
        <v>1.37012848524168</v>
      </c>
      <c r="I322" s="5">
        <v>152.408872225674</v>
      </c>
      <c r="J322" s="5">
        <v>159.78311603192799</v>
      </c>
      <c r="K322" s="3">
        <v>9.4560185185185181E-3</v>
      </c>
      <c r="L322" s="5">
        <v>4.4017961824303402</v>
      </c>
      <c r="M322" s="5">
        <v>191.817303587808</v>
      </c>
      <c r="N322" s="5">
        <v>227.50799999999899</v>
      </c>
      <c r="O322" s="5">
        <v>288.09899999999902</v>
      </c>
      <c r="P322" s="5">
        <v>152.85</v>
      </c>
      <c r="Q322" s="5">
        <v>26.6666666666666</v>
      </c>
      <c r="R322" s="5">
        <v>49</v>
      </c>
    </row>
    <row r="323" spans="1:18" x14ac:dyDescent="0.35">
      <c r="A323">
        <v>322</v>
      </c>
      <c r="B323" t="s">
        <v>19</v>
      </c>
      <c r="C323" s="1">
        <v>43907.789583333331</v>
      </c>
      <c r="D323" t="str">
        <f t="shared" si="5"/>
        <v>Tuesday</v>
      </c>
      <c r="E323" s="2">
        <v>43907.789583333331</v>
      </c>
      <c r="F323" s="2">
        <v>43907.79791666667</v>
      </c>
      <c r="G323" s="3">
        <v>7.7777777777777767E-3</v>
      </c>
      <c r="H323" s="4">
        <v>1.49314749783734</v>
      </c>
      <c r="I323" s="5">
        <v>150.442902777174</v>
      </c>
      <c r="J323" s="5">
        <v>150.442902777174</v>
      </c>
      <c r="K323" s="3">
        <v>5.208333333333333E-3</v>
      </c>
      <c r="L323" s="5">
        <v>7.9914460428621901</v>
      </c>
      <c r="M323" s="5">
        <v>221.32005249595801</v>
      </c>
      <c r="N323" s="5">
        <v>103.915999999999</v>
      </c>
      <c r="O323" s="5">
        <v>124.573999999999</v>
      </c>
      <c r="P323" s="5">
        <v>10.19</v>
      </c>
      <c r="Q323" s="5">
        <v>19.4444444444444</v>
      </c>
      <c r="R323" s="5">
        <v>53</v>
      </c>
    </row>
    <row r="324" spans="1:18" x14ac:dyDescent="0.35">
      <c r="A324">
        <v>323</v>
      </c>
      <c r="B324" t="s">
        <v>24</v>
      </c>
      <c r="C324" s="1">
        <v>43907.781944444447</v>
      </c>
      <c r="D324" t="str">
        <f t="shared" si="5"/>
        <v>Tuesday</v>
      </c>
      <c r="E324" s="2">
        <v>43907.781944444447</v>
      </c>
      <c r="F324" s="2">
        <v>43907.789583333331</v>
      </c>
      <c r="G324" s="3">
        <v>7.5810185185185182E-3</v>
      </c>
      <c r="H324" s="4"/>
      <c r="I324" s="5">
        <v>143.41007569825101</v>
      </c>
      <c r="J324" s="5">
        <v>143.41007569825101</v>
      </c>
      <c r="L324" s="5"/>
      <c r="M324" s="5"/>
      <c r="N324" s="5">
        <v>122.572999999999</v>
      </c>
      <c r="O324" s="5">
        <v>140.956999999999</v>
      </c>
      <c r="P324" s="5"/>
      <c r="Q324" s="5">
        <v>19.4444444444444</v>
      </c>
      <c r="R324" s="5">
        <v>52</v>
      </c>
    </row>
    <row r="325" spans="1:18" x14ac:dyDescent="0.35">
      <c r="A325">
        <v>324</v>
      </c>
      <c r="B325" t="s">
        <v>19</v>
      </c>
      <c r="C325" s="1">
        <v>43906.706944444442</v>
      </c>
      <c r="D325" t="str">
        <f t="shared" si="5"/>
        <v>Monday</v>
      </c>
      <c r="E325" s="2">
        <v>43906.706944444442</v>
      </c>
      <c r="F325" s="2">
        <v>43906.717361111114</v>
      </c>
      <c r="G325" s="3">
        <v>9.2129629629629627E-3</v>
      </c>
      <c r="H325" s="4">
        <v>1.87154085125784</v>
      </c>
      <c r="I325" s="5">
        <v>129.91658548234199</v>
      </c>
      <c r="J325" s="5">
        <v>129.91658548234199</v>
      </c>
      <c r="K325" s="3">
        <v>4.9189814814814816E-3</v>
      </c>
      <c r="L325" s="5">
        <v>8.4616520249041898</v>
      </c>
      <c r="M325" s="5">
        <v>218.54497510578699</v>
      </c>
      <c r="N325" s="5">
        <v>123.34899999999899</v>
      </c>
      <c r="O325" s="5">
        <v>149.105999999999</v>
      </c>
      <c r="P325" s="5">
        <v>2.89</v>
      </c>
      <c r="Q325" s="5">
        <v>13.3333333333333</v>
      </c>
      <c r="R325" s="5">
        <v>39</v>
      </c>
    </row>
    <row r="326" spans="1:18" x14ac:dyDescent="0.35">
      <c r="A326">
        <v>325</v>
      </c>
      <c r="B326" t="s">
        <v>24</v>
      </c>
      <c r="C326" s="1">
        <v>43905.817361111112</v>
      </c>
      <c r="D326" t="str">
        <f t="shared" si="5"/>
        <v>Sunday</v>
      </c>
      <c r="E326" s="2">
        <v>43905.817361111112</v>
      </c>
      <c r="F326" s="2">
        <v>43905.845833333333</v>
      </c>
      <c r="G326" s="3">
        <v>2.7800925925925923E-2</v>
      </c>
      <c r="H326" s="4"/>
      <c r="I326" s="5">
        <v>114.965135092959</v>
      </c>
      <c r="J326" s="5">
        <v>120.679734990852</v>
      </c>
      <c r="L326" s="5"/>
      <c r="M326" s="5"/>
      <c r="N326" s="5">
        <v>329.23599999999902</v>
      </c>
      <c r="O326" s="5">
        <v>415.474999999999</v>
      </c>
      <c r="P326" s="5"/>
      <c r="Q326" s="5">
        <v>7.7777777777778203</v>
      </c>
      <c r="R326" s="5">
        <v>67</v>
      </c>
    </row>
    <row r="327" spans="1:18" x14ac:dyDescent="0.35">
      <c r="A327">
        <v>326</v>
      </c>
      <c r="B327" t="s">
        <v>24</v>
      </c>
      <c r="C327" s="1">
        <v>43902.498611111114</v>
      </c>
      <c r="D327" t="str">
        <f t="shared" si="5"/>
        <v>Thursday</v>
      </c>
      <c r="E327" s="2">
        <v>43902.498611111114</v>
      </c>
      <c r="F327" s="2">
        <v>43902.509027777778</v>
      </c>
      <c r="G327" s="3">
        <v>1.0717592592592593E-2</v>
      </c>
      <c r="H327" s="4"/>
      <c r="I327" s="5">
        <v>81.015500351341203</v>
      </c>
      <c r="J327" s="5">
        <v>81.015500351341203</v>
      </c>
      <c r="L327" s="5"/>
      <c r="M327" s="5"/>
      <c r="N327" s="5">
        <v>65.692999999999898</v>
      </c>
      <c r="O327" s="5">
        <v>113.01300000000001</v>
      </c>
      <c r="P327" s="5"/>
      <c r="Q327" s="5">
        <v>14.4444444444444</v>
      </c>
      <c r="R327" s="5">
        <v>68</v>
      </c>
    </row>
    <row r="328" spans="1:18" x14ac:dyDescent="0.35">
      <c r="A328">
        <v>327</v>
      </c>
      <c r="B328" t="s">
        <v>24</v>
      </c>
      <c r="C328" s="1">
        <v>43901.691666666666</v>
      </c>
      <c r="D328" t="str">
        <f t="shared" si="5"/>
        <v>Wednesday</v>
      </c>
      <c r="E328" s="2">
        <v>43901.691666666666</v>
      </c>
      <c r="F328" s="2">
        <v>43901.712500000001</v>
      </c>
      <c r="G328" s="3">
        <v>2.0636574074074075E-2</v>
      </c>
      <c r="H328" s="4"/>
      <c r="I328" s="5">
        <v>82.927804872509697</v>
      </c>
      <c r="J328" s="5">
        <v>83.289669477386397</v>
      </c>
      <c r="L328" s="5"/>
      <c r="M328" s="5"/>
      <c r="N328" s="5">
        <v>126.39299999999901</v>
      </c>
      <c r="O328" s="5">
        <v>195.44</v>
      </c>
      <c r="P328" s="5"/>
      <c r="Q328" s="5">
        <v>20</v>
      </c>
      <c r="R328" s="5">
        <v>46</v>
      </c>
    </row>
    <row r="329" spans="1:18" x14ac:dyDescent="0.35">
      <c r="A329">
        <v>328</v>
      </c>
      <c r="B329" t="s">
        <v>24</v>
      </c>
      <c r="C329" s="1">
        <v>43892.879166666666</v>
      </c>
      <c r="D329" t="str">
        <f t="shared" si="5"/>
        <v>Monday</v>
      </c>
      <c r="E329" s="2">
        <v>43892.879166666666</v>
      </c>
      <c r="F329" s="2">
        <v>43892.886111111111</v>
      </c>
      <c r="G329" s="3">
        <v>6.5856481481481469E-3</v>
      </c>
      <c r="H329" s="4"/>
      <c r="I329" s="5">
        <v>82.843304843304793</v>
      </c>
      <c r="J329" s="5">
        <v>82.843304843304793</v>
      </c>
      <c r="L329" s="5"/>
      <c r="M329" s="5"/>
      <c r="N329" s="5">
        <v>63.138999999999903</v>
      </c>
      <c r="O329" s="5">
        <v>97.409000000000006</v>
      </c>
      <c r="P329" s="5"/>
      <c r="Q329" s="5">
        <v>16.6666666666666</v>
      </c>
      <c r="R329" s="5">
        <v>43</v>
      </c>
    </row>
    <row r="330" spans="1:18" x14ac:dyDescent="0.35">
      <c r="A330">
        <v>329</v>
      </c>
      <c r="B330" t="s">
        <v>24</v>
      </c>
      <c r="C330" s="1">
        <v>43888.691666666666</v>
      </c>
      <c r="D330" t="str">
        <f t="shared" si="5"/>
        <v>Thursday</v>
      </c>
      <c r="E330" s="2">
        <v>43888.691666666666</v>
      </c>
      <c r="F330" s="2">
        <v>43888.718055555553</v>
      </c>
      <c r="G330" s="3">
        <v>2.6562499999999999E-2</v>
      </c>
      <c r="H330" s="4"/>
      <c r="I330" s="5">
        <v>103.413986330043</v>
      </c>
      <c r="J330" s="5">
        <v>107.530766091057</v>
      </c>
      <c r="L330" s="5"/>
      <c r="M330" s="5"/>
      <c r="N330" s="5">
        <v>255.44199999999901</v>
      </c>
      <c r="O330" s="5">
        <v>319.291</v>
      </c>
      <c r="P330" s="5"/>
      <c r="Q330" s="5">
        <v>8.8888888888889106</v>
      </c>
      <c r="R330" s="5">
        <v>26</v>
      </c>
    </row>
    <row r="331" spans="1:18" x14ac:dyDescent="0.35">
      <c r="A331">
        <v>330</v>
      </c>
      <c r="B331" t="s">
        <v>24</v>
      </c>
      <c r="C331" s="1">
        <v>43886.847916666666</v>
      </c>
      <c r="D331" t="str">
        <f t="shared" si="5"/>
        <v>Tuesday</v>
      </c>
      <c r="E331" s="2">
        <v>43886.847916666666</v>
      </c>
      <c r="F331" s="2">
        <v>43887.326388888891</v>
      </c>
      <c r="G331" s="3">
        <v>1.1921296296296298E-2</v>
      </c>
      <c r="H331" s="4"/>
      <c r="I331" s="5">
        <v>93.0864538663742</v>
      </c>
      <c r="J331" s="5">
        <v>100.692223999239</v>
      </c>
      <c r="L331" s="5"/>
      <c r="M331" s="5"/>
      <c r="N331" s="5">
        <v>107.401</v>
      </c>
      <c r="O331" s="5">
        <v>987.55499999999995</v>
      </c>
      <c r="P331" s="5"/>
      <c r="Q331" s="5">
        <v>10.5555555555556</v>
      </c>
      <c r="R331" s="5">
        <v>93</v>
      </c>
    </row>
    <row r="332" spans="1:18" x14ac:dyDescent="0.35">
      <c r="A332">
        <v>331</v>
      </c>
      <c r="B332" t="s">
        <v>19</v>
      </c>
      <c r="C332" s="1">
        <v>43886.679861111108</v>
      </c>
      <c r="D332" t="str">
        <f t="shared" si="5"/>
        <v>Tuesday</v>
      </c>
      <c r="E332" s="2">
        <v>43886.679861111108</v>
      </c>
      <c r="F332" s="2">
        <v>43886.699305555558</v>
      </c>
      <c r="G332" s="3">
        <v>1.7326388888888888E-2</v>
      </c>
      <c r="H332" s="4">
        <v>4.0795537858698498</v>
      </c>
      <c r="I332" s="5">
        <v>144.08807339449501</v>
      </c>
      <c r="J332" s="5">
        <v>170</v>
      </c>
      <c r="K332" s="3">
        <v>4.2361111111111106E-3</v>
      </c>
      <c r="L332" s="5">
        <v>9.8095017437202898</v>
      </c>
      <c r="M332" s="5">
        <v>230.05186449334701</v>
      </c>
      <c r="N332" s="5">
        <v>304.58</v>
      </c>
      <c r="O332" s="5">
        <v>350.27499999999998</v>
      </c>
      <c r="P332" s="5"/>
      <c r="Q332" s="5"/>
      <c r="R332" s="5"/>
    </row>
    <row r="333" spans="1:18" x14ac:dyDescent="0.35">
      <c r="A333">
        <v>332</v>
      </c>
      <c r="B333" t="s">
        <v>24</v>
      </c>
      <c r="C333" s="1">
        <v>43885.697222222225</v>
      </c>
      <c r="D333" t="str">
        <f t="shared" si="5"/>
        <v>Monday</v>
      </c>
      <c r="E333" s="2">
        <v>43885.697222222225</v>
      </c>
      <c r="F333" s="2">
        <v>43885.724305555559</v>
      </c>
      <c r="G333" s="3">
        <v>2.7025462962962959E-2</v>
      </c>
      <c r="H333" s="4"/>
      <c r="I333" s="5">
        <v>101.464660110876</v>
      </c>
      <c r="J333" s="5">
        <v>107.026984156091</v>
      </c>
      <c r="L333" s="5"/>
      <c r="M333" s="5"/>
      <c r="N333" s="5">
        <v>262.28399999999903</v>
      </c>
      <c r="O333" s="5">
        <v>351.09199999999998</v>
      </c>
      <c r="P333" s="5"/>
      <c r="Q333" s="5">
        <v>11.1111111111111</v>
      </c>
      <c r="R333" s="5">
        <v>59</v>
      </c>
    </row>
    <row r="334" spans="1:18" x14ac:dyDescent="0.35">
      <c r="A334">
        <v>333</v>
      </c>
      <c r="B334" t="s">
        <v>24</v>
      </c>
      <c r="C334" s="1">
        <v>43884.830555555556</v>
      </c>
      <c r="D334" t="str">
        <f t="shared" si="5"/>
        <v>Sunday</v>
      </c>
      <c r="E334" s="2">
        <v>43884.830555555556</v>
      </c>
      <c r="F334" s="2">
        <v>43884.847222222219</v>
      </c>
      <c r="G334" s="3">
        <v>1.6006944444444445E-2</v>
      </c>
      <c r="H334" s="4"/>
      <c r="I334" s="5">
        <v>82.790911508779203</v>
      </c>
      <c r="J334" s="5">
        <v>91.075242718446503</v>
      </c>
      <c r="L334" s="5"/>
      <c r="M334" s="5"/>
      <c r="N334" s="5">
        <v>93.997</v>
      </c>
      <c r="O334" s="5">
        <v>151.32599999999999</v>
      </c>
      <c r="P334" s="5"/>
      <c r="Q334" s="5">
        <v>9.44444444444445</v>
      </c>
      <c r="R334" s="5">
        <v>43</v>
      </c>
    </row>
    <row r="335" spans="1:18" x14ac:dyDescent="0.35">
      <c r="A335">
        <v>334</v>
      </c>
      <c r="B335" t="s">
        <v>23</v>
      </c>
      <c r="C335" s="1">
        <v>43884.637499999997</v>
      </c>
      <c r="D335" t="str">
        <f t="shared" si="5"/>
        <v>Sunday</v>
      </c>
      <c r="E335" s="2">
        <v>43884.637499999997</v>
      </c>
      <c r="F335" s="2">
        <v>43884.675694444442</v>
      </c>
      <c r="G335" s="3">
        <v>3.8078703703703705E-2</v>
      </c>
      <c r="H335" s="4">
        <v>8.6959228542174607</v>
      </c>
      <c r="I335" s="5">
        <v>132.217762698369</v>
      </c>
      <c r="J335" s="5">
        <v>138.75640500425399</v>
      </c>
      <c r="K335" s="3">
        <v>4.3749999999999995E-3</v>
      </c>
      <c r="L335" s="5">
        <v>9.5128933334938193</v>
      </c>
      <c r="M335" s="5"/>
      <c r="N335" s="5">
        <v>166.125</v>
      </c>
      <c r="O335" s="5">
        <v>272.42200000000003</v>
      </c>
      <c r="P335" s="5">
        <v>47.17</v>
      </c>
      <c r="Q335" s="5">
        <v>17.2222222222222</v>
      </c>
      <c r="R335" s="5">
        <v>17</v>
      </c>
    </row>
    <row r="336" spans="1:18" x14ac:dyDescent="0.35">
      <c r="A336">
        <v>335</v>
      </c>
      <c r="B336" t="s">
        <v>24</v>
      </c>
      <c r="C336" s="1">
        <v>43883.504166666666</v>
      </c>
      <c r="D336" t="str">
        <f t="shared" si="5"/>
        <v>Saturday</v>
      </c>
      <c r="E336" s="2">
        <v>43883.504166666666</v>
      </c>
      <c r="F336" s="2">
        <v>43883.551388888889</v>
      </c>
      <c r="G336" s="3">
        <v>4.7106481481481478E-2</v>
      </c>
      <c r="H336" s="4"/>
      <c r="I336" s="5">
        <v>117.090126185155</v>
      </c>
      <c r="J336" s="5">
        <v>143.357940970903</v>
      </c>
      <c r="L336" s="5"/>
      <c r="M336" s="5"/>
      <c r="N336" s="5">
        <v>540.75599999999997</v>
      </c>
      <c r="O336" s="5">
        <v>673.76099999999997</v>
      </c>
      <c r="P336" s="5"/>
      <c r="Q336" s="5">
        <v>8.8888888888889106</v>
      </c>
      <c r="R336" s="5">
        <v>25</v>
      </c>
    </row>
    <row r="337" spans="1:18" x14ac:dyDescent="0.35">
      <c r="A337">
        <v>336</v>
      </c>
      <c r="B337" t="s">
        <v>19</v>
      </c>
      <c r="C337" s="1">
        <v>43878.686805555553</v>
      </c>
      <c r="D337" t="str">
        <f t="shared" si="5"/>
        <v>Monday</v>
      </c>
      <c r="E337" s="2">
        <v>43878.686805555553</v>
      </c>
      <c r="F337" s="2">
        <v>43878.705555555556</v>
      </c>
      <c r="G337" s="3">
        <v>1.818287037037037E-2</v>
      </c>
      <c r="H337" s="4">
        <v>4.2757692518453103</v>
      </c>
      <c r="I337" s="5">
        <v>159.18503118503099</v>
      </c>
      <c r="J337" s="5">
        <v>173</v>
      </c>
      <c r="K337" s="3">
        <v>4.2476851851851851E-3</v>
      </c>
      <c r="L337" s="5">
        <v>9.7971229436292404</v>
      </c>
      <c r="M337" s="5">
        <v>252.39902652737501</v>
      </c>
      <c r="N337" s="5">
        <v>305.938999999999</v>
      </c>
      <c r="O337" s="5">
        <v>352.26499999999902</v>
      </c>
      <c r="P337" s="5"/>
      <c r="Q337" s="5"/>
      <c r="R337" s="5"/>
    </row>
    <row r="338" spans="1:18" x14ac:dyDescent="0.35">
      <c r="A338">
        <v>337</v>
      </c>
      <c r="B338" t="s">
        <v>19</v>
      </c>
      <c r="C338" s="1">
        <v>43858.698611111111</v>
      </c>
      <c r="D338" t="str">
        <f t="shared" si="5"/>
        <v>Tuesday</v>
      </c>
      <c r="E338" s="2">
        <v>43858.698611111111</v>
      </c>
      <c r="F338" s="2">
        <v>43858.715277777781</v>
      </c>
      <c r="G338" s="3">
        <v>1.4131944444444445E-2</v>
      </c>
      <c r="H338" s="4">
        <v>3.51778091896837</v>
      </c>
      <c r="I338" s="5">
        <v>157.274611398963</v>
      </c>
      <c r="J338" s="5">
        <v>180</v>
      </c>
      <c r="K338" s="3">
        <v>4.0162037037037033E-3</v>
      </c>
      <c r="L338" s="5">
        <v>10.3699501888212</v>
      </c>
      <c r="M338" s="5">
        <v>224.337451812399</v>
      </c>
      <c r="N338" s="5">
        <v>246.94399999999999</v>
      </c>
      <c r="O338" s="5">
        <v>286.846</v>
      </c>
      <c r="P338" s="5"/>
      <c r="Q338" s="5"/>
      <c r="R338" s="5"/>
    </row>
    <row r="339" spans="1:18" x14ac:dyDescent="0.35">
      <c r="A339">
        <v>338</v>
      </c>
      <c r="B339" t="s">
        <v>24</v>
      </c>
      <c r="C339" s="1">
        <v>43844.729861111111</v>
      </c>
      <c r="D339" t="str">
        <f t="shared" si="5"/>
        <v>Tuesday</v>
      </c>
      <c r="E339" s="2">
        <v>43844.729861111111</v>
      </c>
      <c r="F339" s="2">
        <v>43844.74722222222</v>
      </c>
      <c r="G339" s="3">
        <v>1.7777777777777778E-2</v>
      </c>
      <c r="H339" s="4"/>
      <c r="I339" s="5">
        <v>120.182775777709</v>
      </c>
      <c r="J339" s="5">
        <v>123.85939306864699</v>
      </c>
      <c r="L339" s="5"/>
      <c r="M339" s="5"/>
      <c r="N339" s="5">
        <v>217.331999999999</v>
      </c>
      <c r="O339" s="5">
        <v>281.91000000000003</v>
      </c>
      <c r="P339" s="5"/>
      <c r="Q339" s="5">
        <v>12.2222222222222</v>
      </c>
      <c r="R339" s="5">
        <v>95</v>
      </c>
    </row>
    <row r="340" spans="1:18" x14ac:dyDescent="0.35">
      <c r="A340">
        <v>339</v>
      </c>
      <c r="B340" t="s">
        <v>19</v>
      </c>
      <c r="C340" s="1">
        <v>43844.677777777775</v>
      </c>
      <c r="D340" t="str">
        <f t="shared" si="5"/>
        <v>Tuesday</v>
      </c>
      <c r="E340" s="2">
        <v>43844.677777777775</v>
      </c>
      <c r="F340" s="2">
        <v>43844.697222222225</v>
      </c>
      <c r="G340" s="3">
        <v>1.5694444444444445E-2</v>
      </c>
      <c r="H340" s="4">
        <v>3.8854313212810001</v>
      </c>
      <c r="I340" s="5">
        <v>166.494824016563</v>
      </c>
      <c r="J340" s="5">
        <v>179</v>
      </c>
      <c r="K340" s="3">
        <v>4.0393518518518521E-3</v>
      </c>
      <c r="L340" s="5">
        <v>10.311441403379201</v>
      </c>
      <c r="M340" s="5">
        <v>251.632522444568</v>
      </c>
      <c r="N340" s="5">
        <v>317.58</v>
      </c>
      <c r="O340" s="5">
        <v>363.476</v>
      </c>
      <c r="P340" s="5"/>
      <c r="Q340" s="5"/>
      <c r="R340" s="5"/>
    </row>
    <row r="341" spans="1:18" x14ac:dyDescent="0.35">
      <c r="A341">
        <v>340</v>
      </c>
      <c r="B341" t="s">
        <v>19</v>
      </c>
      <c r="C341" s="1">
        <v>43840.676388888889</v>
      </c>
      <c r="D341" t="str">
        <f t="shared" si="5"/>
        <v>Friday</v>
      </c>
      <c r="E341" s="2">
        <v>43840.676388888889</v>
      </c>
      <c r="F341" s="2">
        <v>43840.695833333331</v>
      </c>
      <c r="G341" s="3">
        <v>1.8310185185185186E-2</v>
      </c>
      <c r="H341" s="4">
        <v>4.4777183907465004</v>
      </c>
      <c r="I341" s="5">
        <v>169.67364746945799</v>
      </c>
      <c r="J341" s="5">
        <v>184</v>
      </c>
      <c r="K341" s="3">
        <v>4.0856481481481481E-3</v>
      </c>
      <c r="L341" s="5">
        <v>10.188776905050901</v>
      </c>
      <c r="M341" s="5">
        <v>256.31142615656597</v>
      </c>
      <c r="N341" s="5">
        <v>331.81299999999902</v>
      </c>
      <c r="O341" s="5">
        <v>378.10599999999903</v>
      </c>
      <c r="P341" s="5"/>
      <c r="Q341" s="5"/>
      <c r="R341" s="5"/>
    </row>
    <row r="342" spans="1:18" x14ac:dyDescent="0.35">
      <c r="A342">
        <v>341</v>
      </c>
      <c r="B342" t="s">
        <v>24</v>
      </c>
      <c r="C342" s="1">
        <v>43837.872916666667</v>
      </c>
      <c r="D342" t="str">
        <f t="shared" si="5"/>
        <v>Tuesday</v>
      </c>
      <c r="E342" s="2">
        <v>43837.872916666667</v>
      </c>
      <c r="F342" s="2">
        <v>43837.88958333333</v>
      </c>
      <c r="G342" s="3">
        <v>1.6585648148148148E-2</v>
      </c>
      <c r="H342" s="4"/>
      <c r="I342" s="5">
        <v>71.509494531246503</v>
      </c>
      <c r="J342" s="5">
        <v>73.777044854881197</v>
      </c>
      <c r="L342" s="5"/>
      <c r="M342" s="5"/>
      <c r="N342" s="5">
        <v>80.001999999999995</v>
      </c>
      <c r="O342" s="5">
        <v>133.76599999999999</v>
      </c>
      <c r="P342" s="5"/>
      <c r="Q342" s="5">
        <v>0.55555555555559899</v>
      </c>
      <c r="R342" s="5">
        <v>90</v>
      </c>
    </row>
    <row r="343" spans="1:18" x14ac:dyDescent="0.35">
      <c r="A343">
        <v>342</v>
      </c>
      <c r="B343" t="s">
        <v>24</v>
      </c>
      <c r="C343" s="1">
        <v>43837.6875</v>
      </c>
      <c r="D343" t="str">
        <f t="shared" si="5"/>
        <v>Tuesday</v>
      </c>
      <c r="E343" s="2">
        <v>43837.6875</v>
      </c>
      <c r="F343" s="2">
        <v>43837.738194444442</v>
      </c>
      <c r="G343" s="3">
        <v>5.078703703703704E-2</v>
      </c>
      <c r="H343" s="4"/>
      <c r="I343" s="5">
        <v>120.542225707455</v>
      </c>
      <c r="J343" s="5">
        <v>124.60463985942</v>
      </c>
      <c r="L343" s="5"/>
      <c r="M343" s="5"/>
      <c r="N343" s="5">
        <v>613.529</v>
      </c>
      <c r="O343" s="5">
        <v>735.07600000000002</v>
      </c>
      <c r="P343" s="5"/>
      <c r="Q343" s="5">
        <v>5.0000000000000497</v>
      </c>
      <c r="R343" s="5">
        <v>87</v>
      </c>
    </row>
    <row r="344" spans="1:18" x14ac:dyDescent="0.35">
      <c r="A344">
        <v>343</v>
      </c>
      <c r="B344" t="s">
        <v>24</v>
      </c>
      <c r="C344" s="1">
        <v>43836.697916666664</v>
      </c>
      <c r="D344" t="str">
        <f t="shared" si="5"/>
        <v>Monday</v>
      </c>
      <c r="E344" s="2">
        <v>43836.697916666664</v>
      </c>
      <c r="F344" s="2">
        <v>43836.734722222223</v>
      </c>
      <c r="G344" s="3">
        <v>3.6990740740740741E-2</v>
      </c>
      <c r="H344" s="4"/>
      <c r="I344" s="5">
        <v>108.686819497665</v>
      </c>
      <c r="J344" s="5">
        <v>120.42915544212801</v>
      </c>
      <c r="L344" s="5"/>
      <c r="M344" s="5"/>
      <c r="N344" s="5">
        <v>361.676999999999</v>
      </c>
      <c r="O344" s="5">
        <v>473.07400000000001</v>
      </c>
      <c r="P344" s="5"/>
      <c r="Q344" s="5">
        <v>12.2222222222222</v>
      </c>
      <c r="R344" s="5">
        <v>34</v>
      </c>
    </row>
    <row r="345" spans="1:18" x14ac:dyDescent="0.35">
      <c r="A345">
        <v>344</v>
      </c>
      <c r="B345" t="s">
        <v>19</v>
      </c>
      <c r="C345" s="1">
        <v>43835.472916666666</v>
      </c>
      <c r="D345" t="str">
        <f t="shared" si="5"/>
        <v>Sunday</v>
      </c>
      <c r="E345" s="2">
        <v>43835.472916666666</v>
      </c>
      <c r="F345" s="2">
        <v>43835.486111111109</v>
      </c>
      <c r="G345" s="3">
        <v>1.2546296296296297E-2</v>
      </c>
      <c r="H345" s="4">
        <v>2.9538698221519502</v>
      </c>
      <c r="I345" s="5">
        <v>161.06849315068399</v>
      </c>
      <c r="J345" s="5">
        <v>183</v>
      </c>
      <c r="K345" s="3">
        <v>4.2476851851851851E-3</v>
      </c>
      <c r="L345" s="5">
        <v>9.8066067842004596</v>
      </c>
      <c r="M345" s="5">
        <v>245.87713760706899</v>
      </c>
      <c r="N345" s="5">
        <v>213.392</v>
      </c>
      <c r="O345" s="5">
        <v>245.74100000000001</v>
      </c>
      <c r="P345" s="5"/>
      <c r="Q345" s="5"/>
      <c r="R34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A00B-8FA6-4905-82F4-D4777F08DB07}">
  <dimension ref="A1:AE161"/>
  <sheetViews>
    <sheetView zoomScale="55" zoomScaleNormal="55" workbookViewId="0">
      <pane ySplit="1" topLeftCell="A2" activePane="bottomLeft" state="frozen"/>
      <selection pane="bottomLeft" activeCell="P46" sqref="P46"/>
    </sheetView>
  </sheetViews>
  <sheetFormatPr defaultColWidth="19.54296875" defaultRowHeight="14.5" x14ac:dyDescent="0.35"/>
  <cols>
    <col min="1" max="1" width="3.90625" bestFit="1" customWidth="1"/>
    <col min="2" max="2" width="10.453125" style="1" bestFit="1" customWidth="1"/>
    <col min="3" max="3" width="16.36328125" bestFit="1" customWidth="1"/>
    <col min="4" max="16" width="16.36328125" customWidth="1"/>
    <col min="17" max="17" width="11.26953125" customWidth="1"/>
    <col min="18" max="19" width="15.54296875" bestFit="1" customWidth="1"/>
    <col min="20" max="20" width="10.90625" bestFit="1" customWidth="1"/>
    <col min="21" max="21" width="16.1796875" bestFit="1" customWidth="1"/>
    <col min="22" max="22" width="18" bestFit="1" customWidth="1"/>
    <col min="23" max="23" width="18.36328125" bestFit="1" customWidth="1"/>
    <col min="24" max="24" width="11" bestFit="1" customWidth="1"/>
    <col min="25" max="25" width="22.1796875" bestFit="1" customWidth="1"/>
    <col min="26" max="26" width="15.26953125" bestFit="1" customWidth="1"/>
    <col min="27" max="27" width="16.36328125" bestFit="1" customWidth="1"/>
    <col min="28" max="28" width="15" bestFit="1" customWidth="1"/>
    <col min="29" max="29" width="23" bestFit="1" customWidth="1"/>
    <col min="30" max="30" width="22.1796875" bestFit="1" customWidth="1"/>
    <col min="31" max="31" width="21.90625" customWidth="1"/>
  </cols>
  <sheetData>
    <row r="1" spans="1:31" s="10" customFormat="1" ht="18.5" x14ac:dyDescent="0.45">
      <c r="A1" s="10" t="s">
        <v>0</v>
      </c>
      <c r="B1" s="11" t="s">
        <v>2</v>
      </c>
      <c r="C1" s="10" t="s">
        <v>13</v>
      </c>
      <c r="Q1" s="10" t="s">
        <v>3</v>
      </c>
      <c r="R1" s="10" t="s">
        <v>4</v>
      </c>
      <c r="S1" s="10" t="s">
        <v>5</v>
      </c>
      <c r="T1" s="10" t="s">
        <v>6</v>
      </c>
      <c r="U1" s="10" t="s">
        <v>45</v>
      </c>
      <c r="V1" s="10" t="s">
        <v>50</v>
      </c>
      <c r="W1" s="10" t="s">
        <v>9</v>
      </c>
      <c r="X1" s="10" t="s">
        <v>47</v>
      </c>
      <c r="Y1" s="10" t="s">
        <v>48</v>
      </c>
      <c r="Z1" s="10" t="s">
        <v>49</v>
      </c>
      <c r="AA1" s="10" t="s">
        <v>13</v>
      </c>
      <c r="AB1" s="10" t="s">
        <v>14</v>
      </c>
      <c r="AC1" s="10" t="s">
        <v>15</v>
      </c>
      <c r="AD1" s="10" t="s">
        <v>51</v>
      </c>
      <c r="AE1" s="10" t="s">
        <v>17</v>
      </c>
    </row>
    <row r="2" spans="1:31" x14ac:dyDescent="0.35">
      <c r="A2">
        <v>3</v>
      </c>
      <c r="B2" s="1">
        <v>44517.677083333336</v>
      </c>
      <c r="C2" s="5">
        <v>341.83600000000001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t="str">
        <f t="shared" ref="Q2:Q33" si="0">TEXT(B2,"dddd")</f>
        <v>Wednesday</v>
      </c>
      <c r="R2" s="2">
        <v>44517.677083333336</v>
      </c>
      <c r="S2" s="2">
        <v>44517.698611111111</v>
      </c>
      <c r="T2" s="3">
        <v>2.1145833333333332E-2</v>
      </c>
      <c r="U2" s="4">
        <v>4.8502940159244403</v>
      </c>
      <c r="V2" s="5">
        <v>158.31317494600401</v>
      </c>
      <c r="W2" s="5">
        <v>176</v>
      </c>
      <c r="X2" s="3">
        <v>4.3518518518518515E-3</v>
      </c>
      <c r="Y2" s="5">
        <v>9.5552369534351005</v>
      </c>
      <c r="Z2" s="5">
        <v>246.61902339546199</v>
      </c>
      <c r="AA2" s="5">
        <v>341.83600000000001</v>
      </c>
      <c r="AB2" s="5">
        <v>393.421999999999</v>
      </c>
      <c r="AC2" s="5"/>
      <c r="AD2" s="5"/>
      <c r="AE2" s="5"/>
    </row>
    <row r="3" spans="1:31" x14ac:dyDescent="0.35">
      <c r="A3">
        <v>8</v>
      </c>
      <c r="B3" s="1">
        <v>44511.490972222222</v>
      </c>
      <c r="C3" s="5">
        <v>467.08999999999901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t="str">
        <f t="shared" si="0"/>
        <v>Thursday</v>
      </c>
      <c r="R3" s="2">
        <v>44511.490972222222</v>
      </c>
      <c r="S3" s="2">
        <v>44511.525694444441</v>
      </c>
      <c r="T3" s="3">
        <v>2.6759259259259257E-2</v>
      </c>
      <c r="U3" s="4">
        <v>6.5574529060730704</v>
      </c>
      <c r="V3" s="5">
        <v>150.912639405204</v>
      </c>
      <c r="W3" s="5">
        <v>179</v>
      </c>
      <c r="X3" s="3">
        <v>4.0740740740740746E-3</v>
      </c>
      <c r="Y3" s="5">
        <v>10.2093789504809</v>
      </c>
      <c r="Z3" s="5">
        <v>236.568989808048</v>
      </c>
      <c r="AA3" s="5">
        <v>467.08999999999901</v>
      </c>
      <c r="AB3" s="5">
        <v>549.48699999999803</v>
      </c>
      <c r="AC3" s="5"/>
      <c r="AD3" s="5"/>
      <c r="AE3" s="5"/>
    </row>
    <row r="4" spans="1:31" x14ac:dyDescent="0.35">
      <c r="A4">
        <v>20</v>
      </c>
      <c r="B4" s="1">
        <v>44494.504861111112</v>
      </c>
      <c r="C4" s="5">
        <v>430.64899999999898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t="str">
        <f t="shared" si="0"/>
        <v>Monday</v>
      </c>
      <c r="R4" s="2">
        <v>44494.504861111112</v>
      </c>
      <c r="S4" s="2">
        <v>44494.529861111114</v>
      </c>
      <c r="T4" s="3">
        <v>2.4409722222222222E-2</v>
      </c>
      <c r="U4" s="4">
        <v>6.0531403819983796</v>
      </c>
      <c r="V4" s="5">
        <v>168.87066246056699</v>
      </c>
      <c r="W4" s="5">
        <v>182</v>
      </c>
      <c r="X4" s="3">
        <v>4.0277777777777777E-3</v>
      </c>
      <c r="Y4" s="5">
        <v>10.331873355133901</v>
      </c>
      <c r="Z4" s="5">
        <v>249.09491366527101</v>
      </c>
      <c r="AA4" s="5">
        <v>430.64899999999898</v>
      </c>
      <c r="AB4" s="5">
        <v>490.71599999999899</v>
      </c>
      <c r="AC4" s="5"/>
      <c r="AD4" s="5"/>
      <c r="AE4" s="5"/>
    </row>
    <row r="5" spans="1:31" x14ac:dyDescent="0.35">
      <c r="A5">
        <v>27</v>
      </c>
      <c r="B5" s="1">
        <v>44483.667361111111</v>
      </c>
      <c r="C5" s="5">
        <v>427.988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t="str">
        <f t="shared" si="0"/>
        <v>Thursday</v>
      </c>
      <c r="R5" s="2">
        <v>44483.667361111111</v>
      </c>
      <c r="S5" s="2">
        <v>44483.693749999999</v>
      </c>
      <c r="T5" s="3">
        <v>2.5474537037037035E-2</v>
      </c>
      <c r="U5" s="4">
        <v>5.9141811740007197</v>
      </c>
      <c r="V5" s="5">
        <v>158.490842490842</v>
      </c>
      <c r="W5" s="5">
        <v>177</v>
      </c>
      <c r="X5" s="3">
        <v>4.3055555555555555E-3</v>
      </c>
      <c r="Y5" s="5">
        <v>9.6692991650761702</v>
      </c>
      <c r="Z5" s="5">
        <v>246.90650654926799</v>
      </c>
      <c r="AA5" s="5">
        <v>427.988</v>
      </c>
      <c r="AB5" s="5">
        <v>492.00200000000001</v>
      </c>
      <c r="AC5" s="5"/>
      <c r="AD5" s="5"/>
      <c r="AE5" s="5"/>
    </row>
    <row r="6" spans="1:31" x14ac:dyDescent="0.35">
      <c r="A6">
        <v>42</v>
      </c>
      <c r="B6" s="1">
        <v>44467.513888888891</v>
      </c>
      <c r="C6" s="5">
        <v>367.486999999999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t="str">
        <f t="shared" si="0"/>
        <v>Tuesday</v>
      </c>
      <c r="R6" s="2">
        <v>44467.513888888891</v>
      </c>
      <c r="S6" s="2">
        <v>44467.536111111112</v>
      </c>
      <c r="T6" s="3">
        <v>2.0682870370370372E-2</v>
      </c>
      <c r="U6" s="4">
        <v>4.8363379832394404</v>
      </c>
      <c r="V6" s="5">
        <v>161.53857350800499</v>
      </c>
      <c r="W6" s="5">
        <v>178</v>
      </c>
      <c r="X6" s="3">
        <v>4.2708333333333339E-3</v>
      </c>
      <c r="Y6" s="5">
        <v>9.7427370726158493</v>
      </c>
      <c r="Z6" s="5">
        <v>241.25024467473199</v>
      </c>
      <c r="AA6" s="5">
        <v>367.486999999999</v>
      </c>
      <c r="AB6" s="5">
        <v>420.83499999999901</v>
      </c>
      <c r="AC6" s="5"/>
      <c r="AD6" s="5"/>
      <c r="AE6" s="5"/>
    </row>
    <row r="7" spans="1:31" x14ac:dyDescent="0.35">
      <c r="A7">
        <v>43</v>
      </c>
      <c r="B7" s="1">
        <v>44462.486111111109</v>
      </c>
      <c r="C7" s="5">
        <v>317.41800000000001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t="str">
        <f t="shared" si="0"/>
        <v>Thursday</v>
      </c>
      <c r="R7" s="2">
        <v>44462.486111111109</v>
      </c>
      <c r="S7" s="2">
        <v>44462.505555555559</v>
      </c>
      <c r="T7" s="3">
        <v>1.8379629629629628E-2</v>
      </c>
      <c r="U7" s="4">
        <v>4.3136150818113199</v>
      </c>
      <c r="V7" s="5">
        <v>156.00540540540501</v>
      </c>
      <c r="W7" s="5">
        <v>175</v>
      </c>
      <c r="X7" s="3">
        <v>4.2592592592592595E-3</v>
      </c>
      <c r="Y7" s="5">
        <v>9.7748090369557801</v>
      </c>
      <c r="Z7" s="5">
        <v>225.34619416393599</v>
      </c>
      <c r="AA7" s="5">
        <v>317.41800000000001</v>
      </c>
      <c r="AB7" s="5">
        <v>364.19600000000003</v>
      </c>
      <c r="AC7" s="5"/>
      <c r="AD7" s="5"/>
      <c r="AE7" s="5"/>
    </row>
    <row r="8" spans="1:31" x14ac:dyDescent="0.35">
      <c r="A8">
        <v>49</v>
      </c>
      <c r="B8" s="1">
        <v>44449.492361111108</v>
      </c>
      <c r="C8" s="5">
        <v>450.41900000000101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t="str">
        <f t="shared" si="0"/>
        <v>Friday</v>
      </c>
      <c r="R8" s="2">
        <v>44449.492361111108</v>
      </c>
      <c r="S8" s="2">
        <v>44449.51666666667</v>
      </c>
      <c r="T8" s="3">
        <v>2.2997685185185187E-2</v>
      </c>
      <c r="U8" s="4">
        <v>6.07185205675568</v>
      </c>
      <c r="V8" s="5">
        <v>169.60772659732501</v>
      </c>
      <c r="W8" s="5">
        <v>180</v>
      </c>
      <c r="X8" s="3">
        <v>3.7847222222222223E-3</v>
      </c>
      <c r="Y8" s="5">
        <v>10.998376007917001</v>
      </c>
      <c r="Z8" s="5">
        <v>266.20369420998298</v>
      </c>
      <c r="AA8" s="5">
        <v>450.41900000000101</v>
      </c>
      <c r="AB8" s="5">
        <v>508.63299999999998</v>
      </c>
      <c r="AC8" s="5"/>
      <c r="AD8" s="5"/>
      <c r="AE8" s="5"/>
    </row>
    <row r="9" spans="1:31" x14ac:dyDescent="0.35">
      <c r="A9">
        <v>51</v>
      </c>
      <c r="B9" s="1">
        <v>44447.5</v>
      </c>
      <c r="C9" s="5">
        <v>459.23799999999898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t="str">
        <f t="shared" si="0"/>
        <v>Wednesday</v>
      </c>
      <c r="R9" s="2">
        <v>44447.5</v>
      </c>
      <c r="S9" s="2">
        <v>44447.527083333334</v>
      </c>
      <c r="T9" s="3">
        <v>2.4745370370370372E-2</v>
      </c>
      <c r="U9" s="4">
        <v>6.2083325665192604</v>
      </c>
      <c r="V9" s="5">
        <v>166.767519466073</v>
      </c>
      <c r="W9" s="5">
        <v>183</v>
      </c>
      <c r="X9" s="3">
        <v>3.9814814814814817E-3</v>
      </c>
      <c r="Y9" s="5">
        <v>10.453253716108399</v>
      </c>
      <c r="Z9" s="5">
        <v>258.98182566566601</v>
      </c>
      <c r="AA9" s="5">
        <v>459.23799999999898</v>
      </c>
      <c r="AB9" s="5">
        <v>523.248999999999</v>
      </c>
      <c r="AC9" s="5"/>
      <c r="AD9" s="5"/>
      <c r="AE9" s="5"/>
    </row>
    <row r="10" spans="1:31" x14ac:dyDescent="0.35">
      <c r="A10">
        <v>54</v>
      </c>
      <c r="B10" s="1">
        <v>44439.479861111111</v>
      </c>
      <c r="C10" s="5">
        <v>490.13199999999699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t="str">
        <f t="shared" si="0"/>
        <v>Tuesday</v>
      </c>
      <c r="R10" s="2">
        <v>44439.479861111111</v>
      </c>
      <c r="S10" s="2">
        <v>44439.509027777778</v>
      </c>
      <c r="T10" s="3">
        <v>2.5543981481481483E-2</v>
      </c>
      <c r="U10" s="4">
        <v>6.44632590586692</v>
      </c>
      <c r="V10" s="5">
        <v>165.43086172344599</v>
      </c>
      <c r="W10" s="5">
        <v>187</v>
      </c>
      <c r="X10" s="3">
        <v>3.9583333333333337E-3</v>
      </c>
      <c r="Y10" s="5">
        <v>10.513251784901</v>
      </c>
      <c r="Z10" s="5">
        <v>237.282960123392</v>
      </c>
      <c r="AA10" s="5">
        <v>490.13199999999699</v>
      </c>
      <c r="AB10" s="5">
        <v>561.02799999999604</v>
      </c>
      <c r="AC10" s="5"/>
      <c r="AD10" s="5"/>
      <c r="AE10" s="5"/>
    </row>
    <row r="11" spans="1:31" x14ac:dyDescent="0.35">
      <c r="A11">
        <v>56</v>
      </c>
      <c r="B11" s="1">
        <v>44434.359027777777</v>
      </c>
      <c r="C11" s="5">
        <v>597.694999999998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t="str">
        <f t="shared" si="0"/>
        <v>Thursday</v>
      </c>
      <c r="R11" s="2">
        <v>44434.359027777777</v>
      </c>
      <c r="S11" s="2">
        <v>44434.390972222223</v>
      </c>
      <c r="T11" s="3">
        <v>3.0289351851851855E-2</v>
      </c>
      <c r="U11" s="4">
        <v>8.0916561179440407</v>
      </c>
      <c r="V11" s="5">
        <v>166.14777878513101</v>
      </c>
      <c r="W11" s="5">
        <v>189</v>
      </c>
      <c r="X11" s="3">
        <v>3.7384259259259263E-3</v>
      </c>
      <c r="Y11" s="5">
        <v>11.129865033154701</v>
      </c>
      <c r="Z11" s="5">
        <v>278.19076188114502</v>
      </c>
      <c r="AA11" s="5">
        <v>597.694999999998</v>
      </c>
      <c r="AB11" s="5">
        <v>675.08699999999703</v>
      </c>
      <c r="AC11" s="5"/>
      <c r="AD11" s="5"/>
      <c r="AE11" s="5"/>
    </row>
    <row r="12" spans="1:31" x14ac:dyDescent="0.35">
      <c r="A12">
        <v>57</v>
      </c>
      <c r="B12" s="1">
        <v>44431.37777777778</v>
      </c>
      <c r="C12" s="5">
        <v>507.93999999999801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t="str">
        <f t="shared" si="0"/>
        <v>Monday</v>
      </c>
      <c r="R12" s="2">
        <v>44431.37777777778</v>
      </c>
      <c r="S12" s="2">
        <v>44431.408333333333</v>
      </c>
      <c r="T12" s="3">
        <v>2.763888888888889E-2</v>
      </c>
      <c r="U12" s="4">
        <v>7.2758974870797202</v>
      </c>
      <c r="V12" s="5">
        <v>168.09338521400699</v>
      </c>
      <c r="W12" s="5">
        <v>188</v>
      </c>
      <c r="X12" s="3">
        <v>3.7962962962962963E-3</v>
      </c>
      <c r="Y12" s="5">
        <v>10.968336010335401</v>
      </c>
      <c r="Z12" s="5">
        <v>268.47520378120799</v>
      </c>
      <c r="AA12" s="5">
        <v>507.93999999999801</v>
      </c>
      <c r="AB12" s="5">
        <v>579.900999999997</v>
      </c>
      <c r="AC12" s="5"/>
      <c r="AD12" s="5"/>
      <c r="AE12" s="5"/>
    </row>
    <row r="13" spans="1:31" x14ac:dyDescent="0.35">
      <c r="A13">
        <v>59</v>
      </c>
      <c r="B13" s="1">
        <v>44427.484722222223</v>
      </c>
      <c r="C13" s="5">
        <v>391.51299999999901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t="str">
        <f t="shared" si="0"/>
        <v>Thursday</v>
      </c>
      <c r="R13" s="2">
        <v>44427.484722222223</v>
      </c>
      <c r="S13" s="2">
        <v>44427.510416666664</v>
      </c>
      <c r="T13" s="3">
        <v>2.361111111111111E-2</v>
      </c>
      <c r="U13" s="4">
        <v>5.51040995256509</v>
      </c>
      <c r="V13" s="5">
        <v>161.749108204518</v>
      </c>
      <c r="W13" s="5">
        <v>180</v>
      </c>
      <c r="X13" s="3">
        <v>4.2824074074074075E-3</v>
      </c>
      <c r="Y13" s="5">
        <v>9.72245134546068</v>
      </c>
      <c r="Z13" s="5">
        <v>241.768294704966</v>
      </c>
      <c r="AA13" s="5">
        <v>391.51299999999901</v>
      </c>
      <c r="AB13" s="5">
        <v>452.331999999998</v>
      </c>
      <c r="AC13" s="5"/>
      <c r="AD13" s="5"/>
      <c r="AE13" s="5"/>
    </row>
    <row r="14" spans="1:31" x14ac:dyDescent="0.35">
      <c r="A14">
        <v>61</v>
      </c>
      <c r="B14" s="1">
        <v>44420.500694444447</v>
      </c>
      <c r="C14" s="5">
        <v>386.77199999999903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t="str">
        <f t="shared" si="0"/>
        <v>Thursday</v>
      </c>
      <c r="R14" s="2">
        <v>44420.500694444447</v>
      </c>
      <c r="S14" s="2">
        <v>44420.523611111108</v>
      </c>
      <c r="T14" s="3">
        <v>2.1504629629629627E-2</v>
      </c>
      <c r="U14" s="4">
        <v>5.3357161535462296</v>
      </c>
      <c r="V14" s="5">
        <v>163.24566088117399</v>
      </c>
      <c r="W14" s="5">
        <v>180</v>
      </c>
      <c r="X14" s="3">
        <v>4.0277777777777777E-3</v>
      </c>
      <c r="Y14" s="5">
        <v>10.334582338145999</v>
      </c>
      <c r="Z14" s="5">
        <v>247.292543785584</v>
      </c>
      <c r="AA14" s="5">
        <v>386.77199999999903</v>
      </c>
      <c r="AB14" s="5">
        <v>440.450999999999</v>
      </c>
      <c r="AC14" s="5"/>
      <c r="AD14" s="5"/>
      <c r="AE14" s="5"/>
    </row>
    <row r="15" spans="1:31" x14ac:dyDescent="0.35">
      <c r="A15">
        <v>65</v>
      </c>
      <c r="B15" s="1">
        <v>44417.511805555558</v>
      </c>
      <c r="C15" s="5">
        <v>413.78799999999802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t="str">
        <f t="shared" si="0"/>
        <v>Monday</v>
      </c>
      <c r="R15" s="2">
        <v>44417.511805555558</v>
      </c>
      <c r="S15" s="2">
        <v>44417.539583333331</v>
      </c>
      <c r="T15" s="3">
        <v>2.5289351851851851E-2</v>
      </c>
      <c r="U15" s="4">
        <v>5.7421803143732202</v>
      </c>
      <c r="V15" s="5">
        <v>157.72563176895301</v>
      </c>
      <c r="W15" s="5">
        <v>178</v>
      </c>
      <c r="X15" s="3">
        <v>4.3981481481481484E-3</v>
      </c>
      <c r="Y15" s="5">
        <v>9.4575498902547501</v>
      </c>
      <c r="Z15" s="5">
        <v>248.67951825664699</v>
      </c>
      <c r="AA15" s="5">
        <v>413.78799999999802</v>
      </c>
      <c r="AB15" s="5">
        <v>481.32899999999802</v>
      </c>
      <c r="AC15" s="5"/>
      <c r="AD15" s="5"/>
      <c r="AE15" s="5"/>
    </row>
    <row r="16" spans="1:31" x14ac:dyDescent="0.35">
      <c r="A16">
        <v>66</v>
      </c>
      <c r="B16" s="1">
        <v>44414.484722222223</v>
      </c>
      <c r="C16" s="5">
        <v>381.62499999999898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t="str">
        <f t="shared" si="0"/>
        <v>Friday</v>
      </c>
      <c r="R16" s="2">
        <v>44414.484722222223</v>
      </c>
      <c r="S16" s="2">
        <v>44414.509722222225</v>
      </c>
      <c r="T16" s="3">
        <v>2.3171296296296297E-2</v>
      </c>
      <c r="U16" s="4">
        <v>5.4135960031449697</v>
      </c>
      <c r="V16" s="5">
        <v>161.18246110325299</v>
      </c>
      <c r="W16" s="5">
        <v>176</v>
      </c>
      <c r="X16" s="3">
        <v>4.2708333333333339E-3</v>
      </c>
      <c r="Y16" s="5">
        <v>9.7343977032026299</v>
      </c>
      <c r="Z16" s="5">
        <v>243.11844392862901</v>
      </c>
      <c r="AA16" s="5">
        <v>381.62499999999898</v>
      </c>
      <c r="AB16" s="5">
        <v>441.47899999999902</v>
      </c>
      <c r="AC16" s="5"/>
      <c r="AD16" s="5"/>
      <c r="AE16" s="5"/>
    </row>
    <row r="17" spans="1:31" x14ac:dyDescent="0.35">
      <c r="A17">
        <v>67</v>
      </c>
      <c r="B17" s="1">
        <v>44413.827777777777</v>
      </c>
      <c r="C17" s="5">
        <v>379.63699999999898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t="str">
        <f t="shared" si="0"/>
        <v>Thursday</v>
      </c>
      <c r="R17" s="2">
        <v>44413.827777777777</v>
      </c>
      <c r="S17" s="2">
        <v>44413.85</v>
      </c>
      <c r="T17" s="3">
        <v>2.1145833333333332E-2</v>
      </c>
      <c r="U17" s="4">
        <v>3.46650996607652</v>
      </c>
      <c r="V17" s="5">
        <v>165.31442111269499</v>
      </c>
      <c r="W17" s="5">
        <v>173.94563297112799</v>
      </c>
      <c r="X17" s="3">
        <v>6.0995370370370361E-3</v>
      </c>
      <c r="Y17" s="5">
        <v>6.83046985340403</v>
      </c>
      <c r="Z17" s="5">
        <v>113.678671096025</v>
      </c>
      <c r="AA17" s="5">
        <v>379.63699999999898</v>
      </c>
      <c r="AB17" s="5">
        <v>433.47699999999901</v>
      </c>
      <c r="AC17" s="5"/>
      <c r="AD17" s="5">
        <v>24.999999337726099</v>
      </c>
      <c r="AE17" s="5">
        <v>63</v>
      </c>
    </row>
    <row r="18" spans="1:31" x14ac:dyDescent="0.35">
      <c r="A18">
        <v>69</v>
      </c>
      <c r="B18" s="1">
        <v>44412.500694444447</v>
      </c>
      <c r="C18" s="5">
        <v>386.62199999999899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t="str">
        <f t="shared" si="0"/>
        <v>Wednesday</v>
      </c>
      <c r="R18" s="2">
        <v>44412.500694444447</v>
      </c>
      <c r="S18" s="2">
        <v>44412.524305555555</v>
      </c>
      <c r="T18" s="3">
        <v>2.2199074074074076E-2</v>
      </c>
      <c r="U18" s="4">
        <v>5.4921669760858602</v>
      </c>
      <c r="V18" s="5">
        <v>161.97616060225801</v>
      </c>
      <c r="W18" s="5">
        <v>181</v>
      </c>
      <c r="X18" s="3">
        <v>4.0393518518518521E-3</v>
      </c>
      <c r="Y18" s="5">
        <v>10.3061492517822</v>
      </c>
      <c r="Z18" s="5">
        <v>250.25506169448499</v>
      </c>
      <c r="AA18" s="5">
        <v>386.62199999999899</v>
      </c>
      <c r="AB18" s="5">
        <v>443.51999999999902</v>
      </c>
      <c r="AC18" s="5"/>
      <c r="AD18" s="5"/>
      <c r="AE18" s="5"/>
    </row>
    <row r="19" spans="1:31" x14ac:dyDescent="0.35">
      <c r="A19">
        <v>71</v>
      </c>
      <c r="B19" s="1">
        <v>44410.493055555555</v>
      </c>
      <c r="C19" s="5">
        <v>377.70600000000002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t="str">
        <f t="shared" si="0"/>
        <v>Monday</v>
      </c>
      <c r="R19" s="2">
        <v>44410.493055555555</v>
      </c>
      <c r="S19" s="2">
        <v>44410.515972222223</v>
      </c>
      <c r="T19" s="3">
        <v>2.0925925925925928E-2</v>
      </c>
      <c r="U19" s="4">
        <v>5.3609042452918301</v>
      </c>
      <c r="V19" s="5">
        <v>162.88108108108099</v>
      </c>
      <c r="W19" s="5">
        <v>180</v>
      </c>
      <c r="X19" s="3">
        <v>3.9004629629629632E-3</v>
      </c>
      <c r="Y19" s="5">
        <v>10.6714511002207</v>
      </c>
      <c r="Z19" s="5">
        <v>259.52977068021102</v>
      </c>
      <c r="AA19" s="5">
        <v>377.70600000000002</v>
      </c>
      <c r="AB19" s="5">
        <v>430.98799999999898</v>
      </c>
      <c r="AC19" s="5"/>
      <c r="AD19" s="5"/>
      <c r="AE19" s="5"/>
    </row>
    <row r="20" spans="1:31" x14ac:dyDescent="0.35">
      <c r="A20">
        <v>74</v>
      </c>
      <c r="B20" s="1">
        <v>44406.473611111112</v>
      </c>
      <c r="C20" s="5">
        <v>380.84300000000002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t="str">
        <f t="shared" si="0"/>
        <v>Thursday</v>
      </c>
      <c r="R20" s="2">
        <v>44406.473611111112</v>
      </c>
      <c r="S20" s="2">
        <v>44406.498611111114</v>
      </c>
      <c r="T20" s="3">
        <v>2.3472222222222217E-2</v>
      </c>
      <c r="U20" s="4">
        <v>5.2614748145164896</v>
      </c>
      <c r="V20" s="5">
        <v>157.442702050663</v>
      </c>
      <c r="W20" s="5">
        <v>180</v>
      </c>
      <c r="X20" s="3">
        <v>4.4560185185185189E-3</v>
      </c>
      <c r="Y20" s="5">
        <v>9.3357070207441808</v>
      </c>
      <c r="Z20" s="5">
        <v>243.13040959978099</v>
      </c>
      <c r="AA20" s="5">
        <v>380.84300000000002</v>
      </c>
      <c r="AB20" s="5">
        <v>440.274</v>
      </c>
      <c r="AC20" s="5"/>
      <c r="AD20" s="5"/>
      <c r="AE20" s="5"/>
    </row>
    <row r="21" spans="1:31" x14ac:dyDescent="0.35">
      <c r="A21">
        <v>75</v>
      </c>
      <c r="B21" s="1">
        <v>44405.4</v>
      </c>
      <c r="C21" s="5">
        <v>375.06099999999998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t="str">
        <f t="shared" si="0"/>
        <v>Wednesday</v>
      </c>
      <c r="R21" s="2">
        <v>44405.4</v>
      </c>
      <c r="S21" s="2">
        <v>44405.422222222223</v>
      </c>
      <c r="T21" s="3">
        <v>2.1493055555555557E-2</v>
      </c>
      <c r="U21" s="4">
        <v>5.40298046608455</v>
      </c>
      <c r="V21" s="5">
        <v>168.34948604992601</v>
      </c>
      <c r="W21" s="5">
        <v>188</v>
      </c>
      <c r="X21" s="3">
        <v>3.9699074074074072E-3</v>
      </c>
      <c r="Y21" s="5">
        <v>10.4721889979394</v>
      </c>
      <c r="Z21" s="5">
        <v>258.92221312002403</v>
      </c>
      <c r="AA21" s="5">
        <v>375.06099999999998</v>
      </c>
      <c r="AB21" s="5">
        <v>428.07400000000001</v>
      </c>
      <c r="AC21" s="5"/>
      <c r="AD21" s="5"/>
      <c r="AE21" s="5"/>
    </row>
    <row r="22" spans="1:31" x14ac:dyDescent="0.35">
      <c r="A22">
        <v>76</v>
      </c>
      <c r="B22" s="1">
        <v>44403.484722222223</v>
      </c>
      <c r="C22" s="5">
        <v>396.12599999999901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t="str">
        <f t="shared" si="0"/>
        <v>Monday</v>
      </c>
      <c r="R22" s="2">
        <v>44403.484722222223</v>
      </c>
      <c r="S22" s="2">
        <v>44403.510416666664</v>
      </c>
      <c r="T22" s="3">
        <v>2.5127314814814811E-2</v>
      </c>
      <c r="U22" s="4">
        <v>5.5083459508065102</v>
      </c>
      <c r="V22" s="5">
        <v>171.16645161290299</v>
      </c>
      <c r="W22" s="5">
        <v>188</v>
      </c>
      <c r="X22" s="3">
        <v>4.5601851851851853E-3</v>
      </c>
      <c r="Y22" s="5">
        <v>9.1312761476078101</v>
      </c>
      <c r="Z22" s="5">
        <v>247.411882456961</v>
      </c>
      <c r="AA22" s="5">
        <v>396.12599999999901</v>
      </c>
      <c r="AB22" s="5">
        <v>457.296999999999</v>
      </c>
      <c r="AC22" s="5"/>
      <c r="AD22" s="5"/>
      <c r="AE22" s="5"/>
    </row>
    <row r="23" spans="1:31" x14ac:dyDescent="0.35">
      <c r="A23">
        <v>78</v>
      </c>
      <c r="B23" s="1">
        <v>44399.498611111114</v>
      </c>
      <c r="C23" s="5">
        <v>204.89599999999999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t="str">
        <f t="shared" si="0"/>
        <v>Thursday</v>
      </c>
      <c r="R23" s="2">
        <v>44399.498611111114</v>
      </c>
      <c r="S23" s="2">
        <v>44399.510416666664</v>
      </c>
      <c r="T23" s="3">
        <v>1.1319444444444444E-2</v>
      </c>
      <c r="U23" s="4">
        <v>2.9511588551271699</v>
      </c>
      <c r="V23" s="5">
        <v>160.31733333333301</v>
      </c>
      <c r="W23" s="5">
        <v>180</v>
      </c>
      <c r="X23" s="3">
        <v>3.8310185185185183E-3</v>
      </c>
      <c r="Y23" s="5">
        <v>10.854593179067599</v>
      </c>
      <c r="Z23" s="5">
        <v>244.957422503846</v>
      </c>
      <c r="AA23" s="5">
        <v>204.89599999999999</v>
      </c>
      <c r="AB23" s="5">
        <v>233.99</v>
      </c>
      <c r="AC23" s="5"/>
      <c r="AD23" s="5"/>
      <c r="AE23" s="5"/>
    </row>
    <row r="24" spans="1:31" x14ac:dyDescent="0.35">
      <c r="A24">
        <v>79</v>
      </c>
      <c r="B24" s="1">
        <v>44392.484027777777</v>
      </c>
      <c r="C24" s="5">
        <v>387.35299999999899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t="str">
        <f t="shared" si="0"/>
        <v>Thursday</v>
      </c>
      <c r="R24" s="2">
        <v>44392.484027777777</v>
      </c>
      <c r="S24" s="2">
        <v>44392.509027777778</v>
      </c>
      <c r="T24" s="3">
        <v>2.4375000000000004E-2</v>
      </c>
      <c r="U24" s="4">
        <v>5.4208238218883</v>
      </c>
      <c r="V24" s="5">
        <v>165.46585365853599</v>
      </c>
      <c r="W24" s="5">
        <v>184</v>
      </c>
      <c r="X24" s="3">
        <v>4.4907407407407405E-3</v>
      </c>
      <c r="Y24" s="5">
        <v>9.2663479067778702</v>
      </c>
      <c r="Z24" s="5">
        <v>251.84225968243999</v>
      </c>
      <c r="AA24" s="5">
        <v>387.35299999999899</v>
      </c>
      <c r="AB24" s="5">
        <v>447.75899999999899</v>
      </c>
      <c r="AC24" s="5"/>
      <c r="AD24" s="5"/>
      <c r="AE24" s="5"/>
    </row>
    <row r="25" spans="1:31" x14ac:dyDescent="0.35">
      <c r="A25">
        <v>82</v>
      </c>
      <c r="B25" s="1">
        <v>44390.480555555558</v>
      </c>
      <c r="C25" s="5">
        <v>359.75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t="str">
        <f t="shared" si="0"/>
        <v>Tuesday</v>
      </c>
      <c r="R25" s="2">
        <v>44390.480555555558</v>
      </c>
      <c r="S25" s="2">
        <v>44390.504861111112</v>
      </c>
      <c r="T25" s="3">
        <v>2.3483796296296298E-2</v>
      </c>
      <c r="U25" s="4">
        <v>5.1674332436649104</v>
      </c>
      <c r="V25" s="5">
        <v>164.705112960761</v>
      </c>
      <c r="W25" s="5">
        <v>183</v>
      </c>
      <c r="X25" s="3">
        <v>4.5370370370370365E-3</v>
      </c>
      <c r="Y25" s="5">
        <v>9.1652077635506295</v>
      </c>
      <c r="Z25" s="5">
        <v>234.989705291093</v>
      </c>
      <c r="AA25" s="5">
        <v>359.75</v>
      </c>
      <c r="AB25" s="5">
        <v>418.78899999999999</v>
      </c>
      <c r="AC25" s="5"/>
      <c r="AD25" s="5"/>
      <c r="AE25" s="5"/>
    </row>
    <row r="26" spans="1:31" x14ac:dyDescent="0.35">
      <c r="A26">
        <v>87</v>
      </c>
      <c r="B26" s="1">
        <v>44381.443749999999</v>
      </c>
      <c r="C26" s="5">
        <v>370.039999999999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t="str">
        <f t="shared" si="0"/>
        <v>Sunday</v>
      </c>
      <c r="R26" s="2">
        <v>44381.443749999999</v>
      </c>
      <c r="S26" s="2">
        <v>44381.466666666667</v>
      </c>
      <c r="T26" s="3">
        <v>2.1666666666666667E-2</v>
      </c>
      <c r="U26" s="4">
        <v>5.2115325908632899</v>
      </c>
      <c r="V26" s="5">
        <v>161.07055630936199</v>
      </c>
      <c r="W26" s="5">
        <v>179</v>
      </c>
      <c r="X26" s="3">
        <v>4.155092592592593E-3</v>
      </c>
      <c r="Y26" s="5">
        <v>10.0220709834938</v>
      </c>
      <c r="Z26" s="5">
        <v>249.737290177593</v>
      </c>
      <c r="AA26" s="5">
        <v>370.039999999999</v>
      </c>
      <c r="AB26" s="5">
        <v>424.57199999999898</v>
      </c>
      <c r="AC26" s="5"/>
      <c r="AD26" s="5"/>
      <c r="AE26" s="5"/>
    </row>
    <row r="27" spans="1:31" x14ac:dyDescent="0.35">
      <c r="A27">
        <v>89</v>
      </c>
      <c r="B27" s="1">
        <v>44377.488888888889</v>
      </c>
      <c r="C27" s="5">
        <v>372.25200000000098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t="str">
        <f t="shared" si="0"/>
        <v>Wednesday</v>
      </c>
      <c r="R27" s="2">
        <v>44377.488888888889</v>
      </c>
      <c r="S27" s="2">
        <v>44377.51458333333</v>
      </c>
      <c r="T27" s="3">
        <v>2.2881944444444444E-2</v>
      </c>
      <c r="U27" s="4">
        <v>5.1066100942520398</v>
      </c>
      <c r="V27" s="5">
        <v>163.38829151732301</v>
      </c>
      <c r="W27" s="5">
        <v>181</v>
      </c>
      <c r="X27" s="3">
        <v>4.4791666666666669E-3</v>
      </c>
      <c r="Y27" s="5">
        <v>9.2960417257455106</v>
      </c>
      <c r="Z27" s="5">
        <v>231.928511476041</v>
      </c>
      <c r="AA27" s="5">
        <v>372.25200000000098</v>
      </c>
      <c r="AB27" s="5">
        <v>432.35599999999999</v>
      </c>
      <c r="AC27" s="5"/>
      <c r="AD27" s="5"/>
      <c r="AE27" s="5"/>
    </row>
    <row r="28" spans="1:31" x14ac:dyDescent="0.35">
      <c r="A28">
        <v>90</v>
      </c>
      <c r="B28" s="1">
        <v>44375.524305555555</v>
      </c>
      <c r="C28" s="5">
        <v>202.79300000000001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t="str">
        <f t="shared" si="0"/>
        <v>Monday</v>
      </c>
      <c r="R28" s="2">
        <v>44375.524305555555</v>
      </c>
      <c r="S28" s="2">
        <v>44375.538194444445</v>
      </c>
      <c r="T28" s="3">
        <v>1.2870370370370372E-2</v>
      </c>
      <c r="U28" s="4">
        <v>2.9285486417599</v>
      </c>
      <c r="V28" s="5">
        <v>141.72234273318799</v>
      </c>
      <c r="W28" s="5">
        <v>173</v>
      </c>
      <c r="X28" s="3">
        <v>4.386574074074074E-3</v>
      </c>
      <c r="Y28" s="5">
        <v>9.4751953724861195</v>
      </c>
      <c r="Z28" s="5">
        <v>224.08336261700799</v>
      </c>
      <c r="AA28" s="5">
        <v>202.79300000000001</v>
      </c>
      <c r="AB28" s="5">
        <v>236.51599999999999</v>
      </c>
      <c r="AC28" s="5"/>
      <c r="AD28" s="5"/>
      <c r="AE28" s="5"/>
    </row>
    <row r="29" spans="1:31" x14ac:dyDescent="0.35">
      <c r="A29">
        <v>92</v>
      </c>
      <c r="B29" s="1">
        <v>44370.484722222223</v>
      </c>
      <c r="C29" s="5">
        <v>386.19499999999999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t="str">
        <f t="shared" si="0"/>
        <v>Wednesday</v>
      </c>
      <c r="R29" s="2">
        <v>44370.484722222223</v>
      </c>
      <c r="S29" s="2">
        <v>44370.509027777778</v>
      </c>
      <c r="T29" s="3">
        <v>2.2893518518518521E-2</v>
      </c>
      <c r="U29" s="4">
        <v>5.3931085043950002</v>
      </c>
      <c r="V29" s="5">
        <v>165.97579617834299</v>
      </c>
      <c r="W29" s="5">
        <v>183</v>
      </c>
      <c r="X29" s="3">
        <v>4.2361111111111106E-3</v>
      </c>
      <c r="Y29" s="5">
        <v>9.8152390344769902</v>
      </c>
      <c r="Z29" s="5">
        <v>234.965172188087</v>
      </c>
      <c r="AA29" s="5">
        <v>386.19499999999999</v>
      </c>
      <c r="AB29" s="5">
        <v>445.49400000000003</v>
      </c>
      <c r="AC29" s="5"/>
      <c r="AD29" s="5"/>
      <c r="AE29" s="5"/>
    </row>
    <row r="30" spans="1:31" x14ac:dyDescent="0.35">
      <c r="A30">
        <v>94</v>
      </c>
      <c r="B30" s="1">
        <v>44364.481944444444</v>
      </c>
      <c r="C30" s="5">
        <v>375.23099999999999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t="str">
        <f t="shared" si="0"/>
        <v>Thursday</v>
      </c>
      <c r="R30" s="2">
        <v>44364.481944444444</v>
      </c>
      <c r="S30" s="2">
        <v>44364.504861111112</v>
      </c>
      <c r="T30" s="3">
        <v>2.1759259259259259E-2</v>
      </c>
      <c r="U30" s="4">
        <v>5.3129857133207796</v>
      </c>
      <c r="V30" s="5">
        <v>165.970189701897</v>
      </c>
      <c r="W30" s="5">
        <v>182</v>
      </c>
      <c r="X30" s="3">
        <v>4.0856481481481481E-3</v>
      </c>
      <c r="Y30" s="5">
        <v>10.171081124433901</v>
      </c>
      <c r="Z30" s="5">
        <v>257.69246665430398</v>
      </c>
      <c r="AA30" s="5">
        <v>375.23099999999999</v>
      </c>
      <c r="AB30" s="5">
        <v>428.71699999999998</v>
      </c>
      <c r="AC30" s="5"/>
      <c r="AD30" s="5"/>
      <c r="AE30" s="5"/>
    </row>
    <row r="31" spans="1:31" x14ac:dyDescent="0.35">
      <c r="A31">
        <v>95</v>
      </c>
      <c r="B31" s="1">
        <v>44362.680555555555</v>
      </c>
      <c r="C31" s="5">
        <v>357.87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t="str">
        <f t="shared" si="0"/>
        <v>Tuesday</v>
      </c>
      <c r="R31" s="2">
        <v>44362.680555555555</v>
      </c>
      <c r="S31" s="2">
        <v>44362.701388888891</v>
      </c>
      <c r="T31" s="3">
        <v>2.0046296296296295E-2</v>
      </c>
      <c r="U31" s="4">
        <v>4.9779186751311597</v>
      </c>
      <c r="V31" s="5">
        <v>164.93925925925899</v>
      </c>
      <c r="W31" s="5">
        <v>185</v>
      </c>
      <c r="X31" s="3">
        <v>4.0277777777777777E-3</v>
      </c>
      <c r="Y31" s="5">
        <v>10.3417930682488</v>
      </c>
      <c r="Z31" s="5">
        <v>249.69385860793699</v>
      </c>
      <c r="AA31" s="5">
        <v>357.87</v>
      </c>
      <c r="AB31" s="5">
        <v>408.32799999999997</v>
      </c>
      <c r="AC31" s="5"/>
      <c r="AD31" s="5"/>
      <c r="AE31" s="5"/>
    </row>
    <row r="32" spans="1:31" x14ac:dyDescent="0.35">
      <c r="A32">
        <v>97</v>
      </c>
      <c r="B32" s="1">
        <v>44356.531944444447</v>
      </c>
      <c r="C32" s="5">
        <v>371.91299999999899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t="str">
        <f t="shared" si="0"/>
        <v>Wednesday</v>
      </c>
      <c r="R32" s="2">
        <v>44356.531944444447</v>
      </c>
      <c r="S32" s="2">
        <v>44356.556944444441</v>
      </c>
      <c r="T32" s="3">
        <v>2.478009259259259E-2</v>
      </c>
      <c r="U32" s="4">
        <v>5.3079206322310402</v>
      </c>
      <c r="V32" s="5">
        <v>166.460240963855</v>
      </c>
      <c r="W32" s="5">
        <v>185</v>
      </c>
      <c r="X32" s="3">
        <v>4.6643518518518518E-3</v>
      </c>
      <c r="Y32" s="5">
        <v>8.9215080984814996</v>
      </c>
      <c r="Z32" s="5">
        <v>239.01843213384899</v>
      </c>
      <c r="AA32" s="5">
        <v>371.91299999999899</v>
      </c>
      <c r="AB32" s="5">
        <v>431.69799999999901</v>
      </c>
      <c r="AC32" s="5"/>
      <c r="AD32" s="5"/>
      <c r="AE32" s="5"/>
    </row>
    <row r="33" spans="1:31" x14ac:dyDescent="0.35">
      <c r="A33">
        <v>100</v>
      </c>
      <c r="B33" s="1">
        <v>44354.49722222222</v>
      </c>
      <c r="C33" s="5">
        <v>376.81200000000001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t="str">
        <f t="shared" si="0"/>
        <v>Monday</v>
      </c>
      <c r="R33" s="2">
        <v>44354.49722222222</v>
      </c>
      <c r="S33" s="2">
        <v>44354.522916666669</v>
      </c>
      <c r="T33" s="3">
        <v>2.4687499999999998E-2</v>
      </c>
      <c r="U33" s="4">
        <v>5.2517372341314301</v>
      </c>
      <c r="V33" s="5">
        <v>166.12037037037001</v>
      </c>
      <c r="W33" s="5">
        <v>186</v>
      </c>
      <c r="X33" s="3">
        <v>4.6990740740740743E-3</v>
      </c>
      <c r="Y33" s="5">
        <v>8.8632884692559095</v>
      </c>
      <c r="Z33" s="5">
        <v>244.204950129053</v>
      </c>
      <c r="AA33" s="5">
        <v>376.81200000000001</v>
      </c>
      <c r="AB33" s="5">
        <v>438.012</v>
      </c>
      <c r="AC33" s="5"/>
      <c r="AD33" s="5"/>
      <c r="AE33" s="5"/>
    </row>
    <row r="34" spans="1:31" x14ac:dyDescent="0.35">
      <c r="A34">
        <v>102</v>
      </c>
      <c r="B34" s="1">
        <v>44347.667361111111</v>
      </c>
      <c r="C34" s="5">
        <v>259.44499999999999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t="str">
        <f t="shared" ref="Q34:Q65" si="1">TEXT(B34,"dddd")</f>
        <v>Monday</v>
      </c>
      <c r="R34" s="2">
        <v>44347.667361111111</v>
      </c>
      <c r="S34" s="2">
        <v>44347.683333333334</v>
      </c>
      <c r="T34" s="3">
        <v>1.5868055555555555E-2</v>
      </c>
      <c r="U34" s="4">
        <v>3.6832184308254998</v>
      </c>
      <c r="V34" s="5">
        <v>163.862745098039</v>
      </c>
      <c r="W34" s="5">
        <v>181</v>
      </c>
      <c r="X34" s="3">
        <v>4.3055555555555555E-3</v>
      </c>
      <c r="Y34" s="5">
        <v>9.6671553989630095</v>
      </c>
      <c r="Z34" s="5">
        <v>242.29615180731599</v>
      </c>
      <c r="AA34" s="5">
        <v>259.44499999999999</v>
      </c>
      <c r="AB34" s="5">
        <v>298.82499999999999</v>
      </c>
      <c r="AC34" s="5"/>
      <c r="AD34" s="5"/>
      <c r="AE34" s="5"/>
    </row>
    <row r="35" spans="1:31" x14ac:dyDescent="0.35">
      <c r="A35">
        <v>105</v>
      </c>
      <c r="B35" s="1">
        <v>44336.749305555553</v>
      </c>
      <c r="C35" s="5">
        <v>375.13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t="str">
        <f t="shared" si="1"/>
        <v>Thursday</v>
      </c>
      <c r="R35" s="2">
        <v>44336.749305555553</v>
      </c>
      <c r="S35" s="2">
        <v>44336.774305555555</v>
      </c>
      <c r="T35" s="3">
        <v>2.3090277777777779E-2</v>
      </c>
      <c r="U35" s="4">
        <v>5.33183288072515</v>
      </c>
      <c r="V35" s="5">
        <v>158.91676575505301</v>
      </c>
      <c r="W35" s="5">
        <v>183</v>
      </c>
      <c r="X35" s="3">
        <v>4.3287037037037035E-3</v>
      </c>
      <c r="Y35" s="5">
        <v>9.6189418043650896</v>
      </c>
      <c r="Z35" s="5">
        <v>239.075646485665</v>
      </c>
      <c r="AA35" s="5">
        <v>375.13</v>
      </c>
      <c r="AB35" s="5">
        <v>433.76699999999897</v>
      </c>
      <c r="AC35" s="5"/>
      <c r="AD35" s="5"/>
      <c r="AE35" s="5"/>
    </row>
    <row r="36" spans="1:31" x14ac:dyDescent="0.35">
      <c r="A36">
        <v>108</v>
      </c>
      <c r="B36" s="1">
        <v>44334.495138888888</v>
      </c>
      <c r="C36" s="5">
        <v>376.08699999999902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t="str">
        <f t="shared" si="1"/>
        <v>Tuesday</v>
      </c>
      <c r="R36" s="2">
        <v>44334.495138888888</v>
      </c>
      <c r="S36" s="2">
        <v>44334.517361111109</v>
      </c>
      <c r="T36" s="3">
        <v>2.1180555555555553E-2</v>
      </c>
      <c r="U36" s="4">
        <v>5.3378801029696996</v>
      </c>
      <c r="V36" s="5">
        <v>168.16644474034601</v>
      </c>
      <c r="W36" s="5">
        <v>185</v>
      </c>
      <c r="X36" s="3">
        <v>3.9583333333333337E-3</v>
      </c>
      <c r="Y36" s="5">
        <v>10.4965376556772</v>
      </c>
      <c r="Z36" s="5">
        <v>258.02366821287899</v>
      </c>
      <c r="AA36" s="5">
        <v>376.08699999999902</v>
      </c>
      <c r="AB36" s="5">
        <v>429.104999999999</v>
      </c>
      <c r="AC36" s="5"/>
      <c r="AD36" s="5"/>
      <c r="AE36" s="5"/>
    </row>
    <row r="37" spans="1:31" x14ac:dyDescent="0.35">
      <c r="A37">
        <v>109</v>
      </c>
      <c r="B37" s="1">
        <v>44330.513194444444</v>
      </c>
      <c r="C37" s="5">
        <v>377.58800000000002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t="str">
        <f t="shared" si="1"/>
        <v>Friday</v>
      </c>
      <c r="R37" s="2">
        <v>44330.513194444444</v>
      </c>
      <c r="S37" s="2">
        <v>44330.535416666666</v>
      </c>
      <c r="T37" s="3">
        <v>2.1631944444444443E-2</v>
      </c>
      <c r="U37" s="4">
        <v>5.3757397317411302</v>
      </c>
      <c r="V37" s="5">
        <v>167.14803625377601</v>
      </c>
      <c r="W37" s="5">
        <v>180</v>
      </c>
      <c r="X37" s="3">
        <v>4.0162037037037033E-3</v>
      </c>
      <c r="Y37" s="5">
        <v>10.353275242504001</v>
      </c>
      <c r="Z37" s="5">
        <v>259.05850243078203</v>
      </c>
      <c r="AA37" s="5">
        <v>377.58800000000002</v>
      </c>
      <c r="AB37" s="5">
        <v>452.48499999999899</v>
      </c>
      <c r="AC37" s="5"/>
      <c r="AD37" s="5"/>
      <c r="AE37" s="5"/>
    </row>
    <row r="38" spans="1:31" x14ac:dyDescent="0.35">
      <c r="A38">
        <v>110</v>
      </c>
      <c r="B38" s="1">
        <v>44329.488888888889</v>
      </c>
      <c r="C38" s="5">
        <v>368.79399999999998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t="str">
        <f t="shared" si="1"/>
        <v>Thursday</v>
      </c>
      <c r="R38" s="2">
        <v>44329.488888888889</v>
      </c>
      <c r="S38" s="2">
        <v>44329.510416666664</v>
      </c>
      <c r="T38" s="3">
        <v>2.0034722222222221E-2</v>
      </c>
      <c r="U38" s="4">
        <v>5.1522830825047503</v>
      </c>
      <c r="V38" s="5">
        <v>163.577807848443</v>
      </c>
      <c r="W38" s="5">
        <v>180</v>
      </c>
      <c r="X38" s="3">
        <v>3.8888888888888883E-3</v>
      </c>
      <c r="Y38" s="5">
        <v>10.7115082660886</v>
      </c>
      <c r="Z38" s="5">
        <v>260.83451730435797</v>
      </c>
      <c r="AA38" s="5">
        <v>368.79399999999998</v>
      </c>
      <c r="AB38" s="5">
        <v>420.93599999999998</v>
      </c>
      <c r="AC38" s="5"/>
      <c r="AD38" s="5"/>
      <c r="AE38" s="5"/>
    </row>
    <row r="39" spans="1:31" x14ac:dyDescent="0.35">
      <c r="A39">
        <v>112</v>
      </c>
      <c r="B39" s="1">
        <v>44322.524305555555</v>
      </c>
      <c r="C39" s="5">
        <v>362.57299999999901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t="str">
        <f t="shared" si="1"/>
        <v>Thursday</v>
      </c>
      <c r="R39" s="2">
        <v>44322.524305555555</v>
      </c>
      <c r="S39" s="2">
        <v>44322.54791666667</v>
      </c>
      <c r="T39" s="3">
        <v>2.1689814814814815E-2</v>
      </c>
      <c r="U39" s="4">
        <v>4.9797453689556503</v>
      </c>
      <c r="V39" s="5">
        <v>160.921088435374</v>
      </c>
      <c r="W39" s="5">
        <v>179</v>
      </c>
      <c r="X39" s="3">
        <v>4.3518518518518515E-3</v>
      </c>
      <c r="Y39" s="5">
        <v>9.5621106669865004</v>
      </c>
      <c r="Z39" s="5">
        <v>238.467388084231</v>
      </c>
      <c r="AA39" s="5">
        <v>362.57299999999901</v>
      </c>
      <c r="AB39" s="5">
        <v>419.57999999999902</v>
      </c>
      <c r="AC39" s="5"/>
      <c r="AD39" s="5"/>
      <c r="AE39" s="5"/>
    </row>
    <row r="40" spans="1:31" x14ac:dyDescent="0.35">
      <c r="A40">
        <v>115</v>
      </c>
      <c r="B40" s="1">
        <v>44320.505555555559</v>
      </c>
      <c r="C40" s="5">
        <v>361.58699999999999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t="str">
        <f t="shared" si="1"/>
        <v>Tuesday</v>
      </c>
      <c r="R40" s="2">
        <v>44320.505555555559</v>
      </c>
      <c r="S40" s="2">
        <v>44320.529861111114</v>
      </c>
      <c r="T40" s="3">
        <v>2.344907407407407E-2</v>
      </c>
      <c r="U40" s="4">
        <v>5.1552069007446901</v>
      </c>
      <c r="V40" s="5">
        <v>163.36504161712199</v>
      </c>
      <c r="W40" s="5">
        <v>185</v>
      </c>
      <c r="X40" s="3">
        <v>4.5486111111111109E-3</v>
      </c>
      <c r="Y40" s="5">
        <v>9.1573868699377599</v>
      </c>
      <c r="Z40" s="5">
        <v>233.23157066744699</v>
      </c>
      <c r="AA40" s="5">
        <v>361.58699999999999</v>
      </c>
      <c r="AB40" s="5">
        <v>420.75799999999998</v>
      </c>
      <c r="AC40" s="5"/>
      <c r="AD40" s="5"/>
      <c r="AE40" s="5"/>
    </row>
    <row r="41" spans="1:31" x14ac:dyDescent="0.35">
      <c r="A41">
        <v>118</v>
      </c>
      <c r="B41" s="1">
        <v>44315.729166666664</v>
      </c>
      <c r="C41" s="5">
        <v>227.38399999999999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t="str">
        <f t="shared" si="1"/>
        <v>Thursday</v>
      </c>
      <c r="R41" s="2">
        <v>44315.729166666664</v>
      </c>
      <c r="S41" s="2">
        <v>44315.743750000001</v>
      </c>
      <c r="T41" s="3">
        <v>1.3391203703703704E-2</v>
      </c>
      <c r="U41" s="4">
        <v>3.2691313782799898</v>
      </c>
      <c r="V41" s="5">
        <v>164.21231422505301</v>
      </c>
      <c r="W41" s="5">
        <v>182</v>
      </c>
      <c r="X41" s="3">
        <v>4.0856481481481481E-3</v>
      </c>
      <c r="Y41" s="5">
        <v>10.169979322573299</v>
      </c>
      <c r="Z41" s="5">
        <v>255.35873490221499</v>
      </c>
      <c r="AA41" s="5">
        <v>227.38399999999999</v>
      </c>
      <c r="AB41" s="5">
        <v>261.79500000000002</v>
      </c>
      <c r="AC41" s="5"/>
      <c r="AD41" s="5"/>
      <c r="AE41" s="5"/>
    </row>
    <row r="42" spans="1:31" x14ac:dyDescent="0.35">
      <c r="A42">
        <v>119</v>
      </c>
      <c r="B42" s="1">
        <v>44312.488194444442</v>
      </c>
      <c r="C42" s="5">
        <v>290.59899999999902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t="str">
        <f t="shared" si="1"/>
        <v>Monday</v>
      </c>
      <c r="R42" s="2">
        <v>44312.488194444442</v>
      </c>
      <c r="S42" s="2">
        <v>44312.513194444444</v>
      </c>
      <c r="T42" s="3">
        <v>2.4710648148148148E-2</v>
      </c>
      <c r="U42" s="4">
        <v>4.5597189136696903</v>
      </c>
      <c r="V42" s="5">
        <v>128.826895565093</v>
      </c>
      <c r="W42" s="5">
        <v>175</v>
      </c>
      <c r="X42" s="3">
        <v>5.4166666666666669E-3</v>
      </c>
      <c r="Y42" s="5">
        <v>7.6851030104743696</v>
      </c>
      <c r="Z42" s="5">
        <v>226.31565116823</v>
      </c>
      <c r="AA42" s="5">
        <v>290.59899999999902</v>
      </c>
      <c r="AB42" s="5">
        <v>351.332999999999</v>
      </c>
      <c r="AC42" s="5"/>
      <c r="AD42" s="5"/>
      <c r="AE42" s="5"/>
    </row>
    <row r="43" spans="1:31" x14ac:dyDescent="0.35">
      <c r="A43">
        <v>123</v>
      </c>
      <c r="B43" s="1">
        <v>44298.495833333334</v>
      </c>
      <c r="C43" s="5">
        <v>208.65199999999999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t="str">
        <f t="shared" si="1"/>
        <v>Monday</v>
      </c>
      <c r="R43" s="2">
        <v>44298.495833333334</v>
      </c>
      <c r="S43" s="2">
        <v>44298.508333333331</v>
      </c>
      <c r="T43" s="3">
        <v>1.2962962962962963E-2</v>
      </c>
      <c r="U43" s="4">
        <v>2.9935993092982098</v>
      </c>
      <c r="V43" s="5">
        <v>152.65066666666601</v>
      </c>
      <c r="W43" s="5">
        <v>170</v>
      </c>
      <c r="X43" s="3">
        <v>4.3287037037037035E-3</v>
      </c>
      <c r="Y43" s="5">
        <v>9.6195092947484095</v>
      </c>
      <c r="Z43" s="5">
        <v>233.85525565256199</v>
      </c>
      <c r="AA43" s="5">
        <v>208.65199999999999</v>
      </c>
      <c r="AB43" s="5">
        <v>240.10300000000001</v>
      </c>
      <c r="AC43" s="5"/>
      <c r="AD43" s="5"/>
      <c r="AE43" s="5"/>
    </row>
    <row r="44" spans="1:31" x14ac:dyDescent="0.35">
      <c r="A44">
        <v>124</v>
      </c>
      <c r="B44" s="1">
        <v>44295.496527777781</v>
      </c>
      <c r="C44" s="5">
        <v>353.267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t="str">
        <f t="shared" si="1"/>
        <v>Friday</v>
      </c>
      <c r="R44" s="2">
        <v>44295.496527777781</v>
      </c>
      <c r="S44" s="2">
        <v>44295.518750000003</v>
      </c>
      <c r="T44" s="3">
        <v>2.2476851851851855E-2</v>
      </c>
      <c r="U44" s="4">
        <v>5.0369185955608202</v>
      </c>
      <c r="V44" s="5">
        <v>159.005333333333</v>
      </c>
      <c r="W44" s="5">
        <v>174</v>
      </c>
      <c r="X44" s="3">
        <v>4.4560185185185189E-3</v>
      </c>
      <c r="Y44" s="5">
        <v>9.3325093147341995</v>
      </c>
      <c r="Z44" s="5">
        <v>259.074677868077</v>
      </c>
      <c r="AA44" s="5">
        <v>353.267</v>
      </c>
      <c r="AB44" s="5">
        <v>407.11</v>
      </c>
      <c r="AC44" s="5"/>
      <c r="AD44" s="5"/>
      <c r="AE44" s="5"/>
    </row>
    <row r="45" spans="1:31" x14ac:dyDescent="0.35">
      <c r="A45">
        <v>125</v>
      </c>
      <c r="B45" s="1">
        <v>44293.501388888886</v>
      </c>
      <c r="C45" s="5">
        <v>365.36299999999898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t="str">
        <f t="shared" si="1"/>
        <v>Wednesday</v>
      </c>
      <c r="R45" s="2">
        <v>44293.501388888886</v>
      </c>
      <c r="S45" s="2">
        <v>44293.523611111108</v>
      </c>
      <c r="T45" s="3">
        <v>2.2141203703703705E-2</v>
      </c>
      <c r="U45" s="4">
        <v>5.0565717776054502</v>
      </c>
      <c r="V45" s="5">
        <v>170.13884785819701</v>
      </c>
      <c r="W45" s="5">
        <v>184</v>
      </c>
      <c r="X45" s="3">
        <v>4.3749999999999995E-3</v>
      </c>
      <c r="Y45" s="5">
        <v>9.5124482989221502</v>
      </c>
      <c r="Z45" s="5">
        <v>250.22998348362</v>
      </c>
      <c r="AA45" s="5">
        <v>365.36299999999898</v>
      </c>
      <c r="AB45" s="5">
        <v>418.27699999999902</v>
      </c>
      <c r="AC45" s="5"/>
      <c r="AD45" s="5"/>
      <c r="AE45" s="5"/>
    </row>
    <row r="46" spans="1:31" x14ac:dyDescent="0.35">
      <c r="A46">
        <v>127</v>
      </c>
      <c r="B46" s="1">
        <v>44290.488194444442</v>
      </c>
      <c r="C46" s="5">
        <v>270.00200000000001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t="str">
        <f t="shared" si="1"/>
        <v>Sunday</v>
      </c>
      <c r="R46" s="2">
        <v>44290.488194444442</v>
      </c>
      <c r="S46" s="2">
        <v>44290.506249999999</v>
      </c>
      <c r="T46" s="3">
        <v>1.6180555555555556E-2</v>
      </c>
      <c r="U46" s="4">
        <v>3.79493225376401</v>
      </c>
      <c r="V46" s="5">
        <v>162.19014084507</v>
      </c>
      <c r="W46" s="5">
        <v>180</v>
      </c>
      <c r="X46" s="3">
        <v>4.2592592592592595E-3</v>
      </c>
      <c r="Y46" s="5">
        <v>9.7694227147817401</v>
      </c>
      <c r="Z46" s="5">
        <v>244.76714058994699</v>
      </c>
      <c r="AA46" s="5">
        <v>270.00200000000001</v>
      </c>
      <c r="AB46" s="5">
        <v>312.18</v>
      </c>
      <c r="AC46" s="5"/>
      <c r="AD46" s="5"/>
      <c r="AE46" s="5"/>
    </row>
    <row r="47" spans="1:31" x14ac:dyDescent="0.35">
      <c r="A47">
        <v>129</v>
      </c>
      <c r="B47" s="1">
        <v>44285.512499999997</v>
      </c>
      <c r="C47" s="5">
        <v>373.96800000000002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t="str">
        <f t="shared" si="1"/>
        <v>Tuesday</v>
      </c>
      <c r="R47" s="2">
        <v>44285.512499999997</v>
      </c>
      <c r="S47" s="2">
        <v>44285.536805555559</v>
      </c>
      <c r="T47" s="3">
        <v>2.3020833333333334E-2</v>
      </c>
      <c r="U47" s="4">
        <v>5.2518450982924501</v>
      </c>
      <c r="V47" s="5">
        <v>160.59107806691401</v>
      </c>
      <c r="W47" s="5">
        <v>182</v>
      </c>
      <c r="X47" s="3">
        <v>4.3749999999999995E-3</v>
      </c>
      <c r="Y47" s="5">
        <v>9.5041015922504499</v>
      </c>
      <c r="Z47" s="5">
        <v>241.621188689408</v>
      </c>
      <c r="AA47" s="5">
        <v>373.96800000000002</v>
      </c>
      <c r="AB47" s="5">
        <v>433.03</v>
      </c>
      <c r="AC47" s="5"/>
      <c r="AD47" s="5"/>
      <c r="AE47" s="5"/>
    </row>
    <row r="48" spans="1:31" x14ac:dyDescent="0.35">
      <c r="A48">
        <v>130</v>
      </c>
      <c r="B48" s="1">
        <v>44279.737500000003</v>
      </c>
      <c r="C48" s="5">
        <v>363.17500000000001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t="str">
        <f t="shared" si="1"/>
        <v>Wednesday</v>
      </c>
      <c r="R48" s="2">
        <v>44279.737500000003</v>
      </c>
      <c r="S48" s="2">
        <v>44279.758333333331</v>
      </c>
      <c r="T48" s="3">
        <v>1.9884259259259258E-2</v>
      </c>
      <c r="U48" s="4">
        <v>5.0976386336842499</v>
      </c>
      <c r="V48" s="5">
        <v>165.619047619047</v>
      </c>
      <c r="W48" s="5">
        <v>183</v>
      </c>
      <c r="X48" s="3">
        <v>3.9004629629629632E-3</v>
      </c>
      <c r="Y48" s="5">
        <v>10.6779937723808</v>
      </c>
      <c r="Z48" s="5">
        <v>262.94378956811198</v>
      </c>
      <c r="AA48" s="5">
        <v>363.17500000000001</v>
      </c>
      <c r="AB48" s="5">
        <v>413.32799999999997</v>
      </c>
      <c r="AC48" s="5"/>
      <c r="AD48" s="5"/>
      <c r="AE48" s="5"/>
    </row>
    <row r="49" spans="1:31" x14ac:dyDescent="0.35">
      <c r="A49">
        <v>132</v>
      </c>
      <c r="B49" s="1">
        <v>44271.501388888886</v>
      </c>
      <c r="C49" s="5">
        <v>354.40499999999997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t="str">
        <f t="shared" si="1"/>
        <v>Tuesday</v>
      </c>
      <c r="R49" s="2">
        <v>44271.501388888886</v>
      </c>
      <c r="S49" s="2">
        <v>44271.522222222222</v>
      </c>
      <c r="T49" s="3">
        <v>2.0335648148148148E-2</v>
      </c>
      <c r="U49" s="4">
        <v>5.2106198076140098</v>
      </c>
      <c r="V49" s="5">
        <v>170.406813627254</v>
      </c>
      <c r="W49" s="5">
        <v>179</v>
      </c>
      <c r="X49" s="3">
        <v>3.9004629629629632E-3</v>
      </c>
      <c r="Y49" s="5">
        <v>10.674740991009299</v>
      </c>
      <c r="Z49" s="5">
        <v>268.79216329023899</v>
      </c>
      <c r="AA49" s="5">
        <v>354.40499999999997</v>
      </c>
      <c r="AB49" s="5">
        <v>403.38</v>
      </c>
      <c r="AC49" s="5"/>
      <c r="AD49" s="5"/>
      <c r="AE49" s="5"/>
    </row>
    <row r="50" spans="1:31" x14ac:dyDescent="0.35">
      <c r="A50">
        <v>134</v>
      </c>
      <c r="B50" s="1">
        <v>44266.5</v>
      </c>
      <c r="C50" s="5">
        <v>390.16899999999902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t="str">
        <f t="shared" si="1"/>
        <v>Thursday</v>
      </c>
      <c r="R50" s="2">
        <v>44266.5</v>
      </c>
      <c r="S50" s="2">
        <v>44266.526388888888</v>
      </c>
      <c r="T50" s="3">
        <v>2.3807870370370368E-2</v>
      </c>
      <c r="U50" s="4">
        <v>5.3266337128821704</v>
      </c>
      <c r="V50" s="5">
        <v>163.834101382488</v>
      </c>
      <c r="W50" s="5">
        <v>186</v>
      </c>
      <c r="X50" s="3">
        <v>4.4675925925925933E-3</v>
      </c>
      <c r="Y50" s="5">
        <v>9.3199184666615391</v>
      </c>
      <c r="Z50" s="5">
        <v>245.528604530059</v>
      </c>
      <c r="AA50" s="5">
        <v>390.16899999999902</v>
      </c>
      <c r="AB50" s="5">
        <v>453.46699999999902</v>
      </c>
      <c r="AC50" s="5"/>
      <c r="AD50" s="5"/>
      <c r="AE50" s="5"/>
    </row>
    <row r="51" spans="1:31" x14ac:dyDescent="0.35">
      <c r="A51">
        <v>135</v>
      </c>
      <c r="B51" s="1">
        <v>44264.683333333334</v>
      </c>
      <c r="C51" s="5">
        <v>266.14400000000001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t="str">
        <f t="shared" si="1"/>
        <v>Tuesday</v>
      </c>
      <c r="R51" s="2">
        <v>44264.683333333334</v>
      </c>
      <c r="S51" s="2">
        <v>44264.700694444444</v>
      </c>
      <c r="T51" s="3">
        <v>1.5590277777777778E-2</v>
      </c>
      <c r="U51" s="4">
        <v>3.7533730611559002</v>
      </c>
      <c r="V51" s="5">
        <v>160.03942652329701</v>
      </c>
      <c r="W51" s="5">
        <v>179</v>
      </c>
      <c r="X51" s="3">
        <v>4.155092592592593E-3</v>
      </c>
      <c r="Y51" s="5">
        <v>10.027757879106201</v>
      </c>
      <c r="Z51" s="5">
        <v>246.508259163161</v>
      </c>
      <c r="AA51" s="5">
        <v>266.14400000000001</v>
      </c>
      <c r="AB51" s="5">
        <v>306.88099999999997</v>
      </c>
      <c r="AC51" s="5"/>
      <c r="AD51" s="5"/>
      <c r="AE51" s="5"/>
    </row>
    <row r="52" spans="1:31" x14ac:dyDescent="0.35">
      <c r="A52">
        <v>139</v>
      </c>
      <c r="B52" s="1">
        <v>44260.750694444447</v>
      </c>
      <c r="C52" s="5">
        <v>367.233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t="str">
        <f t="shared" si="1"/>
        <v>Friday</v>
      </c>
      <c r="R52" s="2">
        <v>44260.750694444447</v>
      </c>
      <c r="S52" s="2">
        <v>44260.772222222222</v>
      </c>
      <c r="T52" s="3">
        <v>2.0972222222222222E-2</v>
      </c>
      <c r="U52" s="4">
        <v>5.2038350184010298</v>
      </c>
      <c r="V52" s="5">
        <v>165.34224598930399</v>
      </c>
      <c r="W52" s="5">
        <v>179</v>
      </c>
      <c r="X52" s="3">
        <v>4.0277777777777777E-3</v>
      </c>
      <c r="Y52" s="5">
        <v>10.3365887626594</v>
      </c>
      <c r="Z52" s="5">
        <v>263.42567557142701</v>
      </c>
      <c r="AA52" s="5">
        <v>367.233</v>
      </c>
      <c r="AB52" s="5">
        <v>418.983</v>
      </c>
      <c r="AC52" s="5"/>
      <c r="AD52" s="5"/>
      <c r="AE52" s="5"/>
    </row>
    <row r="53" spans="1:31" x14ac:dyDescent="0.35">
      <c r="A53">
        <v>141</v>
      </c>
      <c r="B53" s="1">
        <v>44258.672222222223</v>
      </c>
      <c r="C53" s="5">
        <v>347.35700000000003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t="str">
        <f t="shared" si="1"/>
        <v>Wednesday</v>
      </c>
      <c r="R53" s="2">
        <v>44258.672222222223</v>
      </c>
      <c r="S53" s="2">
        <v>44258.693055555559</v>
      </c>
      <c r="T53" s="3">
        <v>2.0428240740740743E-2</v>
      </c>
      <c r="U53" s="4">
        <v>5.0411572936968803</v>
      </c>
      <c r="V53" s="5">
        <v>164.723140495867</v>
      </c>
      <c r="W53" s="5">
        <v>182</v>
      </c>
      <c r="X53" s="3">
        <v>4.0509259259259257E-3</v>
      </c>
      <c r="Y53" s="5">
        <v>10.2811404206752</v>
      </c>
      <c r="Z53" s="5">
        <v>253.51208031926501</v>
      </c>
      <c r="AA53" s="5">
        <v>347.35700000000003</v>
      </c>
      <c r="AB53" s="5">
        <v>397.33999999999901</v>
      </c>
      <c r="AC53" s="5"/>
      <c r="AD53" s="5"/>
      <c r="AE53" s="5"/>
    </row>
    <row r="54" spans="1:31" x14ac:dyDescent="0.35">
      <c r="A54">
        <v>144</v>
      </c>
      <c r="B54" s="1">
        <v>44256.676388888889</v>
      </c>
      <c r="C54" s="5">
        <v>355.96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t="str">
        <f t="shared" si="1"/>
        <v>Monday</v>
      </c>
      <c r="R54" s="2">
        <v>44256.676388888889</v>
      </c>
      <c r="S54" s="2">
        <v>44256.697222222225</v>
      </c>
      <c r="T54" s="3">
        <v>2.0081018518518519E-2</v>
      </c>
      <c r="U54" s="4">
        <v>5.08786244819313</v>
      </c>
      <c r="V54" s="5">
        <v>167.56727272727201</v>
      </c>
      <c r="W54" s="5">
        <v>181</v>
      </c>
      <c r="X54" s="3">
        <v>3.9467592592592592E-3</v>
      </c>
      <c r="Y54" s="5">
        <v>10.5563882583353</v>
      </c>
      <c r="Z54" s="5">
        <v>258.45005973539702</v>
      </c>
      <c r="AA54" s="5">
        <v>355.96</v>
      </c>
      <c r="AB54" s="5">
        <v>406.55500000000001</v>
      </c>
      <c r="AC54" s="5"/>
      <c r="AD54" s="5"/>
      <c r="AE54" s="5"/>
    </row>
    <row r="55" spans="1:31" x14ac:dyDescent="0.35">
      <c r="A55">
        <v>147</v>
      </c>
      <c r="B55" s="1">
        <v>44251.6875</v>
      </c>
      <c r="C55" s="5">
        <v>334.024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t="str">
        <f t="shared" si="1"/>
        <v>Wednesday</v>
      </c>
      <c r="R55" s="2">
        <v>44251.6875</v>
      </c>
      <c r="S55" s="2">
        <v>44251.708333333336</v>
      </c>
      <c r="T55" s="3">
        <v>2.0092592592592592E-2</v>
      </c>
      <c r="U55" s="4">
        <v>4.7512805463513299</v>
      </c>
      <c r="V55" s="5">
        <v>169.53564899451499</v>
      </c>
      <c r="W55" s="5">
        <v>185</v>
      </c>
      <c r="X55" s="3">
        <v>4.2245370370370371E-3</v>
      </c>
      <c r="Y55" s="5">
        <v>9.8486537287005191</v>
      </c>
      <c r="Z55" s="5">
        <v>254.539891513691</v>
      </c>
      <c r="AA55" s="5">
        <v>334.024</v>
      </c>
      <c r="AB55" s="5">
        <v>384.03399999999999</v>
      </c>
      <c r="AC55" s="5"/>
      <c r="AD55" s="5"/>
      <c r="AE55" s="5"/>
    </row>
    <row r="56" spans="1:31" x14ac:dyDescent="0.35">
      <c r="A56">
        <v>149</v>
      </c>
      <c r="B56" s="1">
        <v>44250.490277777775</v>
      </c>
      <c r="C56" s="5">
        <v>366.29199999999997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t="str">
        <f t="shared" si="1"/>
        <v>Tuesday</v>
      </c>
      <c r="R56" s="2">
        <v>44250.490277777775</v>
      </c>
      <c r="S56" s="2">
        <v>44250.513194444444</v>
      </c>
      <c r="T56" s="3">
        <v>2.0949074074074075E-2</v>
      </c>
      <c r="U56" s="4">
        <v>5.1328700961554397</v>
      </c>
      <c r="V56" s="5">
        <v>168.72886297375999</v>
      </c>
      <c r="W56" s="5">
        <v>188</v>
      </c>
      <c r="X56" s="3">
        <v>4.0740740740740746E-3</v>
      </c>
      <c r="Y56" s="5">
        <v>10.2038481843654</v>
      </c>
      <c r="Z56" s="5">
        <v>252.93477804952099</v>
      </c>
      <c r="AA56" s="5">
        <v>366.29199999999997</v>
      </c>
      <c r="AB56" s="5">
        <v>420.98700000000002</v>
      </c>
      <c r="AC56" s="5"/>
      <c r="AD56" s="5"/>
      <c r="AE56" s="5"/>
    </row>
    <row r="57" spans="1:31" x14ac:dyDescent="0.35">
      <c r="A57">
        <v>152</v>
      </c>
      <c r="B57" s="1">
        <v>44243.659722222219</v>
      </c>
      <c r="C57" s="5">
        <v>359.476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t="str">
        <f t="shared" si="1"/>
        <v>Tuesday</v>
      </c>
      <c r="R57" s="2">
        <v>44243.659722222219</v>
      </c>
      <c r="S57" s="2">
        <v>44243.681250000001</v>
      </c>
      <c r="T57" s="3">
        <v>1.9224537037037037E-2</v>
      </c>
      <c r="U57" s="4">
        <v>4.8106338436920097</v>
      </c>
      <c r="V57" s="5">
        <v>168.015761821366</v>
      </c>
      <c r="W57" s="5">
        <v>180</v>
      </c>
      <c r="X57" s="3">
        <v>3.9930555555555561E-3</v>
      </c>
      <c r="Y57" s="5">
        <v>10.425703378219399</v>
      </c>
      <c r="Z57" s="5">
        <v>260.536966675955</v>
      </c>
      <c r="AA57" s="5">
        <v>359.476</v>
      </c>
      <c r="AB57" s="5">
        <v>410.74299999999999</v>
      </c>
      <c r="AC57" s="5"/>
      <c r="AD57" s="5"/>
      <c r="AE57" s="5"/>
    </row>
    <row r="58" spans="1:31" x14ac:dyDescent="0.35">
      <c r="A58">
        <v>156</v>
      </c>
      <c r="B58" s="1">
        <v>44237.495138888888</v>
      </c>
      <c r="C58" s="5">
        <v>374.31299999999902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t="str">
        <f t="shared" si="1"/>
        <v>Wednesday</v>
      </c>
      <c r="R58" s="2">
        <v>44237.495138888888</v>
      </c>
      <c r="S58" s="2">
        <v>44237.519444444442</v>
      </c>
      <c r="T58" s="3">
        <v>1.9270833333333334E-2</v>
      </c>
      <c r="U58" s="4">
        <v>4.8534856725996303</v>
      </c>
      <c r="V58" s="5">
        <v>165.99354838709601</v>
      </c>
      <c r="W58" s="5">
        <v>183</v>
      </c>
      <c r="X58" s="3">
        <v>3.9699074074074072E-3</v>
      </c>
      <c r="Y58" s="5">
        <v>10.491282110655099</v>
      </c>
      <c r="Z58" s="5">
        <v>253.641946564064</v>
      </c>
      <c r="AA58" s="5">
        <v>374.31299999999902</v>
      </c>
      <c r="AB58" s="5">
        <v>431.38299999999902</v>
      </c>
      <c r="AC58" s="5"/>
      <c r="AD58" s="5"/>
      <c r="AE58" s="5"/>
    </row>
    <row r="59" spans="1:31" x14ac:dyDescent="0.35">
      <c r="A59">
        <v>157</v>
      </c>
      <c r="B59" s="1">
        <v>44236.730555555558</v>
      </c>
      <c r="C59" s="5">
        <v>244.60400000000001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t="str">
        <f t="shared" si="1"/>
        <v>Tuesday</v>
      </c>
      <c r="R59" s="2">
        <v>44236.730555555558</v>
      </c>
      <c r="S59" s="2">
        <v>44236.745833333334</v>
      </c>
      <c r="T59" s="3">
        <v>1.4710648148148148E-2</v>
      </c>
      <c r="U59" s="4">
        <v>3.5435280893975798</v>
      </c>
      <c r="V59" s="5">
        <v>163.836842105263</v>
      </c>
      <c r="W59" s="5">
        <v>179</v>
      </c>
      <c r="X59" s="3">
        <v>4.1435185185185186E-3</v>
      </c>
      <c r="Y59" s="5">
        <v>10.033286029043399</v>
      </c>
      <c r="Z59" s="5">
        <v>250.51498639325999</v>
      </c>
      <c r="AA59" s="5">
        <v>244.60400000000001</v>
      </c>
      <c r="AB59" s="5">
        <v>280.49099999999999</v>
      </c>
      <c r="AC59" s="5"/>
      <c r="AD59" s="5"/>
      <c r="AE59" s="5"/>
    </row>
    <row r="60" spans="1:31" x14ac:dyDescent="0.35">
      <c r="A60">
        <v>159</v>
      </c>
      <c r="B60" s="1">
        <v>44233.470833333333</v>
      </c>
      <c r="C60" s="5">
        <v>370.75700000000001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t="str">
        <f t="shared" si="1"/>
        <v>Saturday</v>
      </c>
      <c r="R60" s="2">
        <v>44233.470833333333</v>
      </c>
      <c r="S60" s="2">
        <v>44233.493750000001</v>
      </c>
      <c r="T60" s="3">
        <v>2.1296296296296299E-2</v>
      </c>
      <c r="U60" s="4">
        <v>5.1698547680051998</v>
      </c>
      <c r="V60" s="5">
        <v>169.26804123711301</v>
      </c>
      <c r="W60" s="5">
        <v>183</v>
      </c>
      <c r="X60" s="3">
        <v>4.108796296296297E-3</v>
      </c>
      <c r="Y60" s="5">
        <v>10.1137514697272</v>
      </c>
      <c r="Z60" s="5">
        <v>255.374707654741</v>
      </c>
      <c r="AA60" s="5">
        <v>370.75700000000001</v>
      </c>
      <c r="AB60" s="5">
        <v>424.09</v>
      </c>
      <c r="AC60" s="5"/>
      <c r="AD60" s="5"/>
      <c r="AE60" s="5"/>
    </row>
    <row r="61" spans="1:31" x14ac:dyDescent="0.35">
      <c r="A61">
        <v>163</v>
      </c>
      <c r="B61" s="1">
        <v>44217.701388888891</v>
      </c>
      <c r="C61" s="5">
        <v>355.69999999999902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t="str">
        <f t="shared" si="1"/>
        <v>Thursday</v>
      </c>
      <c r="R61" s="2">
        <v>44217.701388888891</v>
      </c>
      <c r="S61" s="2">
        <v>44217.722916666666</v>
      </c>
      <c r="T61" s="3">
        <v>1.9861111111111111E-2</v>
      </c>
      <c r="U61" s="4">
        <v>5.0929744079951096</v>
      </c>
      <c r="V61" s="5">
        <v>170.109839816933</v>
      </c>
      <c r="W61" s="5">
        <v>184</v>
      </c>
      <c r="X61" s="3">
        <v>3.9004629629629632E-3</v>
      </c>
      <c r="Y61" s="5">
        <v>10.681486723389201</v>
      </c>
      <c r="Z61" s="5">
        <v>251.546982011853</v>
      </c>
      <c r="AA61" s="5">
        <v>355.69999999999902</v>
      </c>
      <c r="AB61" s="5">
        <v>408.24999999999898</v>
      </c>
      <c r="AC61" s="5"/>
      <c r="AD61" s="5"/>
      <c r="AE61" s="5"/>
    </row>
    <row r="62" spans="1:31" x14ac:dyDescent="0.35">
      <c r="A62">
        <v>167</v>
      </c>
      <c r="B62" s="1">
        <v>44211.510416666664</v>
      </c>
      <c r="C62" s="5">
        <v>382.58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t="str">
        <f t="shared" si="1"/>
        <v>Friday</v>
      </c>
      <c r="R62" s="2">
        <v>44211.510416666664</v>
      </c>
      <c r="S62" s="2">
        <v>44211.534722222219</v>
      </c>
      <c r="T62" s="3">
        <v>2.1122685185185185E-2</v>
      </c>
      <c r="U62" s="4">
        <v>5.0987676964411497</v>
      </c>
      <c r="V62" s="5">
        <v>161.10280373831699</v>
      </c>
      <c r="W62" s="5">
        <v>180</v>
      </c>
      <c r="X62" s="3">
        <v>4.1435185185185186E-3</v>
      </c>
      <c r="Y62" s="5">
        <v>10.0536343732277</v>
      </c>
      <c r="Z62" s="5">
        <v>248.07729273725801</v>
      </c>
      <c r="AA62" s="5">
        <v>382.58</v>
      </c>
      <c r="AB62" s="5">
        <v>439.42</v>
      </c>
      <c r="AC62" s="5"/>
      <c r="AD62" s="5"/>
      <c r="AE62" s="5"/>
    </row>
    <row r="63" spans="1:31" x14ac:dyDescent="0.35">
      <c r="A63">
        <v>169</v>
      </c>
      <c r="B63" s="1">
        <v>44209.709722222222</v>
      </c>
      <c r="C63" s="5">
        <v>366.42899999999997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t="str">
        <f t="shared" si="1"/>
        <v>Wednesday</v>
      </c>
      <c r="R63" s="2">
        <v>44209.709722222222</v>
      </c>
      <c r="S63" s="2">
        <v>44209.732638888891</v>
      </c>
      <c r="T63" s="3">
        <v>2.0324074074074074E-2</v>
      </c>
      <c r="U63" s="4">
        <v>5.1978696886664197</v>
      </c>
      <c r="V63" s="5">
        <v>159.85401459854</v>
      </c>
      <c r="W63" s="5">
        <v>180</v>
      </c>
      <c r="X63" s="3">
        <v>3.9004629629629632E-3</v>
      </c>
      <c r="Y63" s="5">
        <v>10.652190871376</v>
      </c>
      <c r="Z63" s="5">
        <v>249.732026956135</v>
      </c>
      <c r="AA63" s="5">
        <v>366.42899999999997</v>
      </c>
      <c r="AB63" s="5">
        <v>421.233</v>
      </c>
      <c r="AC63" s="5"/>
      <c r="AD63" s="5"/>
      <c r="AE63" s="5"/>
    </row>
    <row r="64" spans="1:31" x14ac:dyDescent="0.35">
      <c r="A64">
        <v>173</v>
      </c>
      <c r="B64" s="1">
        <v>44203.510416666664</v>
      </c>
      <c r="C64" s="5">
        <v>360.640999999999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t="str">
        <f t="shared" si="1"/>
        <v>Thursday</v>
      </c>
      <c r="R64" s="2">
        <v>44203.510416666664</v>
      </c>
      <c r="S64" s="2">
        <v>44203.536805555559</v>
      </c>
      <c r="T64" s="3">
        <v>2.0868055555555556E-2</v>
      </c>
      <c r="U64" s="4">
        <v>5.1287083053896199</v>
      </c>
      <c r="V64" s="5">
        <v>150.577639751552</v>
      </c>
      <c r="W64" s="5">
        <v>174</v>
      </c>
      <c r="X64" s="3">
        <v>4.0624999999999993E-3</v>
      </c>
      <c r="Y64" s="5">
        <v>10.2373968126762</v>
      </c>
      <c r="Z64" s="5">
        <v>240.02567506571299</v>
      </c>
      <c r="AA64" s="5">
        <v>360.640999999999</v>
      </c>
      <c r="AB64" s="5">
        <v>422.51699999999897</v>
      </c>
      <c r="AC64" s="5"/>
      <c r="AD64" s="5"/>
      <c r="AE64" s="5"/>
    </row>
    <row r="65" spans="1:31" x14ac:dyDescent="0.35">
      <c r="A65">
        <v>175</v>
      </c>
      <c r="B65" s="1">
        <v>44200.508333333331</v>
      </c>
      <c r="C65" s="5">
        <v>381.56799999999998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t="str">
        <f t="shared" si="1"/>
        <v>Monday</v>
      </c>
      <c r="R65" s="2">
        <v>44200.508333333331</v>
      </c>
      <c r="S65" s="2">
        <v>44200.53125</v>
      </c>
      <c r="T65" s="3">
        <v>2.2152777777777775E-2</v>
      </c>
      <c r="U65" s="4">
        <v>5.2667917186608504</v>
      </c>
      <c r="V65" s="5">
        <v>168.86218487394899</v>
      </c>
      <c r="W65" s="5">
        <v>180</v>
      </c>
      <c r="X65" s="3">
        <v>4.2013888888888891E-3</v>
      </c>
      <c r="Y65" s="5">
        <v>9.9018818797075099</v>
      </c>
      <c r="Z65" s="5">
        <v>256.77554559528301</v>
      </c>
      <c r="AA65" s="5">
        <v>381.56799999999998</v>
      </c>
      <c r="AB65" s="5">
        <v>437.45299999999997</v>
      </c>
      <c r="AC65" s="5"/>
      <c r="AD65" s="5"/>
      <c r="AE65" s="5"/>
    </row>
    <row r="66" spans="1:31" x14ac:dyDescent="0.35">
      <c r="A66">
        <v>177</v>
      </c>
      <c r="B66" s="1">
        <v>44198.456944444442</v>
      </c>
      <c r="C66" s="5">
        <v>363.774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t="str">
        <f t="shared" ref="Q66:Q97" si="2">TEXT(B66,"dddd")</f>
        <v>Saturday</v>
      </c>
      <c r="R66" s="2">
        <v>44198.456944444442</v>
      </c>
      <c r="S66" s="2">
        <v>44198.479861111111</v>
      </c>
      <c r="T66" s="3">
        <v>2.2129629629629628E-2</v>
      </c>
      <c r="U66" s="4">
        <v>5.1877483990024702</v>
      </c>
      <c r="V66" s="5">
        <v>165.902068965517</v>
      </c>
      <c r="W66" s="5">
        <v>179</v>
      </c>
      <c r="X66" s="3">
        <v>4.2592592592592595E-3</v>
      </c>
      <c r="Y66" s="5">
        <v>9.7646373578938608</v>
      </c>
      <c r="Z66" s="5">
        <v>254.008801885927</v>
      </c>
      <c r="AA66" s="5">
        <v>363.774</v>
      </c>
      <c r="AB66" s="5">
        <v>418.15899999999999</v>
      </c>
      <c r="AC66" s="5"/>
      <c r="AD66" s="5"/>
      <c r="AE66" s="5"/>
    </row>
    <row r="67" spans="1:31" x14ac:dyDescent="0.35">
      <c r="A67">
        <v>181</v>
      </c>
      <c r="B67" s="1">
        <v>44193.491666666669</v>
      </c>
      <c r="C67" s="5">
        <v>212.93799999999899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t="str">
        <f t="shared" si="2"/>
        <v>Monday</v>
      </c>
      <c r="R67" s="2">
        <v>44193.491666666669</v>
      </c>
      <c r="S67" s="2">
        <v>44193.504166666666</v>
      </c>
      <c r="T67" s="3">
        <v>1.1851851851851851E-2</v>
      </c>
      <c r="U67" s="4">
        <v>3.02646871277038</v>
      </c>
      <c r="V67" s="5">
        <v>166.13953488371999</v>
      </c>
      <c r="W67" s="5">
        <v>180</v>
      </c>
      <c r="X67" s="3">
        <v>3.9120370370370368E-3</v>
      </c>
      <c r="Y67" s="5">
        <v>10.637498234112799</v>
      </c>
      <c r="Z67" s="5">
        <v>259.30959573832399</v>
      </c>
      <c r="AA67" s="5">
        <v>212.93799999999899</v>
      </c>
      <c r="AB67" s="5">
        <v>242.203</v>
      </c>
      <c r="AC67" s="5"/>
      <c r="AD67" s="5"/>
      <c r="AE67" s="5"/>
    </row>
    <row r="68" spans="1:31" x14ac:dyDescent="0.35">
      <c r="A68">
        <v>185</v>
      </c>
      <c r="B68" s="1">
        <v>44176.509722222225</v>
      </c>
      <c r="C68" s="5">
        <v>490.16799999996198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t="str">
        <f t="shared" si="2"/>
        <v>Friday</v>
      </c>
      <c r="R68" s="2">
        <v>44176.509722222225</v>
      </c>
      <c r="S68" s="2">
        <v>44176.603472222225</v>
      </c>
      <c r="T68" s="3">
        <v>2.0868055555555556E-2</v>
      </c>
      <c r="U68" s="4">
        <v>5.1559741750499199</v>
      </c>
      <c r="V68" s="5">
        <v>105.345310312645</v>
      </c>
      <c r="W68" s="5">
        <v>180</v>
      </c>
      <c r="X68" s="3">
        <v>4.0393518518518521E-3</v>
      </c>
      <c r="Y68" s="5">
        <v>10.290327227491399</v>
      </c>
      <c r="Z68" s="5">
        <v>254.99311077796901</v>
      </c>
      <c r="AA68" s="5">
        <v>490.16799999996198</v>
      </c>
      <c r="AB68" s="5">
        <v>713.15099999995698</v>
      </c>
      <c r="AC68" s="5"/>
      <c r="AD68" s="5"/>
      <c r="AE68" s="5"/>
    </row>
    <row r="69" spans="1:31" x14ac:dyDescent="0.35">
      <c r="A69">
        <v>189</v>
      </c>
      <c r="B69" s="1">
        <v>44168.48333333333</v>
      </c>
      <c r="C69" s="5">
        <v>350.25799999999998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t="str">
        <f t="shared" si="2"/>
        <v>Thursday</v>
      </c>
      <c r="R69" s="2">
        <v>44168.48333333333</v>
      </c>
      <c r="S69" s="2">
        <v>44168.504861111112</v>
      </c>
      <c r="T69" s="3">
        <v>1.9861111111111111E-2</v>
      </c>
      <c r="U69" s="4">
        <v>5.0273039501188297</v>
      </c>
      <c r="V69" s="5">
        <v>164.35804701627401</v>
      </c>
      <c r="W69" s="5">
        <v>177</v>
      </c>
      <c r="X69" s="3">
        <v>3.9467592592592592E-3</v>
      </c>
      <c r="Y69" s="5">
        <v>10.5456730237541</v>
      </c>
      <c r="Z69" s="5">
        <v>255.67451395287699</v>
      </c>
      <c r="AA69" s="5">
        <v>350.25799999999998</v>
      </c>
      <c r="AB69" s="5">
        <v>400.93900000000002</v>
      </c>
      <c r="AC69" s="5"/>
      <c r="AD69" s="5"/>
      <c r="AE69" s="5"/>
    </row>
    <row r="70" spans="1:31" x14ac:dyDescent="0.35">
      <c r="A70">
        <v>190</v>
      </c>
      <c r="B70" s="1">
        <v>44160.496527777781</v>
      </c>
      <c r="C70" s="5">
        <v>352.59299999999899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t="str">
        <f t="shared" si="2"/>
        <v>Wednesday</v>
      </c>
      <c r="R70" s="2">
        <v>44160.496527777781</v>
      </c>
      <c r="S70" s="2">
        <v>44160.515972222223</v>
      </c>
      <c r="T70" s="3">
        <v>1.9375E-2</v>
      </c>
      <c r="U70" s="4">
        <v>5.0716363709345398</v>
      </c>
      <c r="V70" s="5">
        <v>173.835734870317</v>
      </c>
      <c r="W70" s="5">
        <v>185</v>
      </c>
      <c r="X70" s="3">
        <v>3.8194444444444443E-3</v>
      </c>
      <c r="Y70" s="5">
        <v>10.9051162821349</v>
      </c>
      <c r="Z70" s="5">
        <v>269.46322263586899</v>
      </c>
      <c r="AA70" s="5">
        <v>352.59299999999899</v>
      </c>
      <c r="AB70" s="5">
        <v>398.96099999999899</v>
      </c>
      <c r="AC70" s="5"/>
      <c r="AD70" s="5"/>
      <c r="AE70" s="5"/>
    </row>
    <row r="71" spans="1:31" x14ac:dyDescent="0.35">
      <c r="A71">
        <v>192</v>
      </c>
      <c r="B71" s="1">
        <v>44153.475694444445</v>
      </c>
      <c r="C71" s="5">
        <v>474.535999999968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t="str">
        <f t="shared" si="2"/>
        <v>Wednesday</v>
      </c>
      <c r="R71" s="2">
        <v>44153.475694444445</v>
      </c>
      <c r="S71" s="2">
        <v>44153.556250000001</v>
      </c>
      <c r="T71" s="3">
        <v>1.9814814814814816E-2</v>
      </c>
      <c r="U71" s="4">
        <v>5.1187598020033898</v>
      </c>
      <c r="V71" s="5">
        <v>107.86156266386899</v>
      </c>
      <c r="W71" s="5">
        <v>179</v>
      </c>
      <c r="X71" s="3">
        <v>3.8657407407407408E-3</v>
      </c>
      <c r="Y71" s="5">
        <v>10.761572302045501</v>
      </c>
      <c r="Z71" s="5">
        <v>251.351302996724</v>
      </c>
      <c r="AA71" s="5">
        <v>474.535999999968</v>
      </c>
      <c r="AB71" s="5">
        <v>666.94099999996399</v>
      </c>
      <c r="AC71" s="5"/>
      <c r="AD71" s="5"/>
      <c r="AE71" s="5"/>
    </row>
    <row r="72" spans="1:31" x14ac:dyDescent="0.35">
      <c r="A72">
        <v>193</v>
      </c>
      <c r="B72" s="1">
        <v>44148.48333333333</v>
      </c>
      <c r="C72" s="5">
        <v>347.904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t="str">
        <f t="shared" si="2"/>
        <v>Friday</v>
      </c>
      <c r="R72" s="2">
        <v>44148.48333333333</v>
      </c>
      <c r="S72" s="2">
        <v>44148.504166666666</v>
      </c>
      <c r="T72" s="3">
        <v>1.9895833333333331E-2</v>
      </c>
      <c r="U72" s="4">
        <v>5.0804387837815996</v>
      </c>
      <c r="V72" s="5">
        <v>164.670157068062</v>
      </c>
      <c r="W72" s="5">
        <v>171</v>
      </c>
      <c r="X72" s="3">
        <v>3.9120370370370368E-3</v>
      </c>
      <c r="Y72" s="5">
        <v>10.638802109501601</v>
      </c>
      <c r="Z72" s="5">
        <v>263.26055451419802</v>
      </c>
      <c r="AA72" s="5">
        <v>347.904</v>
      </c>
      <c r="AB72" s="5">
        <v>397.71100000000001</v>
      </c>
      <c r="AC72" s="5"/>
      <c r="AD72" s="5"/>
      <c r="AE72" s="5"/>
    </row>
    <row r="73" spans="1:31" x14ac:dyDescent="0.35">
      <c r="A73">
        <v>194</v>
      </c>
      <c r="B73" s="1">
        <v>44142.46875</v>
      </c>
      <c r="C73" s="5">
        <v>355.46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t="str">
        <f t="shared" si="2"/>
        <v>Saturday</v>
      </c>
      <c r="R73" s="2">
        <v>44142.46875</v>
      </c>
      <c r="S73" s="2">
        <v>44142.490277777775</v>
      </c>
      <c r="T73" s="3">
        <v>2.0775462962962964E-2</v>
      </c>
      <c r="U73" s="4">
        <v>5.1357550255190496</v>
      </c>
      <c r="V73" s="5">
        <v>167.227564102564</v>
      </c>
      <c r="W73" s="5">
        <v>187</v>
      </c>
      <c r="X73" s="3">
        <v>4.0393518518518521E-3</v>
      </c>
      <c r="Y73" s="5">
        <v>10.297660386701301</v>
      </c>
      <c r="Z73" s="5">
        <v>246.14121021845199</v>
      </c>
      <c r="AA73" s="5">
        <v>355.46</v>
      </c>
      <c r="AB73" s="5">
        <v>407.58600000000001</v>
      </c>
      <c r="AC73" s="5"/>
      <c r="AD73" s="5"/>
      <c r="AE73" s="5"/>
    </row>
    <row r="74" spans="1:31" x14ac:dyDescent="0.35">
      <c r="A74">
        <v>195</v>
      </c>
      <c r="B74" s="1">
        <v>44139.505555555559</v>
      </c>
      <c r="C74" s="5">
        <v>217.619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t="str">
        <f t="shared" si="2"/>
        <v>Wednesday</v>
      </c>
      <c r="R74" s="2">
        <v>44139.505555555559</v>
      </c>
      <c r="S74" s="2">
        <v>44139.519444444442</v>
      </c>
      <c r="T74" s="3">
        <v>1.3483796296296298E-2</v>
      </c>
      <c r="U74" s="4">
        <v>3.0734349122475799</v>
      </c>
      <c r="V74" s="5">
        <v>150.57714285714201</v>
      </c>
      <c r="W74" s="5">
        <v>168</v>
      </c>
      <c r="X74" s="3">
        <v>4.386574074074074E-3</v>
      </c>
      <c r="Y74" s="5">
        <v>9.4960543273032698</v>
      </c>
      <c r="Z74" s="5">
        <v>235.19659235604701</v>
      </c>
      <c r="AA74" s="5">
        <v>217.619</v>
      </c>
      <c r="AB74" s="5">
        <v>251.334</v>
      </c>
      <c r="AC74" s="5"/>
      <c r="AD74" s="5"/>
      <c r="AE74" s="5"/>
    </row>
    <row r="75" spans="1:31" x14ac:dyDescent="0.35">
      <c r="A75">
        <v>197</v>
      </c>
      <c r="B75" s="1">
        <v>44130.504861111112</v>
      </c>
      <c r="C75" s="5">
        <v>349.49799999999999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t="str">
        <f t="shared" si="2"/>
        <v>Monday</v>
      </c>
      <c r="R75" s="2">
        <v>44130.504861111112</v>
      </c>
      <c r="S75" s="2">
        <v>44130.524305555555</v>
      </c>
      <c r="T75" s="3">
        <v>1.9861111111111111E-2</v>
      </c>
      <c r="U75" s="4">
        <v>5.0933834198247601</v>
      </c>
      <c r="V75" s="5">
        <v>168.49036402569499</v>
      </c>
      <c r="W75" s="5">
        <v>182</v>
      </c>
      <c r="X75" s="3">
        <v>3.8888888888888883E-3</v>
      </c>
      <c r="Y75" s="5">
        <v>10.6852765442821</v>
      </c>
      <c r="Z75" s="5">
        <v>265.947037063251</v>
      </c>
      <c r="AA75" s="5">
        <v>349.49799999999999</v>
      </c>
      <c r="AB75" s="5">
        <v>397.065</v>
      </c>
      <c r="AC75" s="5"/>
      <c r="AD75" s="5"/>
      <c r="AE75" s="5"/>
    </row>
    <row r="76" spans="1:31" x14ac:dyDescent="0.35">
      <c r="A76">
        <v>198</v>
      </c>
      <c r="B76" s="1">
        <v>44126.506249999999</v>
      </c>
      <c r="C76" s="5">
        <v>351.41199999999998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t="str">
        <f t="shared" si="2"/>
        <v>Thursday</v>
      </c>
      <c r="R76" s="2">
        <v>44126.506249999999</v>
      </c>
      <c r="S76" s="2">
        <v>44126.529861111114</v>
      </c>
      <c r="T76" s="3">
        <v>2.1631944444444443E-2</v>
      </c>
      <c r="U76" s="4">
        <v>4.93957972061727</v>
      </c>
      <c r="V76" s="5">
        <v>169.00136054421699</v>
      </c>
      <c r="W76" s="5">
        <v>183</v>
      </c>
      <c r="X76" s="3">
        <v>4.3749999999999995E-3</v>
      </c>
      <c r="Y76" s="5">
        <v>9.5106787621037991</v>
      </c>
      <c r="Z76" s="5">
        <v>243.797846840191</v>
      </c>
      <c r="AA76" s="5">
        <v>351.41199999999998</v>
      </c>
      <c r="AB76" s="5">
        <v>406.94900000000001</v>
      </c>
      <c r="AC76" s="5"/>
      <c r="AD76" s="5"/>
      <c r="AE76" s="5"/>
    </row>
    <row r="77" spans="1:31" x14ac:dyDescent="0.35">
      <c r="A77">
        <v>199</v>
      </c>
      <c r="B77" s="1">
        <v>44123.517361111109</v>
      </c>
      <c r="C77" s="5">
        <v>351.464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t="str">
        <f t="shared" si="2"/>
        <v>Monday</v>
      </c>
      <c r="R77" s="2">
        <v>44123.517361111109</v>
      </c>
      <c r="S77" s="2">
        <v>44123.538194444445</v>
      </c>
      <c r="T77" s="3">
        <v>1.9791666666666666E-2</v>
      </c>
      <c r="U77" s="4">
        <v>5.0572173626730201</v>
      </c>
      <c r="V77" s="5">
        <v>171.23185840707899</v>
      </c>
      <c r="W77" s="5">
        <v>183</v>
      </c>
      <c r="X77" s="3">
        <v>3.9120370370370368E-3</v>
      </c>
      <c r="Y77" s="5">
        <v>10.6459640535764</v>
      </c>
      <c r="Z77" s="5">
        <v>253.43261153467401</v>
      </c>
      <c r="AA77" s="5">
        <v>351.464</v>
      </c>
      <c r="AB77" s="5">
        <v>400.64800000000002</v>
      </c>
      <c r="AC77" s="5"/>
      <c r="AD77" s="5"/>
      <c r="AE77" s="5"/>
    </row>
    <row r="78" spans="1:31" x14ac:dyDescent="0.35">
      <c r="A78">
        <v>201</v>
      </c>
      <c r="B78" s="1">
        <v>44118.479861111111</v>
      </c>
      <c r="C78" s="5">
        <v>355.66699999999997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t="str">
        <f t="shared" si="2"/>
        <v>Wednesday</v>
      </c>
      <c r="R78" s="2">
        <v>44118.479861111111</v>
      </c>
      <c r="S78" s="2">
        <v>44118.501388888886</v>
      </c>
      <c r="T78" s="3">
        <v>1.9699074074074074E-2</v>
      </c>
      <c r="U78" s="4">
        <v>5.0818357418235296</v>
      </c>
      <c r="V78" s="5">
        <v>167.282009724473</v>
      </c>
      <c r="W78" s="5">
        <v>184</v>
      </c>
      <c r="X78" s="3">
        <v>3.8657407407407408E-3</v>
      </c>
      <c r="Y78" s="5">
        <v>10.7472911901692</v>
      </c>
      <c r="Z78" s="5">
        <v>256.55981373019102</v>
      </c>
      <c r="AA78" s="5">
        <v>355.66699999999997</v>
      </c>
      <c r="AB78" s="5">
        <v>406.678</v>
      </c>
      <c r="AC78" s="5"/>
      <c r="AD78" s="5"/>
      <c r="AE78" s="5"/>
    </row>
    <row r="79" spans="1:31" x14ac:dyDescent="0.35">
      <c r="A79">
        <v>203</v>
      </c>
      <c r="B79" s="1">
        <v>44109.500694444447</v>
      </c>
      <c r="C79" s="5">
        <v>310.67099999999999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t="str">
        <f t="shared" si="2"/>
        <v>Monday</v>
      </c>
      <c r="R79" s="2">
        <v>44109.500694444447</v>
      </c>
      <c r="S79" s="2">
        <v>44109.519444444442</v>
      </c>
      <c r="T79" s="3">
        <v>1.7337962962962961E-2</v>
      </c>
      <c r="U79" s="4">
        <v>4.4023035359429104</v>
      </c>
      <c r="V79" s="5">
        <v>161.459016393442</v>
      </c>
      <c r="W79" s="5">
        <v>174</v>
      </c>
      <c r="X79" s="3">
        <v>3.9351851851851857E-3</v>
      </c>
      <c r="Y79" s="5">
        <v>10.5784906639068</v>
      </c>
      <c r="Z79" s="5">
        <v>249.062264200237</v>
      </c>
      <c r="AA79" s="5">
        <v>310.67099999999999</v>
      </c>
      <c r="AB79" s="5">
        <v>355.98899999999998</v>
      </c>
      <c r="AC79" s="5"/>
      <c r="AD79" s="5"/>
      <c r="AE79" s="5"/>
    </row>
    <row r="80" spans="1:31" x14ac:dyDescent="0.35">
      <c r="A80">
        <v>205</v>
      </c>
      <c r="B80" s="1">
        <v>44105.512499999997</v>
      </c>
      <c r="C80" s="5">
        <v>363.82999999999799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t="str">
        <f t="shared" si="2"/>
        <v>Thursday</v>
      </c>
      <c r="R80" s="2">
        <v>44105.512499999997</v>
      </c>
      <c r="S80" s="2">
        <v>44105.536805555559</v>
      </c>
      <c r="T80" s="3">
        <v>1.9930555555555556E-2</v>
      </c>
      <c r="U80" s="4">
        <v>5.0692366798110298</v>
      </c>
      <c r="V80" s="5">
        <v>164.328313253012</v>
      </c>
      <c r="W80" s="5">
        <v>183</v>
      </c>
      <c r="X80" s="3">
        <v>3.9236111111111112E-3</v>
      </c>
      <c r="Y80" s="5">
        <v>10.593653210323399</v>
      </c>
      <c r="Z80" s="5">
        <v>247.86914513870499</v>
      </c>
      <c r="AA80" s="5">
        <v>363.82999999999799</v>
      </c>
      <c r="AB80" s="5">
        <v>421.50499999999801</v>
      </c>
      <c r="AC80" s="5"/>
      <c r="AD80" s="5"/>
      <c r="AE80" s="5"/>
    </row>
    <row r="81" spans="1:31" x14ac:dyDescent="0.35">
      <c r="A81">
        <v>206</v>
      </c>
      <c r="B81" s="1">
        <v>44103.48333333333</v>
      </c>
      <c r="C81" s="5">
        <v>341.976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t="str">
        <f t="shared" si="2"/>
        <v>Tuesday</v>
      </c>
      <c r="R81" s="2">
        <v>44103.48333333333</v>
      </c>
      <c r="S81" s="2">
        <v>44103.505555555559</v>
      </c>
      <c r="T81" s="3">
        <v>2.0034722222222221E-2</v>
      </c>
      <c r="U81" s="4">
        <v>4.8259414084590899</v>
      </c>
      <c r="V81" s="5">
        <v>155.23240371845901</v>
      </c>
      <c r="W81" s="5">
        <v>177</v>
      </c>
      <c r="X81" s="3">
        <v>4.1435185185185186E-3</v>
      </c>
      <c r="Y81" s="5">
        <v>10.032701884917399</v>
      </c>
      <c r="Z81" s="5">
        <v>237.19665840691499</v>
      </c>
      <c r="AA81" s="5">
        <v>341.976</v>
      </c>
      <c r="AB81" s="5">
        <v>395.161</v>
      </c>
      <c r="AC81" s="5"/>
      <c r="AD81" s="5"/>
      <c r="AE81" s="5"/>
    </row>
    <row r="82" spans="1:31" x14ac:dyDescent="0.35">
      <c r="A82">
        <v>208</v>
      </c>
      <c r="B82" s="1">
        <v>44099.673611111109</v>
      </c>
      <c r="C82" s="5">
        <v>205.29199999999901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t="str">
        <f t="shared" si="2"/>
        <v>Friday</v>
      </c>
      <c r="R82" s="2">
        <v>44099.673611111109</v>
      </c>
      <c r="S82" s="2">
        <v>44099.686111111114</v>
      </c>
      <c r="T82" s="3">
        <v>1.2314814814814815E-2</v>
      </c>
      <c r="U82" s="4">
        <v>2.94353398719523</v>
      </c>
      <c r="V82" s="5">
        <v>159.91304347825999</v>
      </c>
      <c r="W82" s="5">
        <v>175</v>
      </c>
      <c r="X82" s="3">
        <v>4.1782407407407402E-3</v>
      </c>
      <c r="Y82" s="5">
        <v>9.9551712949162798</v>
      </c>
      <c r="Z82" s="5">
        <v>249.79579682169199</v>
      </c>
      <c r="AA82" s="5">
        <v>205.29199999999901</v>
      </c>
      <c r="AB82" s="5">
        <v>234.88900000000001</v>
      </c>
      <c r="AC82" s="5"/>
      <c r="AD82" s="5"/>
      <c r="AE82" s="5"/>
    </row>
    <row r="83" spans="1:31" x14ac:dyDescent="0.35">
      <c r="A83">
        <v>210</v>
      </c>
      <c r="B83" s="1">
        <v>44097.525694444441</v>
      </c>
      <c r="C83" s="5">
        <v>344.49700000000001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t="str">
        <f t="shared" si="2"/>
        <v>Wednesday</v>
      </c>
      <c r="R83" s="2">
        <v>44097.525694444441</v>
      </c>
      <c r="S83" s="2">
        <v>44097.545138888891</v>
      </c>
      <c r="T83" s="3">
        <v>1.8703703703703705E-2</v>
      </c>
      <c r="U83" s="4">
        <v>5.0586342268483699</v>
      </c>
      <c r="V83" s="5">
        <v>174.050966608084</v>
      </c>
      <c r="W83" s="5">
        <v>187</v>
      </c>
      <c r="X83" s="3">
        <v>3.6921296296296298E-3</v>
      </c>
      <c r="Y83" s="5">
        <v>11.2658674535326</v>
      </c>
      <c r="Z83" s="5">
        <v>259.899852623377</v>
      </c>
      <c r="AA83" s="5">
        <v>344.49700000000001</v>
      </c>
      <c r="AB83" s="5">
        <v>390.49400000000003</v>
      </c>
      <c r="AC83" s="5"/>
      <c r="AD83" s="5"/>
      <c r="AE83" s="5"/>
    </row>
    <row r="84" spans="1:31" x14ac:dyDescent="0.35">
      <c r="A84">
        <v>212</v>
      </c>
      <c r="B84" s="1">
        <v>44095.556944444441</v>
      </c>
      <c r="C84" s="5">
        <v>310.34100000000001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t="str">
        <f t="shared" si="2"/>
        <v>Monday</v>
      </c>
      <c r="R84" s="2">
        <v>44095.556944444441</v>
      </c>
      <c r="S84" s="2">
        <v>44095.574305555558</v>
      </c>
      <c r="T84" s="3">
        <v>1.744212962962963E-2</v>
      </c>
      <c r="U84" s="4">
        <v>4.2646931212376797</v>
      </c>
      <c r="V84" s="5">
        <v>156.673179396092</v>
      </c>
      <c r="W84" s="5">
        <v>172</v>
      </c>
      <c r="X84" s="3">
        <v>4.0856481481481481E-3</v>
      </c>
      <c r="Y84" s="5">
        <v>10.1811000386354</v>
      </c>
      <c r="Z84" s="5">
        <v>263.77037132152202</v>
      </c>
      <c r="AA84" s="5">
        <v>310.34100000000001</v>
      </c>
      <c r="AB84" s="5">
        <v>352.41</v>
      </c>
      <c r="AC84" s="5"/>
      <c r="AD84" s="5"/>
      <c r="AE84" s="5"/>
    </row>
    <row r="85" spans="1:31" x14ac:dyDescent="0.35">
      <c r="A85">
        <v>213</v>
      </c>
      <c r="B85" s="1">
        <v>44092.48541666667</v>
      </c>
      <c r="C85" s="5">
        <v>379.75299999999902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t="str">
        <f t="shared" si="2"/>
        <v>Friday</v>
      </c>
      <c r="R85" s="2">
        <v>44092.48541666667</v>
      </c>
      <c r="S85" s="2">
        <v>44092.506944444445</v>
      </c>
      <c r="T85" s="3">
        <v>2.0636574074074075E-2</v>
      </c>
      <c r="U85" s="4">
        <v>5.2890341356853003</v>
      </c>
      <c r="V85" s="5">
        <v>165.06178861788601</v>
      </c>
      <c r="W85" s="5">
        <v>178</v>
      </c>
      <c r="X85" s="3">
        <v>3.9004629629629632E-3</v>
      </c>
      <c r="Y85" s="5">
        <v>10.6787391172674</v>
      </c>
      <c r="Z85" s="5">
        <v>251.85750740406399</v>
      </c>
      <c r="AA85" s="5">
        <v>379.75299999999902</v>
      </c>
      <c r="AB85" s="5">
        <v>430.86399999999901</v>
      </c>
      <c r="AC85" s="5"/>
      <c r="AD85" s="5"/>
      <c r="AE85" s="5"/>
    </row>
    <row r="86" spans="1:31" x14ac:dyDescent="0.35">
      <c r="A86">
        <v>214</v>
      </c>
      <c r="B86" s="1">
        <v>44089.509027777778</v>
      </c>
      <c r="C86" s="5">
        <v>365.66199999999799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t="str">
        <f t="shared" si="2"/>
        <v>Tuesday</v>
      </c>
      <c r="R86" s="2">
        <v>44089.509027777778</v>
      </c>
      <c r="S86" s="2">
        <v>44089.534722222219</v>
      </c>
      <c r="T86" s="3">
        <v>1.9918981481481482E-2</v>
      </c>
      <c r="U86" s="4">
        <v>5.1827031019646599</v>
      </c>
      <c r="V86" s="5">
        <v>147.42462600690399</v>
      </c>
      <c r="W86" s="5">
        <v>177</v>
      </c>
      <c r="X86" s="3">
        <v>3.8425925925925923E-3</v>
      </c>
      <c r="Y86" s="5">
        <v>10.8367191992784</v>
      </c>
      <c r="Z86" s="5">
        <v>250.89688630222599</v>
      </c>
      <c r="AA86" s="5">
        <v>365.66199999999799</v>
      </c>
      <c r="AB86" s="5">
        <v>427.46299999999701</v>
      </c>
      <c r="AC86" s="5"/>
      <c r="AD86" s="5"/>
      <c r="AE86" s="5"/>
    </row>
    <row r="87" spans="1:31" x14ac:dyDescent="0.35">
      <c r="A87">
        <v>216</v>
      </c>
      <c r="B87" s="1">
        <v>44086.388888888891</v>
      </c>
      <c r="C87" s="5">
        <v>358.62799999999902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t="str">
        <f t="shared" si="2"/>
        <v>Saturday</v>
      </c>
      <c r="R87" s="2">
        <v>44086.388888888891</v>
      </c>
      <c r="S87" s="2">
        <v>44086.411111111112</v>
      </c>
      <c r="T87" s="3">
        <v>2.1076388888888891E-2</v>
      </c>
      <c r="U87" s="4">
        <v>5.1109170743897501</v>
      </c>
      <c r="V87" s="5">
        <v>164.118564742589</v>
      </c>
      <c r="W87" s="5">
        <v>179</v>
      </c>
      <c r="X87" s="3">
        <v>4.1203703703703706E-3</v>
      </c>
      <c r="Y87" s="5">
        <v>10.100876157753699</v>
      </c>
      <c r="Z87" s="5">
        <v>251.44075379024301</v>
      </c>
      <c r="AA87" s="5">
        <v>358.62799999999902</v>
      </c>
      <c r="AB87" s="5">
        <v>410.78799999999899</v>
      </c>
      <c r="AC87" s="5"/>
      <c r="AD87" s="5"/>
      <c r="AE87" s="5"/>
    </row>
    <row r="88" spans="1:31" x14ac:dyDescent="0.35">
      <c r="A88">
        <v>217</v>
      </c>
      <c r="B88" s="1">
        <v>44084.487500000003</v>
      </c>
      <c r="C88" s="5">
        <v>373.37200000000001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t="str">
        <f t="shared" si="2"/>
        <v>Thursday</v>
      </c>
      <c r="R88" s="2">
        <v>44084.487500000003</v>
      </c>
      <c r="S88" s="2">
        <v>44084.512499999997</v>
      </c>
      <c r="T88" s="3">
        <v>2.2916666666666669E-2</v>
      </c>
      <c r="U88" s="4">
        <v>5.2093438989715599</v>
      </c>
      <c r="V88" s="5">
        <v>165.405506883604</v>
      </c>
      <c r="W88" s="5">
        <v>183</v>
      </c>
      <c r="X88" s="3">
        <v>4.3981481481481484E-3</v>
      </c>
      <c r="Y88" s="5">
        <v>9.4685933592380795</v>
      </c>
      <c r="Z88" s="5">
        <v>233.86570223469101</v>
      </c>
      <c r="AA88" s="5">
        <v>373.37200000000001</v>
      </c>
      <c r="AB88" s="5">
        <v>432.94499999999903</v>
      </c>
      <c r="AC88" s="5"/>
      <c r="AD88" s="5"/>
      <c r="AE88" s="5"/>
    </row>
    <row r="89" spans="1:31" x14ac:dyDescent="0.35">
      <c r="A89">
        <v>219</v>
      </c>
      <c r="B89" s="1">
        <v>44078.495138888888</v>
      </c>
      <c r="C89" s="5">
        <v>362.755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t="str">
        <f t="shared" si="2"/>
        <v>Friday</v>
      </c>
      <c r="R89" s="2">
        <v>44078.495138888888</v>
      </c>
      <c r="S89" s="2">
        <v>44078.515972222223</v>
      </c>
      <c r="T89" s="3">
        <v>1.9872685185185184E-2</v>
      </c>
      <c r="U89" s="4">
        <v>5.1280836253548001</v>
      </c>
      <c r="V89" s="5">
        <v>168.46993006993</v>
      </c>
      <c r="W89" s="5">
        <v>184</v>
      </c>
      <c r="X89" s="3">
        <v>3.8773148148148143E-3</v>
      </c>
      <c r="Y89" s="5">
        <v>10.746124874246201</v>
      </c>
      <c r="Z89" s="5">
        <v>265.11464113452598</v>
      </c>
      <c r="AA89" s="5">
        <v>362.755</v>
      </c>
      <c r="AB89" s="5">
        <v>413.24700000000001</v>
      </c>
      <c r="AC89" s="5"/>
      <c r="AD89" s="5"/>
      <c r="AE89" s="5"/>
    </row>
    <row r="90" spans="1:31" x14ac:dyDescent="0.35">
      <c r="A90">
        <v>220</v>
      </c>
      <c r="B90" s="1">
        <v>44076.505555555559</v>
      </c>
      <c r="C90" s="5">
        <v>360.93300000000102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t="str">
        <f t="shared" si="2"/>
        <v>Wednesday</v>
      </c>
      <c r="R90" s="2">
        <v>44076.505555555559</v>
      </c>
      <c r="S90" s="2">
        <v>44076.527777777781</v>
      </c>
      <c r="T90" s="3">
        <v>2.1354166666666664E-2</v>
      </c>
      <c r="U90" s="4">
        <v>5.08352745174337</v>
      </c>
      <c r="V90" s="5">
        <v>168.553064275037</v>
      </c>
      <c r="W90" s="5">
        <v>184</v>
      </c>
      <c r="X90" s="3">
        <v>4.2013888888888891E-3</v>
      </c>
      <c r="Y90" s="5">
        <v>9.9152032318791008</v>
      </c>
      <c r="Z90" s="5">
        <v>246.78324990009099</v>
      </c>
      <c r="AA90" s="5">
        <v>360.93300000000102</v>
      </c>
      <c r="AB90" s="5">
        <v>414.34100000000001</v>
      </c>
      <c r="AC90" s="5"/>
      <c r="AD90" s="5"/>
      <c r="AE90" s="5"/>
    </row>
    <row r="91" spans="1:31" x14ac:dyDescent="0.35">
      <c r="A91">
        <v>221</v>
      </c>
      <c r="B91" s="1">
        <v>44074.693749999999</v>
      </c>
      <c r="C91" s="5">
        <v>289.31200000000001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t="str">
        <f t="shared" si="2"/>
        <v>Monday</v>
      </c>
      <c r="R91" s="2">
        <v>44074.693749999999</v>
      </c>
      <c r="S91" s="2">
        <v>44074.714583333334</v>
      </c>
      <c r="T91" s="3">
        <v>1.7106481481481483E-2</v>
      </c>
      <c r="U91" s="4">
        <v>2.2107196087865102</v>
      </c>
      <c r="V91" s="5">
        <v>141.471337579617</v>
      </c>
      <c r="W91" s="5">
        <v>169</v>
      </c>
      <c r="X91" s="3">
        <v>7.7314814814814815E-3</v>
      </c>
      <c r="Y91" s="5">
        <v>5.3822992379380503</v>
      </c>
      <c r="Z91" s="5">
        <v>201.08992823358599</v>
      </c>
      <c r="AA91" s="5">
        <v>289.31200000000001</v>
      </c>
      <c r="AB91" s="5">
        <v>338.82799999999997</v>
      </c>
      <c r="AC91" s="5"/>
      <c r="AD91" s="5"/>
      <c r="AE91" s="5"/>
    </row>
    <row r="92" spans="1:31" x14ac:dyDescent="0.35">
      <c r="A92">
        <v>222</v>
      </c>
      <c r="B92" s="1">
        <v>44071.474305555559</v>
      </c>
      <c r="C92" s="5">
        <v>385.21899999999903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t="str">
        <f t="shared" si="2"/>
        <v>Friday</v>
      </c>
      <c r="R92" s="2">
        <v>44071.474305555559</v>
      </c>
      <c r="S92" s="2">
        <v>44071.499305555553</v>
      </c>
      <c r="T92" s="3">
        <v>2.2025462962962958E-2</v>
      </c>
      <c r="U92" s="4">
        <v>5.2320579671878296</v>
      </c>
      <c r="V92" s="5">
        <v>156.99044205495801</v>
      </c>
      <c r="W92" s="5">
        <v>179</v>
      </c>
      <c r="X92" s="3">
        <v>4.2013888888888891E-3</v>
      </c>
      <c r="Y92" s="5">
        <v>9.8945629069098597</v>
      </c>
      <c r="Z92" s="5">
        <v>253.94641566570601</v>
      </c>
      <c r="AA92" s="5">
        <v>385.21899999999903</v>
      </c>
      <c r="AB92" s="5">
        <v>445.16399999999902</v>
      </c>
      <c r="AC92" s="5"/>
      <c r="AD92" s="5"/>
      <c r="AE92" s="5"/>
    </row>
    <row r="93" spans="1:31" x14ac:dyDescent="0.35">
      <c r="A93">
        <v>224</v>
      </c>
      <c r="B93" s="1">
        <v>44069.492361111108</v>
      </c>
      <c r="C93" s="5">
        <v>368.36399999999998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t="str">
        <f t="shared" si="2"/>
        <v>Wednesday</v>
      </c>
      <c r="R93" s="2">
        <v>44069.492361111108</v>
      </c>
      <c r="S93" s="2">
        <v>44069.513888888891</v>
      </c>
      <c r="T93" s="3">
        <v>2.0173611111111111E-2</v>
      </c>
      <c r="U93" s="4">
        <v>5.0694634970924799</v>
      </c>
      <c r="V93" s="5">
        <v>161.63157894736801</v>
      </c>
      <c r="W93" s="5">
        <v>179</v>
      </c>
      <c r="X93" s="3">
        <v>3.9699074074074072E-3</v>
      </c>
      <c r="Y93" s="5">
        <v>10.469477480652399</v>
      </c>
      <c r="Z93" s="5">
        <v>241.53955594457599</v>
      </c>
      <c r="AA93" s="5">
        <v>368.36399999999998</v>
      </c>
      <c r="AB93" s="5">
        <v>420.75199999999899</v>
      </c>
      <c r="AC93" s="5"/>
      <c r="AD93" s="5"/>
      <c r="AE93" s="5"/>
    </row>
    <row r="94" spans="1:31" x14ac:dyDescent="0.35">
      <c r="A94">
        <v>225</v>
      </c>
      <c r="B94" s="1">
        <v>44067.476388888892</v>
      </c>
      <c r="C94" s="5">
        <v>355.32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t="str">
        <f t="shared" si="2"/>
        <v>Monday</v>
      </c>
      <c r="R94" s="2">
        <v>44067.476388888892</v>
      </c>
      <c r="S94" s="2">
        <v>44067.496527777781</v>
      </c>
      <c r="T94" s="3">
        <v>1.9421296296296294E-2</v>
      </c>
      <c r="U94" s="4">
        <v>5.1621660555847901</v>
      </c>
      <c r="V94" s="5">
        <v>166.23583460949399</v>
      </c>
      <c r="W94" s="5">
        <v>180</v>
      </c>
      <c r="X94" s="3">
        <v>3.7615740740740739E-3</v>
      </c>
      <c r="Y94" s="5">
        <v>11.0700869715614</v>
      </c>
      <c r="Z94" s="5">
        <v>261.41225257399498</v>
      </c>
      <c r="AA94" s="5">
        <v>355.32</v>
      </c>
      <c r="AB94" s="5">
        <v>420.09800000000001</v>
      </c>
      <c r="AC94" s="5"/>
      <c r="AD94" s="5"/>
      <c r="AE94" s="5"/>
    </row>
    <row r="95" spans="1:31" x14ac:dyDescent="0.35">
      <c r="A95">
        <v>227</v>
      </c>
      <c r="B95" s="1">
        <v>44064.400694444441</v>
      </c>
      <c r="C95" s="5">
        <v>363.71600000000001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t="str">
        <f t="shared" si="2"/>
        <v>Friday</v>
      </c>
      <c r="R95" s="2">
        <v>44064.400694444441</v>
      </c>
      <c r="S95" s="2">
        <v>44064.42083333333</v>
      </c>
      <c r="T95" s="3">
        <v>1.9270833333333334E-2</v>
      </c>
      <c r="U95" s="4">
        <v>5.1878456186447197</v>
      </c>
      <c r="V95" s="5">
        <v>163.26770293609599</v>
      </c>
      <c r="W95" s="5">
        <v>179</v>
      </c>
      <c r="X95" s="3">
        <v>3.7037037037037034E-3</v>
      </c>
      <c r="Y95" s="5">
        <v>11.216269639344301</v>
      </c>
      <c r="Z95" s="5">
        <v>266.48074946612002</v>
      </c>
      <c r="AA95" s="5">
        <v>363.71600000000001</v>
      </c>
      <c r="AB95" s="5">
        <v>413.178</v>
      </c>
      <c r="AC95" s="5"/>
      <c r="AD95" s="5"/>
      <c r="AE95" s="5"/>
    </row>
    <row r="96" spans="1:31" x14ac:dyDescent="0.35">
      <c r="A96">
        <v>228</v>
      </c>
      <c r="B96" s="1">
        <v>44062.486805555556</v>
      </c>
      <c r="C96" s="5">
        <v>360.245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t="str">
        <f t="shared" si="2"/>
        <v>Wednesday</v>
      </c>
      <c r="R96" s="2">
        <v>44062.486805555556</v>
      </c>
      <c r="S96" s="2">
        <v>44062.506944444445</v>
      </c>
      <c r="T96" s="3">
        <v>1.9398148148148147E-2</v>
      </c>
      <c r="U96" s="4">
        <v>5.1316055164877303</v>
      </c>
      <c r="V96" s="5">
        <v>164.02157164869001</v>
      </c>
      <c r="W96" s="5">
        <v>181</v>
      </c>
      <c r="X96" s="3">
        <v>3.7731481481481483E-3</v>
      </c>
      <c r="Y96" s="5">
        <v>11.0202205964663</v>
      </c>
      <c r="Z96" s="5">
        <v>254.01861860186801</v>
      </c>
      <c r="AA96" s="5">
        <v>360.245</v>
      </c>
      <c r="AB96" s="5">
        <v>409.27100000000002</v>
      </c>
      <c r="AC96" s="5"/>
      <c r="AD96" s="5"/>
      <c r="AE96" s="5"/>
    </row>
    <row r="97" spans="1:31" x14ac:dyDescent="0.35">
      <c r="A97">
        <v>229</v>
      </c>
      <c r="B97" s="1">
        <v>44060.675694444442</v>
      </c>
      <c r="C97" s="5">
        <v>360.27199999999999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t="str">
        <f t="shared" si="2"/>
        <v>Monday</v>
      </c>
      <c r="R97" s="2">
        <v>44060.675694444442</v>
      </c>
      <c r="S97" s="2">
        <v>44060.695833333331</v>
      </c>
      <c r="T97" s="3">
        <v>1.9479166666666669E-2</v>
      </c>
      <c r="U97" s="4">
        <v>5.1422181165343996</v>
      </c>
      <c r="V97" s="5">
        <v>162.50397456279799</v>
      </c>
      <c r="W97" s="5">
        <v>177</v>
      </c>
      <c r="X97" s="3">
        <v>3.7847222222222223E-3</v>
      </c>
      <c r="Y97" s="5">
        <v>10.998442923349501</v>
      </c>
      <c r="Z97" s="5">
        <v>262.27182085723803</v>
      </c>
      <c r="AA97" s="5">
        <v>360.27199999999999</v>
      </c>
      <c r="AB97" s="5">
        <v>408.06099999999998</v>
      </c>
      <c r="AC97" s="5"/>
      <c r="AD97" s="5"/>
      <c r="AE97" s="5"/>
    </row>
    <row r="98" spans="1:31" x14ac:dyDescent="0.35">
      <c r="A98">
        <v>230</v>
      </c>
      <c r="B98" s="1">
        <v>44057.480555555558</v>
      </c>
      <c r="C98" s="5">
        <v>362.64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t="str">
        <f t="shared" ref="Q98:Q129" si="3">TEXT(B98,"dddd")</f>
        <v>Friday</v>
      </c>
      <c r="R98" s="2">
        <v>44057.480555555558</v>
      </c>
      <c r="S98" s="2">
        <v>44057.500694444447</v>
      </c>
      <c r="T98" s="3">
        <v>1.9837962962962963E-2</v>
      </c>
      <c r="U98" s="4">
        <v>5.1392934611146304</v>
      </c>
      <c r="V98" s="5">
        <v>165.086330935251</v>
      </c>
      <c r="W98" s="5">
        <v>184</v>
      </c>
      <c r="X98" s="3">
        <v>3.8541666666666668E-3</v>
      </c>
      <c r="Y98" s="5">
        <v>10.7887384092896</v>
      </c>
      <c r="Z98" s="5">
        <v>262.41835972141502</v>
      </c>
      <c r="AA98" s="5">
        <v>362.64</v>
      </c>
      <c r="AB98" s="5">
        <v>411.80500000000001</v>
      </c>
      <c r="AC98" s="5"/>
      <c r="AD98" s="5"/>
      <c r="AE98" s="5"/>
    </row>
    <row r="99" spans="1:31" x14ac:dyDescent="0.35">
      <c r="A99">
        <v>231</v>
      </c>
      <c r="B99" s="1">
        <v>44055.479861111111</v>
      </c>
      <c r="C99" s="5">
        <v>367.00799999999902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t="str">
        <f t="shared" si="3"/>
        <v>Wednesday</v>
      </c>
      <c r="R99" s="2">
        <v>44055.479861111111</v>
      </c>
      <c r="S99" s="2">
        <v>44055.500694444447</v>
      </c>
      <c r="T99" s="3">
        <v>2.0023148148148148E-2</v>
      </c>
      <c r="U99" s="4">
        <v>5.15635350344842</v>
      </c>
      <c r="V99" s="5">
        <v>168.95865237365999</v>
      </c>
      <c r="W99" s="5">
        <v>183</v>
      </c>
      <c r="X99" s="3">
        <v>3.8773148148148143E-3</v>
      </c>
      <c r="Y99" s="5">
        <v>10.728644639809501</v>
      </c>
      <c r="Z99" s="5">
        <v>267.75586817338302</v>
      </c>
      <c r="AA99" s="5">
        <v>367.00799999999902</v>
      </c>
      <c r="AB99" s="5">
        <v>417.31199999999899</v>
      </c>
      <c r="AC99" s="5"/>
      <c r="AD99" s="5"/>
      <c r="AE99" s="5"/>
    </row>
    <row r="100" spans="1:31" x14ac:dyDescent="0.35">
      <c r="A100">
        <v>233</v>
      </c>
      <c r="B100" s="1">
        <v>44053.48541666667</v>
      </c>
      <c r="C100" s="5">
        <v>356.88499999999902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t="str">
        <f t="shared" si="3"/>
        <v>Monday</v>
      </c>
      <c r="R100" s="2">
        <v>44053.48541666667</v>
      </c>
      <c r="S100" s="2">
        <v>44053.506944444445</v>
      </c>
      <c r="T100" s="3">
        <v>2.0844907407407406E-2</v>
      </c>
      <c r="U100" s="4">
        <v>5.1228682779660399</v>
      </c>
      <c r="V100" s="5">
        <v>160.79088471849801</v>
      </c>
      <c r="W100" s="5">
        <v>178</v>
      </c>
      <c r="X100" s="3">
        <v>4.0624999999999993E-3</v>
      </c>
      <c r="Y100" s="5">
        <v>10.2374499088804</v>
      </c>
      <c r="Z100" s="5">
        <v>261.650963054626</v>
      </c>
      <c r="AA100" s="5">
        <v>356.88499999999902</v>
      </c>
      <c r="AB100" s="5">
        <v>409.21899999999903</v>
      </c>
      <c r="AC100" s="5"/>
      <c r="AD100" s="5"/>
      <c r="AE100" s="5"/>
    </row>
    <row r="101" spans="1:31" x14ac:dyDescent="0.35">
      <c r="A101">
        <v>234</v>
      </c>
      <c r="B101" s="1">
        <v>44050.479861111111</v>
      </c>
      <c r="C101" s="5">
        <v>365.82100000000003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t="str">
        <f t="shared" si="3"/>
        <v>Friday</v>
      </c>
      <c r="R101" s="2">
        <v>44050.479861111111</v>
      </c>
      <c r="S101" s="2">
        <v>44050.501388888886</v>
      </c>
      <c r="T101" s="3">
        <v>2.0208333333333335E-2</v>
      </c>
      <c r="U101" s="4">
        <v>5.1895428298427699</v>
      </c>
      <c r="V101" s="5">
        <v>168.114379084967</v>
      </c>
      <c r="W101" s="5">
        <v>181</v>
      </c>
      <c r="X101" s="3">
        <v>3.8888888888888883E-3</v>
      </c>
      <c r="Y101" s="5">
        <v>10.6981459756859</v>
      </c>
      <c r="Z101" s="5">
        <v>258.29138345113699</v>
      </c>
      <c r="AA101" s="5">
        <v>365.82100000000003</v>
      </c>
      <c r="AB101" s="5">
        <v>416.46199999999999</v>
      </c>
      <c r="AC101" s="5"/>
      <c r="AD101" s="5"/>
      <c r="AE101" s="5"/>
    </row>
    <row r="102" spans="1:31" x14ac:dyDescent="0.35">
      <c r="A102">
        <v>235</v>
      </c>
      <c r="B102" s="1">
        <v>44048.490277777775</v>
      </c>
      <c r="C102" s="5">
        <v>342.51900000000001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t="str">
        <f t="shared" si="3"/>
        <v>Wednesday</v>
      </c>
      <c r="R102" s="2">
        <v>44048.490277777775</v>
      </c>
      <c r="S102" s="2">
        <v>44048.511805555558</v>
      </c>
      <c r="T102" s="3">
        <v>1.9710648148148147E-2</v>
      </c>
      <c r="U102" s="4">
        <v>4.85113282212708</v>
      </c>
      <c r="V102" s="5">
        <v>165.261941448382</v>
      </c>
      <c r="W102" s="5">
        <v>181</v>
      </c>
      <c r="X102" s="3">
        <v>4.0624999999999993E-3</v>
      </c>
      <c r="Y102" s="5">
        <v>10.2548240487311</v>
      </c>
      <c r="Z102" s="5">
        <v>251.03462191336601</v>
      </c>
      <c r="AA102" s="5">
        <v>342.51900000000001</v>
      </c>
      <c r="AB102" s="5">
        <v>393.60399999999902</v>
      </c>
      <c r="AC102" s="5"/>
      <c r="AD102" s="5"/>
      <c r="AE102" s="5"/>
    </row>
    <row r="103" spans="1:31" x14ac:dyDescent="0.35">
      <c r="A103">
        <v>237</v>
      </c>
      <c r="B103" s="1">
        <v>44046.479166666664</v>
      </c>
      <c r="C103" s="5">
        <v>388.56200000000001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t="str">
        <f t="shared" si="3"/>
        <v>Monday</v>
      </c>
      <c r="R103" s="2">
        <v>44046.479166666664</v>
      </c>
      <c r="S103" s="2">
        <v>44046.500694444447</v>
      </c>
      <c r="T103" s="3">
        <v>2.0300925925925927E-2</v>
      </c>
      <c r="U103" s="4">
        <v>5.38222794324997</v>
      </c>
      <c r="V103" s="5">
        <v>168.25175808720101</v>
      </c>
      <c r="W103" s="5">
        <v>186</v>
      </c>
      <c r="X103" s="3">
        <v>3.7615740740740739E-3</v>
      </c>
      <c r="Y103" s="5">
        <v>11.045017744412201</v>
      </c>
      <c r="Z103" s="5">
        <v>263.51273260402502</v>
      </c>
      <c r="AA103" s="5">
        <v>388.56200000000001</v>
      </c>
      <c r="AB103" s="5">
        <v>439.52599999999899</v>
      </c>
      <c r="AC103" s="5"/>
      <c r="AD103" s="5"/>
      <c r="AE103" s="5"/>
    </row>
    <row r="104" spans="1:31" x14ac:dyDescent="0.35">
      <c r="A104">
        <v>239</v>
      </c>
      <c r="B104" s="1">
        <v>44042.270833333336</v>
      </c>
      <c r="C104" s="5">
        <v>352.73399999999998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t="str">
        <f t="shared" si="3"/>
        <v>Thursday</v>
      </c>
      <c r="R104" s="2">
        <v>44042.270833333336</v>
      </c>
      <c r="S104" s="2">
        <v>44042.290277777778</v>
      </c>
      <c r="T104" s="3">
        <v>1.9178240740740742E-2</v>
      </c>
      <c r="U104" s="4">
        <v>5.1079897079775103</v>
      </c>
      <c r="V104" s="5">
        <v>164.61136712749601</v>
      </c>
      <c r="W104" s="5">
        <v>183</v>
      </c>
      <c r="X104" s="3">
        <v>3.7500000000000003E-3</v>
      </c>
      <c r="Y104" s="5">
        <v>11.094637740821399</v>
      </c>
      <c r="Z104" s="5">
        <v>271.54929232531498</v>
      </c>
      <c r="AA104" s="5">
        <v>352.73399999999998</v>
      </c>
      <c r="AB104" s="5">
        <v>399.40600000000001</v>
      </c>
      <c r="AC104" s="5"/>
      <c r="AD104" s="5"/>
      <c r="AE104" s="5"/>
    </row>
    <row r="105" spans="1:31" x14ac:dyDescent="0.35">
      <c r="A105">
        <v>241</v>
      </c>
      <c r="B105" s="1">
        <v>44039.439583333333</v>
      </c>
      <c r="C105" s="5">
        <v>354.82499999999902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t="str">
        <f t="shared" si="3"/>
        <v>Monday</v>
      </c>
      <c r="R105" s="2">
        <v>44039.439583333333</v>
      </c>
      <c r="S105" s="2">
        <v>44039.460416666669</v>
      </c>
      <c r="T105" s="3">
        <v>2.0104166666666666E-2</v>
      </c>
      <c r="U105" s="4">
        <v>5.0668651160532603</v>
      </c>
      <c r="V105" s="5">
        <v>167.252569750367</v>
      </c>
      <c r="W105" s="5">
        <v>183</v>
      </c>
      <c r="X105" s="3">
        <v>3.9583333333333337E-3</v>
      </c>
      <c r="Y105" s="5">
        <v>10.5008698117094</v>
      </c>
      <c r="Z105" s="5">
        <v>256.31406558947202</v>
      </c>
      <c r="AA105" s="5">
        <v>354.82499999999902</v>
      </c>
      <c r="AB105" s="5">
        <v>403.57299999999901</v>
      </c>
      <c r="AC105" s="5"/>
      <c r="AD105" s="5"/>
      <c r="AE105" s="5"/>
    </row>
    <row r="106" spans="1:31" x14ac:dyDescent="0.35">
      <c r="A106">
        <v>242</v>
      </c>
      <c r="B106" s="1">
        <v>44037.393055555556</v>
      </c>
      <c r="C106" s="5">
        <v>355.81799999999998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t="str">
        <f t="shared" si="3"/>
        <v>Saturday</v>
      </c>
      <c r="R106" s="2">
        <v>44037.393055555556</v>
      </c>
      <c r="S106" s="2">
        <v>44037.413194444445</v>
      </c>
      <c r="T106" s="3">
        <v>1.9224537037037037E-2</v>
      </c>
      <c r="U106" s="4">
        <v>4.85645413805823</v>
      </c>
      <c r="V106" s="5">
        <v>172.222222222222</v>
      </c>
      <c r="W106" s="5">
        <v>186</v>
      </c>
      <c r="X106" s="3">
        <v>3.9583333333333337E-3</v>
      </c>
      <c r="Y106" s="5">
        <v>10.5229028800664</v>
      </c>
      <c r="Z106" s="5">
        <v>264.63075382677499</v>
      </c>
      <c r="AA106" s="5">
        <v>355.81799999999998</v>
      </c>
      <c r="AB106" s="5">
        <v>424.33800000000002</v>
      </c>
      <c r="AC106" s="5"/>
      <c r="AD106" s="5"/>
      <c r="AE106" s="5"/>
    </row>
    <row r="107" spans="1:31" x14ac:dyDescent="0.35">
      <c r="A107">
        <v>243</v>
      </c>
      <c r="B107" s="1">
        <v>44036.279861111114</v>
      </c>
      <c r="C107" s="5">
        <v>209.49399999999901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t="str">
        <f t="shared" si="3"/>
        <v>Friday</v>
      </c>
      <c r="R107" s="2">
        <v>44036.279861111114</v>
      </c>
      <c r="S107" s="2">
        <v>44036.292361111111</v>
      </c>
      <c r="T107" s="3">
        <v>1.1076388888888887E-2</v>
      </c>
      <c r="U107" s="4">
        <v>1.61852497467631</v>
      </c>
      <c r="V107" s="5">
        <v>148.89973614775701</v>
      </c>
      <c r="W107" s="5">
        <v>171</v>
      </c>
      <c r="X107" s="3">
        <v>6.8402777777777776E-3</v>
      </c>
      <c r="Y107" s="5">
        <v>6.0861993646224599</v>
      </c>
      <c r="Z107" s="5">
        <v>202.50843067193401</v>
      </c>
      <c r="AA107" s="5">
        <v>209.49399999999901</v>
      </c>
      <c r="AB107" s="5">
        <v>239.11</v>
      </c>
      <c r="AC107" s="5"/>
      <c r="AD107" s="5"/>
      <c r="AE107" s="5"/>
    </row>
    <row r="108" spans="1:31" x14ac:dyDescent="0.35">
      <c r="A108">
        <v>244</v>
      </c>
      <c r="B108" s="1">
        <v>44034.5</v>
      </c>
      <c r="C108" s="5">
        <v>387.14499999999998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t="str">
        <f t="shared" si="3"/>
        <v>Wednesday</v>
      </c>
      <c r="R108" s="2">
        <v>44034.5</v>
      </c>
      <c r="S108" s="2">
        <v>44034.524305555555</v>
      </c>
      <c r="T108" s="3">
        <v>2.2141203703703705E-2</v>
      </c>
      <c r="U108" s="4">
        <v>5.2196540052942</v>
      </c>
      <c r="V108" s="5">
        <v>166.89434889434801</v>
      </c>
      <c r="W108" s="5">
        <v>184</v>
      </c>
      <c r="X108" s="3">
        <v>4.2361111111111106E-3</v>
      </c>
      <c r="Y108" s="5">
        <v>9.8184390218898798</v>
      </c>
      <c r="Z108" s="5">
        <v>242.56862256653901</v>
      </c>
      <c r="AA108" s="5">
        <v>387.14499999999998</v>
      </c>
      <c r="AB108" s="5">
        <v>444.55900000000003</v>
      </c>
      <c r="AC108" s="5"/>
      <c r="AD108" s="5"/>
      <c r="AE108" s="5"/>
    </row>
    <row r="109" spans="1:31" x14ac:dyDescent="0.35">
      <c r="A109">
        <v>247</v>
      </c>
      <c r="B109" s="1">
        <v>44029.489583333336</v>
      </c>
      <c r="C109" s="5">
        <v>361.16800000000001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t="str">
        <f t="shared" si="3"/>
        <v>Friday</v>
      </c>
      <c r="R109" s="2">
        <v>44029.489583333336</v>
      </c>
      <c r="S109" s="2">
        <v>44029.510416666664</v>
      </c>
      <c r="T109" s="3">
        <v>2.0625000000000001E-2</v>
      </c>
      <c r="U109" s="4">
        <v>5.1130365668600399</v>
      </c>
      <c r="V109" s="5">
        <v>167.09696092619299</v>
      </c>
      <c r="W109" s="5">
        <v>182</v>
      </c>
      <c r="X109" s="3">
        <v>4.0277777777777777E-3</v>
      </c>
      <c r="Y109" s="5">
        <v>10.327089279333</v>
      </c>
      <c r="Z109" s="5">
        <v>253.33776641991901</v>
      </c>
      <c r="AA109" s="5">
        <v>361.16800000000001</v>
      </c>
      <c r="AB109" s="5">
        <v>411.27699999999999</v>
      </c>
      <c r="AC109" s="5"/>
      <c r="AD109" s="5"/>
      <c r="AE109" s="5"/>
    </row>
    <row r="110" spans="1:31" x14ac:dyDescent="0.35">
      <c r="A110">
        <v>249</v>
      </c>
      <c r="B110" s="1">
        <v>44026.486111111109</v>
      </c>
      <c r="C110" s="5">
        <v>362.97399999999999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t="str">
        <f t="shared" si="3"/>
        <v>Tuesday</v>
      </c>
      <c r="R110" s="2">
        <v>44026.486111111109</v>
      </c>
      <c r="S110" s="2">
        <v>44026.506249999999</v>
      </c>
      <c r="T110" s="3">
        <v>1.9583333333333331E-2</v>
      </c>
      <c r="U110" s="4">
        <v>5.1329516131021</v>
      </c>
      <c r="V110" s="5">
        <v>164.07132243684899</v>
      </c>
      <c r="W110" s="5">
        <v>181</v>
      </c>
      <c r="X110" s="3">
        <v>3.8078703703703707E-3</v>
      </c>
      <c r="Y110" s="5">
        <v>10.919469898215601</v>
      </c>
      <c r="Z110" s="5">
        <v>261.67026570440299</v>
      </c>
      <c r="AA110" s="5">
        <v>362.97399999999999</v>
      </c>
      <c r="AB110" s="5">
        <v>411.5</v>
      </c>
      <c r="AC110" s="5"/>
      <c r="AD110" s="5"/>
      <c r="AE110" s="5"/>
    </row>
    <row r="111" spans="1:31" x14ac:dyDescent="0.35">
      <c r="A111">
        <v>250</v>
      </c>
      <c r="B111" s="1">
        <v>44025.484027777777</v>
      </c>
      <c r="C111" s="5">
        <v>357.30399999999901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t="str">
        <f t="shared" si="3"/>
        <v>Monday</v>
      </c>
      <c r="R111" s="2">
        <v>44025.484027777777</v>
      </c>
      <c r="S111" s="2">
        <v>44025.504166666666</v>
      </c>
      <c r="T111" s="3">
        <v>1.9074074074074073E-2</v>
      </c>
      <c r="U111" s="4">
        <v>5.0838150340816899</v>
      </c>
      <c r="V111" s="5">
        <v>159.84649776453</v>
      </c>
      <c r="W111" s="5">
        <v>183</v>
      </c>
      <c r="X111" s="3">
        <v>3.7500000000000003E-3</v>
      </c>
      <c r="Y111" s="5">
        <v>11.0989019334601</v>
      </c>
      <c r="Z111" s="5">
        <v>261.94911251452299</v>
      </c>
      <c r="AA111" s="5">
        <v>357.30399999999901</v>
      </c>
      <c r="AB111" s="5">
        <v>405.52199999999903</v>
      </c>
      <c r="AC111" s="5"/>
      <c r="AD111" s="5"/>
      <c r="AE111" s="5"/>
    </row>
    <row r="112" spans="1:31" x14ac:dyDescent="0.35">
      <c r="A112">
        <v>251</v>
      </c>
      <c r="B112" s="1">
        <v>44022.513888888891</v>
      </c>
      <c r="C112" s="5">
        <v>363.88600000000002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t="str">
        <f t="shared" si="3"/>
        <v>Friday</v>
      </c>
      <c r="R112" s="2">
        <v>44022.513888888891</v>
      </c>
      <c r="S112" s="2">
        <v>44022.535416666666</v>
      </c>
      <c r="T112" s="3">
        <v>1.9652777777777779E-2</v>
      </c>
      <c r="U112" s="4">
        <v>5.1209292389983299</v>
      </c>
      <c r="V112" s="5">
        <v>164.48973607038101</v>
      </c>
      <c r="W112" s="5">
        <v>181</v>
      </c>
      <c r="X112" s="3">
        <v>3.8310185185185183E-3</v>
      </c>
      <c r="Y112" s="5">
        <v>10.854313096234399</v>
      </c>
      <c r="Z112" s="5">
        <v>261.33658681007103</v>
      </c>
      <c r="AA112" s="5">
        <v>363.88600000000002</v>
      </c>
      <c r="AB112" s="5">
        <v>414.96100000000001</v>
      </c>
      <c r="AC112" s="5"/>
      <c r="AD112" s="5"/>
      <c r="AE112" s="5"/>
    </row>
    <row r="113" spans="1:31" x14ac:dyDescent="0.35">
      <c r="A113">
        <v>253</v>
      </c>
      <c r="B113" s="1">
        <v>44021.511111111111</v>
      </c>
      <c r="C113" s="5">
        <v>371.566000000001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t="str">
        <f t="shared" si="3"/>
        <v>Thursday</v>
      </c>
      <c r="R113" s="2">
        <v>44021.511111111111</v>
      </c>
      <c r="S113" s="2">
        <v>44021.53402777778</v>
      </c>
      <c r="T113" s="3">
        <v>2.1550925925925928E-2</v>
      </c>
      <c r="U113" s="4">
        <v>5.1578252898882999</v>
      </c>
      <c r="V113" s="5">
        <v>164.02915451895001</v>
      </c>
      <c r="W113" s="5">
        <v>178</v>
      </c>
      <c r="X113" s="3">
        <v>4.1782407407407402E-3</v>
      </c>
      <c r="Y113" s="5">
        <v>9.9682140172465807</v>
      </c>
      <c r="Z113" s="5">
        <v>250.81817768040901</v>
      </c>
      <c r="AA113" s="5">
        <v>371.566000000001</v>
      </c>
      <c r="AB113" s="5">
        <v>425.22000000000099</v>
      </c>
      <c r="AC113" s="5"/>
      <c r="AD113" s="5"/>
      <c r="AE113" s="5"/>
    </row>
    <row r="114" spans="1:31" x14ac:dyDescent="0.35">
      <c r="A114">
        <v>255</v>
      </c>
      <c r="B114" s="1">
        <v>44020.26666666667</v>
      </c>
      <c r="C114" s="5">
        <v>264.786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t="str">
        <f t="shared" si="3"/>
        <v>Wednesday</v>
      </c>
      <c r="R114" s="2">
        <v>44020.26666666667</v>
      </c>
      <c r="S114" s="2">
        <v>44020.284722222219</v>
      </c>
      <c r="T114" s="3">
        <v>1.5023148148148148E-2</v>
      </c>
      <c r="U114" s="4">
        <v>1.5040434963698499</v>
      </c>
      <c r="V114" s="5">
        <v>148.21005385996401</v>
      </c>
      <c r="W114" s="5">
        <v>174</v>
      </c>
      <c r="X114" s="3">
        <v>9.9884259259259266E-3</v>
      </c>
      <c r="Y114" s="5">
        <v>4.1696718636635897</v>
      </c>
      <c r="Z114" s="5">
        <v>193.97719099214001</v>
      </c>
      <c r="AA114" s="5">
        <v>264.786</v>
      </c>
      <c r="AB114" s="5">
        <v>306.20999999999998</v>
      </c>
      <c r="AC114" s="5"/>
      <c r="AD114" s="5"/>
      <c r="AE114" s="5"/>
    </row>
    <row r="115" spans="1:31" x14ac:dyDescent="0.35">
      <c r="A115">
        <v>258</v>
      </c>
      <c r="B115" s="1">
        <v>44018.496527777781</v>
      </c>
      <c r="C115" s="5">
        <v>377.441000000001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t="str">
        <f t="shared" si="3"/>
        <v>Monday</v>
      </c>
      <c r="R115" s="2">
        <v>44018.496527777781</v>
      </c>
      <c r="S115" s="2">
        <v>44018.518750000003</v>
      </c>
      <c r="T115" s="3">
        <v>2.0798611111111111E-2</v>
      </c>
      <c r="U115" s="4">
        <v>5.13668862759787</v>
      </c>
      <c r="V115" s="5">
        <v>163.12890094979599</v>
      </c>
      <c r="W115" s="5">
        <v>181</v>
      </c>
      <c r="X115" s="3">
        <v>4.0393518518518521E-3</v>
      </c>
      <c r="Y115" s="5">
        <v>10.2878717220689</v>
      </c>
      <c r="Z115" s="5">
        <v>235.343138797959</v>
      </c>
      <c r="AA115" s="5">
        <v>377.441000000001</v>
      </c>
      <c r="AB115" s="5">
        <v>432.16500000000099</v>
      </c>
      <c r="AC115" s="5"/>
      <c r="AD115" s="5"/>
      <c r="AE115" s="5"/>
    </row>
    <row r="116" spans="1:31" x14ac:dyDescent="0.35">
      <c r="A116">
        <v>259</v>
      </c>
      <c r="B116" s="1">
        <v>44014.513888888891</v>
      </c>
      <c r="C116" s="5">
        <v>384.40600000000097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t="str">
        <f t="shared" si="3"/>
        <v>Thursday</v>
      </c>
      <c r="R116" s="2">
        <v>44014.513888888891</v>
      </c>
      <c r="S116" s="2">
        <v>44014.536805555559</v>
      </c>
      <c r="T116" s="3">
        <v>2.1724537037037039E-2</v>
      </c>
      <c r="U116" s="4">
        <v>5.3046622184407797</v>
      </c>
      <c r="V116" s="5">
        <v>169.50877192982401</v>
      </c>
      <c r="W116" s="5">
        <v>186</v>
      </c>
      <c r="X116" s="3">
        <v>4.0856481481481481E-3</v>
      </c>
      <c r="Y116" s="5">
        <v>10.1698079371007</v>
      </c>
      <c r="Z116" s="5">
        <v>249.63173850378601</v>
      </c>
      <c r="AA116" s="5">
        <v>384.40600000000097</v>
      </c>
      <c r="AB116" s="5">
        <v>438.67500000000098</v>
      </c>
      <c r="AC116" s="5"/>
      <c r="AD116" s="5"/>
      <c r="AE116" s="5"/>
    </row>
    <row r="117" spans="1:31" x14ac:dyDescent="0.35">
      <c r="A117">
        <v>261</v>
      </c>
      <c r="B117" s="1">
        <v>44011.48333333333</v>
      </c>
      <c r="C117" s="5">
        <v>344.98099999999903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t="str">
        <f t="shared" si="3"/>
        <v>Monday</v>
      </c>
      <c r="R117" s="2">
        <v>44011.48333333333</v>
      </c>
      <c r="S117" s="2">
        <v>44011.504166666666</v>
      </c>
      <c r="T117" s="3">
        <v>1.9340277777777779E-2</v>
      </c>
      <c r="U117" s="4">
        <v>4.8465846012951799</v>
      </c>
      <c r="V117" s="5">
        <v>166.89606299212599</v>
      </c>
      <c r="W117" s="5">
        <v>184</v>
      </c>
      <c r="X117" s="3">
        <v>3.9814814814814817E-3</v>
      </c>
      <c r="Y117" s="5">
        <v>10.4371026868915</v>
      </c>
      <c r="Z117" s="5">
        <v>238.93846761542301</v>
      </c>
      <c r="AA117" s="5">
        <v>344.98099999999903</v>
      </c>
      <c r="AB117" s="5">
        <v>395.14599999999899</v>
      </c>
      <c r="AC117" s="5"/>
      <c r="AD117" s="5"/>
      <c r="AE117" s="5"/>
    </row>
    <row r="118" spans="1:31" x14ac:dyDescent="0.35">
      <c r="A118">
        <v>263</v>
      </c>
      <c r="B118" s="1">
        <v>44006.488888888889</v>
      </c>
      <c r="C118" s="5">
        <v>207.155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t="str">
        <f t="shared" si="3"/>
        <v>Wednesday</v>
      </c>
      <c r="R118" s="2">
        <v>44006.488888888889</v>
      </c>
      <c r="S118" s="2">
        <v>44006.500694444447</v>
      </c>
      <c r="T118" s="3">
        <v>1.1041666666666667E-2</v>
      </c>
      <c r="U118" s="4">
        <v>2.8989348133858202</v>
      </c>
      <c r="V118" s="5">
        <v>153.953846153846</v>
      </c>
      <c r="W118" s="5">
        <v>173</v>
      </c>
      <c r="X118" s="3">
        <v>3.8078703703703707E-3</v>
      </c>
      <c r="Y118" s="5">
        <v>10.933852421479401</v>
      </c>
      <c r="Z118" s="5">
        <v>235.07548491587499</v>
      </c>
      <c r="AA118" s="5">
        <v>207.155</v>
      </c>
      <c r="AB118" s="5">
        <v>234.65799999999999</v>
      </c>
      <c r="AC118" s="5"/>
      <c r="AD118" s="5"/>
      <c r="AE118" s="5"/>
    </row>
    <row r="119" spans="1:31" x14ac:dyDescent="0.35">
      <c r="A119">
        <v>264</v>
      </c>
      <c r="B119" s="1">
        <v>44002.376388888886</v>
      </c>
      <c r="C119" s="5">
        <v>308.72199999999901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t="str">
        <f t="shared" si="3"/>
        <v>Saturday</v>
      </c>
      <c r="R119" s="2">
        <v>44002.376388888886</v>
      </c>
      <c r="S119" s="2">
        <v>44002.40347222222</v>
      </c>
      <c r="T119" s="3">
        <v>2.0509259259259258E-2</v>
      </c>
      <c r="U119" s="4">
        <v>2.9074833942009501</v>
      </c>
      <c r="V119" s="5">
        <v>144.311548344334</v>
      </c>
      <c r="W119" s="5">
        <v>173.618894601542</v>
      </c>
      <c r="X119" s="3">
        <v>7.0486111111111105E-3</v>
      </c>
      <c r="Y119" s="5">
        <v>5.90675634835703</v>
      </c>
      <c r="Z119" s="5">
        <v>112.16877374179499</v>
      </c>
      <c r="AA119" s="5">
        <v>308.72199999999901</v>
      </c>
      <c r="AB119" s="5">
        <v>375.40899999999903</v>
      </c>
      <c r="AC119" s="5"/>
      <c r="AD119" s="5">
        <v>21.6666666666666</v>
      </c>
      <c r="AE119" s="5">
        <v>89</v>
      </c>
    </row>
    <row r="120" spans="1:31" x14ac:dyDescent="0.35">
      <c r="A120">
        <v>267</v>
      </c>
      <c r="B120" s="1">
        <v>43990.512499999997</v>
      </c>
      <c r="C120" s="5">
        <v>398.75499999999897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t="str">
        <f t="shared" si="3"/>
        <v>Monday</v>
      </c>
      <c r="R120" s="2">
        <v>43990.512499999997</v>
      </c>
      <c r="S120" s="2">
        <v>43990.537499999999</v>
      </c>
      <c r="T120" s="3">
        <v>2.1458333333333333E-2</v>
      </c>
      <c r="U120" s="4">
        <v>5.5510856058867599</v>
      </c>
      <c r="V120" s="5">
        <v>158.70343137254901</v>
      </c>
      <c r="W120" s="5">
        <v>185</v>
      </c>
      <c r="X120" s="3">
        <v>3.8657407407407408E-3</v>
      </c>
      <c r="Y120" s="5">
        <v>10.773205398469999</v>
      </c>
      <c r="Z120" s="5">
        <v>242.26440099917201</v>
      </c>
      <c r="AA120" s="5">
        <v>398.75499999999897</v>
      </c>
      <c r="AB120" s="5">
        <v>457.700999999999</v>
      </c>
      <c r="AC120" s="5"/>
      <c r="AD120" s="5"/>
      <c r="AE120" s="5"/>
    </row>
    <row r="121" spans="1:31" x14ac:dyDescent="0.35">
      <c r="A121">
        <v>268</v>
      </c>
      <c r="B121" s="1">
        <v>43984.529166666667</v>
      </c>
      <c r="C121" s="5">
        <v>350.358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t="str">
        <f t="shared" si="3"/>
        <v>Tuesday</v>
      </c>
      <c r="R121" s="2">
        <v>43984.529166666667</v>
      </c>
      <c r="S121" s="2">
        <v>43984.548611111109</v>
      </c>
      <c r="T121" s="3">
        <v>1.8275462962962962E-2</v>
      </c>
      <c r="U121" s="4">
        <v>4.9621384108737097</v>
      </c>
      <c r="V121" s="5">
        <v>164.78986866791701</v>
      </c>
      <c r="W121" s="5">
        <v>177</v>
      </c>
      <c r="X121" s="3">
        <v>3.6805555555555554E-3</v>
      </c>
      <c r="Y121" s="5">
        <v>11.307082791793</v>
      </c>
      <c r="Z121" s="5">
        <v>261.01955593642299</v>
      </c>
      <c r="AA121" s="5">
        <v>350.358</v>
      </c>
      <c r="AB121" s="5">
        <v>396.7</v>
      </c>
      <c r="AC121" s="5"/>
      <c r="AD121" s="5"/>
      <c r="AE121" s="5"/>
    </row>
    <row r="122" spans="1:31" x14ac:dyDescent="0.35">
      <c r="A122">
        <v>269</v>
      </c>
      <c r="B122" s="1">
        <v>43983.515972222223</v>
      </c>
      <c r="C122" s="5">
        <v>350.96399999999898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t="str">
        <f t="shared" si="3"/>
        <v>Monday</v>
      </c>
      <c r="R122" s="2">
        <v>43983.515972222223</v>
      </c>
      <c r="S122" s="2">
        <v>43983.534722222219</v>
      </c>
      <c r="T122" s="3">
        <v>1.8124999999999999E-2</v>
      </c>
      <c r="U122" s="4">
        <v>5.0887237389897901</v>
      </c>
      <c r="V122" s="5">
        <v>167.45762711864401</v>
      </c>
      <c r="W122" s="5">
        <v>178</v>
      </c>
      <c r="X122" s="3">
        <v>3.5532407407407405E-3</v>
      </c>
      <c r="Y122" s="5">
        <v>11.695482067337901</v>
      </c>
      <c r="Z122" s="5">
        <v>266.70077219919801</v>
      </c>
      <c r="AA122" s="5">
        <v>350.96399999999898</v>
      </c>
      <c r="AB122" s="5">
        <v>396.62999999999897</v>
      </c>
      <c r="AC122" s="5"/>
      <c r="AD122" s="5"/>
      <c r="AE122" s="5"/>
    </row>
    <row r="123" spans="1:31" x14ac:dyDescent="0.35">
      <c r="A123">
        <v>270</v>
      </c>
      <c r="B123" s="1">
        <v>43980.520833333336</v>
      </c>
      <c r="C123" s="5">
        <v>329.43299999999903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t="str">
        <f t="shared" si="3"/>
        <v>Friday</v>
      </c>
      <c r="R123" s="2">
        <v>43980.520833333336</v>
      </c>
      <c r="S123" s="2">
        <v>43980.539583333331</v>
      </c>
      <c r="T123" s="3">
        <v>1.8368055555555554E-2</v>
      </c>
      <c r="U123" s="4">
        <v>4.6226977888117498</v>
      </c>
      <c r="V123" s="5">
        <v>168.52397260273901</v>
      </c>
      <c r="W123" s="5">
        <v>182</v>
      </c>
      <c r="X123" s="3">
        <v>3.9699074074074072E-3</v>
      </c>
      <c r="Y123" s="5">
        <v>10.4816344885513</v>
      </c>
      <c r="Z123" s="5">
        <v>261.00367941536598</v>
      </c>
      <c r="AA123" s="5">
        <v>329.43299999999903</v>
      </c>
      <c r="AB123" s="5">
        <v>375.12799999999902</v>
      </c>
      <c r="AC123" s="5"/>
      <c r="AD123" s="5"/>
      <c r="AE123" s="5"/>
    </row>
    <row r="124" spans="1:31" x14ac:dyDescent="0.35">
      <c r="A124">
        <v>272</v>
      </c>
      <c r="B124" s="1">
        <v>43977.500694444447</v>
      </c>
      <c r="C124" s="5">
        <v>356.10500000000002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t="str">
        <f t="shared" si="3"/>
        <v>Tuesday</v>
      </c>
      <c r="R124" s="2">
        <v>43977.500694444447</v>
      </c>
      <c r="S124" s="2">
        <v>43977.521527777775</v>
      </c>
      <c r="T124" s="3">
        <v>1.9189814814814816E-2</v>
      </c>
      <c r="U124" s="4">
        <v>5.1071456688074397</v>
      </c>
      <c r="V124" s="5">
        <v>160.54594594594499</v>
      </c>
      <c r="W124" s="5">
        <v>179</v>
      </c>
      <c r="X124" s="3">
        <v>3.7500000000000003E-3</v>
      </c>
      <c r="Y124" s="5">
        <v>11.0889374374831</v>
      </c>
      <c r="Z124" s="5">
        <v>259.10615437082799</v>
      </c>
      <c r="AA124" s="5">
        <v>356.10500000000002</v>
      </c>
      <c r="AB124" s="5">
        <v>404.858</v>
      </c>
      <c r="AC124" s="5"/>
      <c r="AD124" s="5"/>
      <c r="AE124" s="5"/>
    </row>
    <row r="125" spans="1:31" x14ac:dyDescent="0.35">
      <c r="A125">
        <v>274</v>
      </c>
      <c r="B125" s="1">
        <v>43970.505555555559</v>
      </c>
      <c r="C125" s="5">
        <v>350.93599999999901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t="str">
        <f t="shared" si="3"/>
        <v>Tuesday</v>
      </c>
      <c r="R125" s="2">
        <v>43970.505555555559</v>
      </c>
      <c r="S125" s="2">
        <v>43970.525000000001</v>
      </c>
      <c r="T125" s="3">
        <v>1.8263888888888889E-2</v>
      </c>
      <c r="U125" s="4">
        <v>5.10789327848609</v>
      </c>
      <c r="V125" s="5">
        <v>160.24543610547599</v>
      </c>
      <c r="W125" s="5">
        <v>169</v>
      </c>
      <c r="X125" s="3">
        <v>3.5763888888888894E-3</v>
      </c>
      <c r="Y125" s="5">
        <v>11.6470984915067</v>
      </c>
      <c r="Z125" s="5">
        <v>266.15128652418201</v>
      </c>
      <c r="AA125" s="5">
        <v>350.93599999999901</v>
      </c>
      <c r="AB125" s="5">
        <v>397.51699999999897</v>
      </c>
      <c r="AC125" s="5"/>
      <c r="AD125" s="5"/>
      <c r="AE125" s="5"/>
    </row>
    <row r="126" spans="1:31" x14ac:dyDescent="0.35">
      <c r="A126">
        <v>275</v>
      </c>
      <c r="B126" s="1">
        <v>43966.509027777778</v>
      </c>
      <c r="C126" s="5">
        <v>364.92299999999898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t="str">
        <f t="shared" si="3"/>
        <v>Friday</v>
      </c>
      <c r="R126" s="2">
        <v>43966.509027777778</v>
      </c>
      <c r="S126" s="2">
        <v>43966.529861111114</v>
      </c>
      <c r="T126" s="3">
        <v>1.951388888888889E-2</v>
      </c>
      <c r="U126" s="4">
        <v>5.0892664053002301</v>
      </c>
      <c r="V126" s="5">
        <v>170.263157894736</v>
      </c>
      <c r="W126" s="5">
        <v>182</v>
      </c>
      <c r="X126" s="3">
        <v>3.8310185185185183E-3</v>
      </c>
      <c r="Y126" s="5">
        <v>10.8627470735939</v>
      </c>
      <c r="Z126" s="5">
        <v>252.94214740130801</v>
      </c>
      <c r="AA126" s="5">
        <v>364.92299999999898</v>
      </c>
      <c r="AB126" s="5">
        <v>414.15799999999899</v>
      </c>
      <c r="AC126" s="5"/>
      <c r="AD126" s="5"/>
      <c r="AE126" s="5"/>
    </row>
    <row r="127" spans="1:31" x14ac:dyDescent="0.35">
      <c r="A127">
        <v>276</v>
      </c>
      <c r="B127" s="1">
        <v>43964.50277777778</v>
      </c>
      <c r="C127" s="5">
        <v>345.06999999999903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t="str">
        <f t="shared" si="3"/>
        <v>Wednesday</v>
      </c>
      <c r="R127" s="2">
        <v>43964.50277777778</v>
      </c>
      <c r="S127" s="2">
        <v>43964.522222222222</v>
      </c>
      <c r="T127" s="3">
        <v>1.7881944444444443E-2</v>
      </c>
      <c r="U127" s="4">
        <v>5.0101239278181398</v>
      </c>
      <c r="V127" s="5">
        <v>167.80184331797199</v>
      </c>
      <c r="W127" s="5">
        <v>179</v>
      </c>
      <c r="X127" s="3">
        <v>3.5648148148148154E-3</v>
      </c>
      <c r="Y127" s="5">
        <v>11.669437606288501</v>
      </c>
      <c r="Z127" s="5">
        <v>252.77196210905899</v>
      </c>
      <c r="AA127" s="5">
        <v>345.06999999999903</v>
      </c>
      <c r="AB127" s="5">
        <v>390.72299999999899</v>
      </c>
      <c r="AC127" s="5"/>
      <c r="AD127" s="5"/>
      <c r="AE127" s="5"/>
    </row>
    <row r="128" spans="1:31" x14ac:dyDescent="0.35">
      <c r="A128">
        <v>279</v>
      </c>
      <c r="B128" s="1">
        <v>43959.686111111114</v>
      </c>
      <c r="C128" s="5">
        <v>354.15899999999999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t="str">
        <f t="shared" si="3"/>
        <v>Friday</v>
      </c>
      <c r="R128" s="2">
        <v>43959.686111111114</v>
      </c>
      <c r="S128" s="2">
        <v>43959.706250000003</v>
      </c>
      <c r="T128" s="3">
        <v>1.8518518518518521E-2</v>
      </c>
      <c r="U128" s="4">
        <v>5.0223912173635297</v>
      </c>
      <c r="V128" s="5">
        <v>159.59659969088099</v>
      </c>
      <c r="W128" s="5">
        <v>173</v>
      </c>
      <c r="X128" s="3">
        <v>3.6805555555555554E-3</v>
      </c>
      <c r="Y128" s="5">
        <v>11.300203676079599</v>
      </c>
      <c r="Z128" s="5">
        <v>262.01412442780099</v>
      </c>
      <c r="AA128" s="5">
        <v>354.15899999999999</v>
      </c>
      <c r="AB128" s="5">
        <v>401.56599999999901</v>
      </c>
      <c r="AC128" s="5"/>
      <c r="AD128" s="5"/>
      <c r="AE128" s="5"/>
    </row>
    <row r="129" spans="1:31" x14ac:dyDescent="0.35">
      <c r="A129">
        <v>281</v>
      </c>
      <c r="B129" s="1">
        <v>43957.509722222225</v>
      </c>
      <c r="C129" s="5">
        <v>351.72399999999902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t="str">
        <f t="shared" si="3"/>
        <v>Wednesday</v>
      </c>
      <c r="R129" s="2">
        <v>43957.509722222225</v>
      </c>
      <c r="S129" s="2">
        <v>43957.52847222222</v>
      </c>
      <c r="T129" s="3">
        <v>1.7789351851851851E-2</v>
      </c>
      <c r="U129" s="4">
        <v>5.0585039897924204</v>
      </c>
      <c r="V129" s="5">
        <v>165.123499142367</v>
      </c>
      <c r="W129" s="5">
        <v>179</v>
      </c>
      <c r="X129" s="3">
        <v>3.5069444444444445E-3</v>
      </c>
      <c r="Y129" s="5">
        <v>11.844463804053399</v>
      </c>
      <c r="Z129" s="5">
        <v>265.78836005419799</v>
      </c>
      <c r="AA129" s="5">
        <v>351.72399999999902</v>
      </c>
      <c r="AB129" s="5">
        <v>396.11599999999902</v>
      </c>
      <c r="AC129" s="5"/>
      <c r="AD129" s="5"/>
      <c r="AE129" s="5"/>
    </row>
    <row r="130" spans="1:31" x14ac:dyDescent="0.35">
      <c r="A130">
        <v>283</v>
      </c>
      <c r="B130" s="1">
        <v>43955.525000000001</v>
      </c>
      <c r="C130" s="5">
        <v>349.04500000000002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t="str">
        <f t="shared" ref="Q130:Q161" si="4">TEXT(B130,"dddd")</f>
        <v>Monday</v>
      </c>
      <c r="R130" s="2">
        <v>43955.525000000001</v>
      </c>
      <c r="S130" s="2">
        <v>43955.543055555558</v>
      </c>
      <c r="T130" s="3">
        <v>1.7939814814814815E-2</v>
      </c>
      <c r="U130" s="4">
        <v>5.0785364935332904</v>
      </c>
      <c r="V130" s="5">
        <v>164.80325203251999</v>
      </c>
      <c r="W130" s="5">
        <v>179</v>
      </c>
      <c r="X130" s="3">
        <v>3.530092592592592E-3</v>
      </c>
      <c r="Y130" s="5">
        <v>11.7939029066819</v>
      </c>
      <c r="Z130" s="5">
        <v>268.27555824205803</v>
      </c>
      <c r="AA130" s="5">
        <v>349.04500000000002</v>
      </c>
      <c r="AB130" s="5">
        <v>392.68400000000003</v>
      </c>
      <c r="AC130" s="5"/>
      <c r="AD130" s="5"/>
      <c r="AE130" s="5"/>
    </row>
    <row r="131" spans="1:31" x14ac:dyDescent="0.35">
      <c r="A131">
        <v>285</v>
      </c>
      <c r="B131" s="1">
        <v>43952.68472222222</v>
      </c>
      <c r="C131" s="5">
        <v>372.03899999999999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t="str">
        <f t="shared" si="4"/>
        <v>Friday</v>
      </c>
      <c r="R131" s="2">
        <v>43952.68472222222</v>
      </c>
      <c r="S131" s="2">
        <v>43952.706944444442</v>
      </c>
      <c r="T131" s="3">
        <v>2.0266203703703703E-2</v>
      </c>
      <c r="U131" s="4">
        <v>5.2537227945220604</v>
      </c>
      <c r="V131" s="5">
        <v>167.45192307692301</v>
      </c>
      <c r="W131" s="5">
        <v>176</v>
      </c>
      <c r="X131" s="3">
        <v>3.8541666666666668E-3</v>
      </c>
      <c r="Y131" s="5">
        <v>10.7998269039636</v>
      </c>
      <c r="Z131" s="5">
        <v>249.75422681572499</v>
      </c>
      <c r="AA131" s="5">
        <v>372.03899999999999</v>
      </c>
      <c r="AB131" s="5">
        <v>424.45599999999899</v>
      </c>
      <c r="AC131" s="5"/>
      <c r="AD131" s="5"/>
      <c r="AE131" s="5"/>
    </row>
    <row r="132" spans="1:31" x14ac:dyDescent="0.35">
      <c r="A132">
        <v>287</v>
      </c>
      <c r="B132" s="1">
        <v>43949.672222222223</v>
      </c>
      <c r="C132" s="5">
        <v>355.87200000000001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t="str">
        <f t="shared" si="4"/>
        <v>Tuesday</v>
      </c>
      <c r="R132" s="2">
        <v>43949.672222222223</v>
      </c>
      <c r="S132" s="2">
        <v>43949.693055555559</v>
      </c>
      <c r="T132" s="3">
        <v>1.8101851851851852E-2</v>
      </c>
      <c r="U132" s="4">
        <v>5.1037579007446698</v>
      </c>
      <c r="V132" s="5">
        <v>170.117870722433</v>
      </c>
      <c r="W132" s="5">
        <v>182</v>
      </c>
      <c r="X132" s="3">
        <v>3.5416666666666665E-3</v>
      </c>
      <c r="Y132" s="5">
        <v>11.7407764066895</v>
      </c>
      <c r="Z132" s="5">
        <v>251.7332070583</v>
      </c>
      <c r="AA132" s="5">
        <v>355.87200000000001</v>
      </c>
      <c r="AB132" s="5">
        <v>404.90600000000001</v>
      </c>
      <c r="AC132" s="5"/>
      <c r="AD132" s="5"/>
      <c r="AE132" s="5"/>
    </row>
    <row r="133" spans="1:31" x14ac:dyDescent="0.35">
      <c r="A133">
        <v>288</v>
      </c>
      <c r="B133" s="1">
        <v>43948.710416666669</v>
      </c>
      <c r="C133" s="5">
        <v>204.00200000001701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t="str">
        <f t="shared" si="4"/>
        <v>Monday</v>
      </c>
      <c r="R133" s="2">
        <v>43948.710416666669</v>
      </c>
      <c r="S133" s="2">
        <v>43948.768055555556</v>
      </c>
      <c r="T133" s="3">
        <v>5.1736111111111115E-3</v>
      </c>
      <c r="U133" s="4">
        <v>1.4458646240392701</v>
      </c>
      <c r="V133" s="5">
        <v>69.631123919308294</v>
      </c>
      <c r="W133" s="5">
        <v>159</v>
      </c>
      <c r="X133" s="3">
        <v>3.5763888888888894E-3</v>
      </c>
      <c r="Y133" s="5">
        <v>11.6362431367782</v>
      </c>
      <c r="Z133" s="5">
        <v>250.41253324194801</v>
      </c>
      <c r="AA133" s="5">
        <v>204.00200000001701</v>
      </c>
      <c r="AB133" s="5">
        <v>342.68000000001399</v>
      </c>
      <c r="AC133" s="5"/>
      <c r="AD133" s="5"/>
      <c r="AE133" s="5"/>
    </row>
    <row r="134" spans="1:31" x14ac:dyDescent="0.35">
      <c r="A134">
        <v>291</v>
      </c>
      <c r="B134" s="1">
        <v>43942.526388888888</v>
      </c>
      <c r="C134" s="5">
        <v>354.43200000000002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t="str">
        <f t="shared" si="4"/>
        <v>Tuesday</v>
      </c>
      <c r="R134" s="2">
        <v>43942.526388888888</v>
      </c>
      <c r="S134" s="2">
        <v>43942.54583333333</v>
      </c>
      <c r="T134" s="3">
        <v>1.7858796296296296E-2</v>
      </c>
      <c r="U134" s="4">
        <v>5.0948428455246599</v>
      </c>
      <c r="V134" s="5">
        <v>170.82208588956999</v>
      </c>
      <c r="W134" s="5">
        <v>185</v>
      </c>
      <c r="X134" s="3">
        <v>3.4953703703703705E-3</v>
      </c>
      <c r="Y134" s="5">
        <v>11.881637466231201</v>
      </c>
      <c r="Z134" s="5">
        <v>254.69360748976499</v>
      </c>
      <c r="AA134" s="5">
        <v>354.43200000000002</v>
      </c>
      <c r="AB134" s="5">
        <v>401.15499999999997</v>
      </c>
      <c r="AC134" s="5"/>
      <c r="AD134" s="5"/>
      <c r="AE134" s="5"/>
    </row>
    <row r="135" spans="1:31" x14ac:dyDescent="0.35">
      <c r="A135">
        <v>292</v>
      </c>
      <c r="B135" s="1">
        <v>43940.671527777777</v>
      </c>
      <c r="C135" s="5">
        <v>349.24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t="str">
        <f t="shared" si="4"/>
        <v>Sunday</v>
      </c>
      <c r="R135" s="2">
        <v>43940.671527777777</v>
      </c>
      <c r="S135" s="2">
        <v>43940.69027777778</v>
      </c>
      <c r="T135" s="3">
        <v>1.7523148148148149E-2</v>
      </c>
      <c r="U135" s="4">
        <v>5.0142356155752204</v>
      </c>
      <c r="V135" s="5">
        <v>168.99026763990199</v>
      </c>
      <c r="W135" s="5">
        <v>177</v>
      </c>
      <c r="X135" s="3">
        <v>3.4953703703703705E-3</v>
      </c>
      <c r="Y135" s="5">
        <v>11.9192795156617</v>
      </c>
      <c r="Z135" s="5">
        <v>271.21740923105</v>
      </c>
      <c r="AA135" s="5">
        <v>349.24</v>
      </c>
      <c r="AB135" s="5">
        <v>394.05099999999999</v>
      </c>
      <c r="AC135" s="5"/>
      <c r="AD135" s="5"/>
      <c r="AE135" s="5"/>
    </row>
    <row r="136" spans="1:31" x14ac:dyDescent="0.35">
      <c r="A136">
        <v>294</v>
      </c>
      <c r="B136" s="1">
        <v>43938.51458333333</v>
      </c>
      <c r="C136" s="5">
        <v>356.50599999999997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t="str">
        <f t="shared" si="4"/>
        <v>Friday</v>
      </c>
      <c r="R136" s="2">
        <v>43938.51458333333</v>
      </c>
      <c r="S136" s="2">
        <v>43938.535416666666</v>
      </c>
      <c r="T136" s="3">
        <v>1.7754629629629631E-2</v>
      </c>
      <c r="U136" s="4">
        <v>4.9379376276931701</v>
      </c>
      <c r="V136" s="5">
        <v>157.47540983606501</v>
      </c>
      <c r="W136" s="5">
        <v>173</v>
      </c>
      <c r="X136" s="3">
        <v>3.5879629629629629E-3</v>
      </c>
      <c r="Y136" s="5">
        <v>11.581849519238601</v>
      </c>
      <c r="Z136" s="5">
        <v>249.80912741784101</v>
      </c>
      <c r="AA136" s="5">
        <v>356.50599999999997</v>
      </c>
      <c r="AB136" s="5">
        <v>406.57399999999899</v>
      </c>
      <c r="AC136" s="5"/>
      <c r="AD136" s="5"/>
      <c r="AE136" s="5"/>
    </row>
    <row r="137" spans="1:31" x14ac:dyDescent="0.35">
      <c r="A137">
        <v>295</v>
      </c>
      <c r="B137" s="1">
        <v>43937.6875</v>
      </c>
      <c r="C137" s="5">
        <v>202.25299999999999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t="str">
        <f t="shared" si="4"/>
        <v>Thursday</v>
      </c>
      <c r="R137" s="2">
        <v>43937.6875</v>
      </c>
      <c r="S137" s="2">
        <v>43937.7</v>
      </c>
      <c r="T137" s="3">
        <v>1.045138888888889E-2</v>
      </c>
      <c r="U137" s="4">
        <v>2.92469440459366</v>
      </c>
      <c r="V137" s="5">
        <v>141.19999999999999</v>
      </c>
      <c r="W137" s="5">
        <v>189</v>
      </c>
      <c r="X137" s="3">
        <v>3.5763888888888894E-3</v>
      </c>
      <c r="Y137" s="5">
        <v>11.6479021732642</v>
      </c>
      <c r="Z137" s="5">
        <v>238.71916648353599</v>
      </c>
      <c r="AA137" s="5">
        <v>202.25299999999999</v>
      </c>
      <c r="AB137" s="5">
        <v>233.36600000000001</v>
      </c>
      <c r="AC137" s="5"/>
      <c r="AD137" s="5"/>
      <c r="AE137" s="5"/>
    </row>
    <row r="138" spans="1:31" x14ac:dyDescent="0.35">
      <c r="A138">
        <v>297</v>
      </c>
      <c r="B138" s="1">
        <v>43935.526388888888</v>
      </c>
      <c r="C138" s="5">
        <v>346.34699999999901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t="str">
        <f t="shared" si="4"/>
        <v>Tuesday</v>
      </c>
      <c r="R138" s="2">
        <v>43935.526388888888</v>
      </c>
      <c r="S138" s="2">
        <v>43935.54583333333</v>
      </c>
      <c r="T138" s="3">
        <v>1.7337962962962961E-2</v>
      </c>
      <c r="U138" s="4">
        <v>4.91116751014627</v>
      </c>
      <c r="V138" s="5">
        <v>166.45360824742201</v>
      </c>
      <c r="W138" s="5">
        <v>182</v>
      </c>
      <c r="X138" s="3">
        <v>3.530092592592592E-3</v>
      </c>
      <c r="Y138" s="5">
        <v>11.7953969364087</v>
      </c>
      <c r="Z138" s="5">
        <v>243.22795795879199</v>
      </c>
      <c r="AA138" s="5">
        <v>346.34699999999901</v>
      </c>
      <c r="AB138" s="5">
        <v>392.75299999999902</v>
      </c>
      <c r="AC138" s="5"/>
      <c r="AD138" s="5"/>
      <c r="AE138" s="5"/>
    </row>
    <row r="139" spans="1:31" x14ac:dyDescent="0.35">
      <c r="A139">
        <v>299</v>
      </c>
      <c r="B139" s="1">
        <v>43934.705555555556</v>
      </c>
      <c r="C139" s="5">
        <v>260.47800000000001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t="str">
        <f t="shared" si="4"/>
        <v>Monday</v>
      </c>
      <c r="R139" s="2">
        <v>43934.705555555556</v>
      </c>
      <c r="S139" s="2">
        <v>43934.720833333333</v>
      </c>
      <c r="T139" s="3">
        <v>1.4004629629629631E-2</v>
      </c>
      <c r="U139" s="4">
        <v>3.77925574162649</v>
      </c>
      <c r="V139" s="5">
        <v>160.26405867970601</v>
      </c>
      <c r="W139" s="5">
        <v>180</v>
      </c>
      <c r="X139" s="3">
        <v>3.7037037037037034E-3</v>
      </c>
      <c r="Y139" s="5">
        <v>11.237222177322399</v>
      </c>
      <c r="Z139" s="5">
        <v>245.361077470118</v>
      </c>
      <c r="AA139" s="5">
        <v>260.47800000000001</v>
      </c>
      <c r="AB139" s="5">
        <v>297.928</v>
      </c>
      <c r="AC139" s="5"/>
      <c r="AD139" s="5"/>
      <c r="AE139" s="5"/>
    </row>
    <row r="140" spans="1:31" x14ac:dyDescent="0.35">
      <c r="A140">
        <v>303</v>
      </c>
      <c r="B140" s="1">
        <v>43931.693055555559</v>
      </c>
      <c r="C140" s="5">
        <v>260.29700000000003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t="str">
        <f t="shared" si="4"/>
        <v>Friday</v>
      </c>
      <c r="R140" s="2">
        <v>43931.693055555559</v>
      </c>
      <c r="S140" s="2">
        <v>43931.708333333336</v>
      </c>
      <c r="T140" s="3">
        <v>1.3587962962962963E-2</v>
      </c>
      <c r="U140" s="4">
        <v>3.7696345848627302</v>
      </c>
      <c r="V140" s="5">
        <v>156.72352941176399</v>
      </c>
      <c r="W140" s="5">
        <v>176</v>
      </c>
      <c r="X140" s="3">
        <v>3.5995370370370369E-3</v>
      </c>
      <c r="Y140" s="5">
        <v>11.556098329368</v>
      </c>
      <c r="Z140" s="5">
        <v>249.27440198265401</v>
      </c>
      <c r="AA140" s="5">
        <v>260.29700000000003</v>
      </c>
      <c r="AB140" s="5">
        <v>296.3</v>
      </c>
      <c r="AC140" s="5"/>
      <c r="AD140" s="5"/>
      <c r="AE140" s="5"/>
    </row>
    <row r="141" spans="1:31" x14ac:dyDescent="0.35">
      <c r="A141">
        <v>305</v>
      </c>
      <c r="B141" s="1">
        <v>43929.522916666669</v>
      </c>
      <c r="C141" s="5">
        <v>289.37499999999898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t="str">
        <f t="shared" si="4"/>
        <v>Wednesday</v>
      </c>
      <c r="R141" s="2">
        <v>43929.522916666669</v>
      </c>
      <c r="S141" s="2">
        <v>43929.542361111111</v>
      </c>
      <c r="T141" s="3">
        <v>1.2152777777777778E-2</v>
      </c>
      <c r="U141" s="4">
        <v>3.0131624452904799</v>
      </c>
      <c r="V141" s="5">
        <v>157.02152641878601</v>
      </c>
      <c r="W141" s="5">
        <v>181</v>
      </c>
      <c r="X141" s="3">
        <v>4.0277777777777777E-3</v>
      </c>
      <c r="Y141" s="5">
        <v>10.321081881718399</v>
      </c>
      <c r="Z141" s="5">
        <v>227.036009725501</v>
      </c>
      <c r="AA141" s="5">
        <v>289.37499999999898</v>
      </c>
      <c r="AB141" s="5">
        <v>335.47099999999898</v>
      </c>
      <c r="AC141" s="5"/>
      <c r="AD141" s="5"/>
      <c r="AE141" s="5"/>
    </row>
    <row r="142" spans="1:31" x14ac:dyDescent="0.35">
      <c r="A142">
        <v>307</v>
      </c>
      <c r="B142" s="1">
        <v>43928.716666666667</v>
      </c>
      <c r="C142" s="5">
        <v>293.82699999999897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t="str">
        <f t="shared" si="4"/>
        <v>Tuesday</v>
      </c>
      <c r="R142" s="2">
        <v>43928.716666666667</v>
      </c>
      <c r="S142" s="2">
        <v>43928.73333333333</v>
      </c>
      <c r="T142" s="3">
        <v>1.5694444444444445E-2</v>
      </c>
      <c r="U142" s="4">
        <v>4.0681961559727702</v>
      </c>
      <c r="V142" s="5">
        <v>169.175141242937</v>
      </c>
      <c r="W142" s="5">
        <v>183</v>
      </c>
      <c r="X142" s="3">
        <v>3.8541666666666668E-3</v>
      </c>
      <c r="Y142" s="5">
        <v>10.796316891539099</v>
      </c>
      <c r="Z142" s="5">
        <v>253.288176892038</v>
      </c>
      <c r="AA142" s="5">
        <v>293.82699999999897</v>
      </c>
      <c r="AB142" s="5">
        <v>332.47399999999902</v>
      </c>
      <c r="AC142" s="5"/>
      <c r="AD142" s="5"/>
      <c r="AE142" s="5"/>
    </row>
    <row r="143" spans="1:31" x14ac:dyDescent="0.35">
      <c r="A143">
        <v>308</v>
      </c>
      <c r="B143" s="1">
        <v>43927.540972222225</v>
      </c>
      <c r="C143" s="5">
        <v>125.179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t="str">
        <f t="shared" si="4"/>
        <v>Monday</v>
      </c>
      <c r="R143" s="2">
        <v>43927.540972222225</v>
      </c>
      <c r="S143" s="2">
        <v>43927.547222222223</v>
      </c>
      <c r="T143" s="3">
        <v>5.7986111111111112E-3</v>
      </c>
      <c r="U143" s="4">
        <v>1.7037864693845599</v>
      </c>
      <c r="V143" s="5">
        <v>168.888888888888</v>
      </c>
      <c r="W143" s="5">
        <v>175</v>
      </c>
      <c r="X143" s="3">
        <v>3.4027777777777784E-3</v>
      </c>
      <c r="Y143" s="5">
        <v>12.225134769769101</v>
      </c>
      <c r="Z143" s="5">
        <v>246.91731654867601</v>
      </c>
      <c r="AA143" s="5">
        <v>125.179</v>
      </c>
      <c r="AB143" s="5">
        <v>139.15600000000001</v>
      </c>
      <c r="AC143" s="5"/>
      <c r="AD143" s="5"/>
      <c r="AE143" s="5"/>
    </row>
    <row r="144" spans="1:31" x14ac:dyDescent="0.35">
      <c r="A144">
        <v>311</v>
      </c>
      <c r="B144" s="1">
        <v>43923.529861111114</v>
      </c>
      <c r="C144" s="5">
        <v>266.93400000000003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t="str">
        <f t="shared" si="4"/>
        <v>Thursday</v>
      </c>
      <c r="R144" s="2">
        <v>43923.529861111114</v>
      </c>
      <c r="S144" s="2">
        <v>43923.545138888891</v>
      </c>
      <c r="T144" s="3">
        <v>1.34375E-2</v>
      </c>
      <c r="U144" s="4">
        <v>3.67002640603762</v>
      </c>
      <c r="V144" s="5">
        <v>160.07476635514001</v>
      </c>
      <c r="W144" s="5">
        <v>182</v>
      </c>
      <c r="X144" s="3">
        <v>3.6574074074074074E-3</v>
      </c>
      <c r="Y144" s="5">
        <v>11.3709065065361</v>
      </c>
      <c r="Z144" s="5">
        <v>239.098553557267</v>
      </c>
      <c r="AA144" s="5">
        <v>266.93400000000003</v>
      </c>
      <c r="AB144" s="5">
        <v>302.98700000000002</v>
      </c>
      <c r="AC144" s="5"/>
      <c r="AD144" s="5"/>
      <c r="AE144" s="5"/>
    </row>
    <row r="145" spans="1:31" x14ac:dyDescent="0.35">
      <c r="A145">
        <v>312</v>
      </c>
      <c r="B145" s="1">
        <v>43922.681250000001</v>
      </c>
      <c r="C145" s="5">
        <v>236.49600000000001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t="str">
        <f t="shared" si="4"/>
        <v>Wednesday</v>
      </c>
      <c r="R145" s="2">
        <v>43922.681250000001</v>
      </c>
      <c r="S145" s="2">
        <v>43922.697222222225</v>
      </c>
      <c r="T145" s="3">
        <v>1.3263888888888889E-2</v>
      </c>
      <c r="U145" s="4">
        <v>3.4068168000485701</v>
      </c>
      <c r="V145" s="5">
        <v>146.04545454545399</v>
      </c>
      <c r="W145" s="5">
        <v>171</v>
      </c>
      <c r="X145" s="3">
        <v>3.8888888888888883E-3</v>
      </c>
      <c r="Y145" s="5">
        <v>10.6975709774404</v>
      </c>
      <c r="Z145" s="5">
        <v>221.81675738797</v>
      </c>
      <c r="AA145" s="5">
        <v>236.49600000000001</v>
      </c>
      <c r="AB145" s="5">
        <v>273.76499999999999</v>
      </c>
      <c r="AC145" s="5"/>
      <c r="AD145" s="5"/>
      <c r="AE145" s="5"/>
    </row>
    <row r="146" spans="1:31" x14ac:dyDescent="0.35">
      <c r="A146">
        <v>313</v>
      </c>
      <c r="B146" s="1">
        <v>43920.678472222222</v>
      </c>
      <c r="C146" s="5">
        <v>275.07499999999999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t="str">
        <f t="shared" si="4"/>
        <v>Monday</v>
      </c>
      <c r="R146" s="2">
        <v>43920.678472222222</v>
      </c>
      <c r="S146" s="2">
        <v>43920.696527777778</v>
      </c>
      <c r="T146" s="3">
        <v>1.5914351851851853E-2</v>
      </c>
      <c r="U146" s="4">
        <v>3.8779377356031901</v>
      </c>
      <c r="V146" s="5">
        <v>154.940425531914</v>
      </c>
      <c r="W146" s="5">
        <v>173</v>
      </c>
      <c r="X146" s="3">
        <v>4.0972222222222226E-3</v>
      </c>
      <c r="Y146" s="5">
        <v>10.1504737285802</v>
      </c>
      <c r="Z146" s="5">
        <v>234.72972200825799</v>
      </c>
      <c r="AA146" s="5">
        <v>275.07499999999999</v>
      </c>
      <c r="AB146" s="5">
        <v>317.54500000000002</v>
      </c>
      <c r="AC146" s="5"/>
      <c r="AD146" s="5"/>
      <c r="AE146" s="5"/>
    </row>
    <row r="147" spans="1:31" x14ac:dyDescent="0.35">
      <c r="A147">
        <v>314</v>
      </c>
      <c r="B147" s="1">
        <v>43917.741666666669</v>
      </c>
      <c r="C147" s="5">
        <v>251.96800000000101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t="str">
        <f t="shared" si="4"/>
        <v>Friday</v>
      </c>
      <c r="R147" s="2">
        <v>43917.741666666669</v>
      </c>
      <c r="S147" s="2">
        <v>43917.758333333331</v>
      </c>
      <c r="T147" s="3">
        <v>1.2743055555555556E-2</v>
      </c>
      <c r="U147" s="4">
        <v>2.3537821448082101</v>
      </c>
      <c r="V147" s="5">
        <v>151.34129692832701</v>
      </c>
      <c r="W147" s="5">
        <v>169</v>
      </c>
      <c r="X147" s="3">
        <v>5.4050925925925924E-3</v>
      </c>
      <c r="Y147" s="5">
        <v>7.6957032511810199</v>
      </c>
      <c r="Z147" s="5">
        <v>211.371428101699</v>
      </c>
      <c r="AA147" s="5">
        <v>251.96800000000101</v>
      </c>
      <c r="AB147" s="5">
        <v>292.35000000000099</v>
      </c>
      <c r="AC147" s="5"/>
      <c r="AD147" s="5"/>
      <c r="AE147" s="5"/>
    </row>
    <row r="148" spans="1:31" x14ac:dyDescent="0.35">
      <c r="A148">
        <v>315</v>
      </c>
      <c r="B148" s="1">
        <v>43916.708333333336</v>
      </c>
      <c r="C148" s="5">
        <v>217.65899999999999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t="str">
        <f t="shared" si="4"/>
        <v>Thursday</v>
      </c>
      <c r="R148" s="2">
        <v>43916.708333333336</v>
      </c>
      <c r="S148" s="2">
        <v>43916.72152777778</v>
      </c>
      <c r="T148" s="3">
        <v>1.2418981481481482E-2</v>
      </c>
      <c r="U148" s="4">
        <v>3.0323177885655301</v>
      </c>
      <c r="V148" s="5">
        <v>149.90526315789401</v>
      </c>
      <c r="W148" s="5">
        <v>166</v>
      </c>
      <c r="X148" s="3">
        <v>4.0972222222222226E-3</v>
      </c>
      <c r="Y148" s="5">
        <v>10.165888020676899</v>
      </c>
      <c r="Z148" s="5">
        <v>239.234822968695</v>
      </c>
      <c r="AA148" s="5">
        <v>217.65899999999999</v>
      </c>
      <c r="AB148" s="5">
        <v>250.173</v>
      </c>
      <c r="AC148" s="5"/>
      <c r="AD148" s="5"/>
      <c r="AE148" s="5"/>
    </row>
    <row r="149" spans="1:31" x14ac:dyDescent="0.35">
      <c r="A149">
        <v>316</v>
      </c>
      <c r="B149" s="1">
        <v>43915.701388888891</v>
      </c>
      <c r="C149" s="5">
        <v>292.98099999999999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t="str">
        <f t="shared" si="4"/>
        <v>Wednesday</v>
      </c>
      <c r="R149" s="2">
        <v>43915.701388888891</v>
      </c>
      <c r="S149" s="2">
        <v>43915.718055555553</v>
      </c>
      <c r="T149" s="3">
        <v>1.6203703703703703E-2</v>
      </c>
      <c r="U149" s="4">
        <v>4.0931128632328404</v>
      </c>
      <c r="V149" s="5">
        <v>162.76</v>
      </c>
      <c r="W149" s="5">
        <v>174</v>
      </c>
      <c r="X149" s="3">
        <v>3.9583333333333337E-3</v>
      </c>
      <c r="Y149" s="5">
        <v>10.5194518298047</v>
      </c>
      <c r="Z149" s="5">
        <v>247.95818565802199</v>
      </c>
      <c r="AA149" s="5">
        <v>292.98099999999999</v>
      </c>
      <c r="AB149" s="5">
        <v>333.25599999999997</v>
      </c>
      <c r="AC149" s="5"/>
      <c r="AD149" s="5"/>
      <c r="AE149" s="5"/>
    </row>
    <row r="150" spans="1:31" x14ac:dyDescent="0.35">
      <c r="A150">
        <v>317</v>
      </c>
      <c r="B150" s="1">
        <v>43914.727777777778</v>
      </c>
      <c r="C150" s="5">
        <v>151.40400000000099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t="str">
        <f t="shared" si="4"/>
        <v>Tuesday</v>
      </c>
      <c r="R150" s="2">
        <v>43914.727777777778</v>
      </c>
      <c r="S150" s="2">
        <v>43914.743055555555</v>
      </c>
      <c r="T150" s="3">
        <v>1.0254629629629629E-2</v>
      </c>
      <c r="U150" s="4">
        <v>1.76695359502686</v>
      </c>
      <c r="V150" s="5">
        <v>132.40625</v>
      </c>
      <c r="W150" s="5">
        <v>164</v>
      </c>
      <c r="X150" s="3">
        <v>5.7986111111111112E-3</v>
      </c>
      <c r="Y150" s="5">
        <v>7.1738518855098103</v>
      </c>
      <c r="Z150" s="5">
        <v>165.160495890617</v>
      </c>
      <c r="AA150" s="5">
        <v>151.40400000000099</v>
      </c>
      <c r="AB150" s="5">
        <v>188.549000000001</v>
      </c>
      <c r="AC150" s="5"/>
      <c r="AD150" s="5"/>
      <c r="AE150" s="5"/>
    </row>
    <row r="151" spans="1:31" x14ac:dyDescent="0.35">
      <c r="A151">
        <v>319</v>
      </c>
      <c r="B151" s="1">
        <v>43911.688888888886</v>
      </c>
      <c r="C151" s="5">
        <v>139.749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t="str">
        <f t="shared" si="4"/>
        <v>Saturday</v>
      </c>
      <c r="R151" s="2">
        <v>43911.688888888886</v>
      </c>
      <c r="S151" s="2">
        <v>43911.695833333331</v>
      </c>
      <c r="T151" s="3">
        <v>7.2337962962962963E-3</v>
      </c>
      <c r="U151" s="4">
        <v>1.9789479797976699</v>
      </c>
      <c r="V151" s="5"/>
      <c r="W151" s="5"/>
      <c r="X151" s="3">
        <v>3.645833333333333E-3</v>
      </c>
      <c r="Y151" s="5">
        <v>11.3963653397782</v>
      </c>
      <c r="Z151" s="5">
        <v>259.484047152637</v>
      </c>
      <c r="AA151" s="5">
        <v>139.749</v>
      </c>
      <c r="AB151" s="5">
        <v>157.62200000000001</v>
      </c>
      <c r="AC151" s="5">
        <v>9.32</v>
      </c>
      <c r="AD151" s="5">
        <v>12.7777777777778</v>
      </c>
      <c r="AE151" s="5">
        <v>55</v>
      </c>
    </row>
    <row r="152" spans="1:31" x14ac:dyDescent="0.35">
      <c r="A152">
        <v>320</v>
      </c>
      <c r="B152" s="1">
        <v>43910.52847222222</v>
      </c>
      <c r="C152" s="5">
        <v>245.04599999999999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t="str">
        <f t="shared" si="4"/>
        <v>Friday</v>
      </c>
      <c r="R152" s="2">
        <v>43910.52847222222</v>
      </c>
      <c r="S152" s="2">
        <v>43910.55</v>
      </c>
      <c r="T152" s="3">
        <v>1.5914351851851853E-2</v>
      </c>
      <c r="U152" s="4">
        <v>3.2768004793766798</v>
      </c>
      <c r="V152" s="5">
        <v>155.38653001464101</v>
      </c>
      <c r="W152" s="5">
        <v>184</v>
      </c>
      <c r="X152" s="3">
        <v>4.8495370370370368E-3</v>
      </c>
      <c r="Y152" s="5">
        <v>8.5751122010687109</v>
      </c>
      <c r="Z152" s="5">
        <v>215.90348013484601</v>
      </c>
      <c r="AA152" s="5">
        <v>245.04599999999999</v>
      </c>
      <c r="AB152" s="5">
        <v>295.93200000000002</v>
      </c>
      <c r="AC152" s="5"/>
      <c r="AD152" s="5"/>
      <c r="AE152" s="5"/>
    </row>
    <row r="153" spans="1:31" x14ac:dyDescent="0.35">
      <c r="A153">
        <v>321</v>
      </c>
      <c r="B153" s="1">
        <v>43909.757638888892</v>
      </c>
      <c r="C153" s="5">
        <v>227.50799999999899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t="str">
        <f t="shared" si="4"/>
        <v>Thursday</v>
      </c>
      <c r="R153" s="2">
        <v>43909.757638888892</v>
      </c>
      <c r="S153" s="2">
        <v>43909.782638888886</v>
      </c>
      <c r="T153" s="3">
        <v>1.2962962962962963E-2</v>
      </c>
      <c r="U153" s="4">
        <v>1.37012848524168</v>
      </c>
      <c r="V153" s="5">
        <v>152.408872225674</v>
      </c>
      <c r="W153" s="5">
        <v>159.78311603192799</v>
      </c>
      <c r="X153" s="3">
        <v>9.4560185185185181E-3</v>
      </c>
      <c r="Y153" s="5">
        <v>4.4017961824303402</v>
      </c>
      <c r="Z153" s="5">
        <v>191.817303587808</v>
      </c>
      <c r="AA153" s="5">
        <v>227.50799999999899</v>
      </c>
      <c r="AB153" s="5">
        <v>288.09899999999902</v>
      </c>
      <c r="AC153" s="5">
        <v>152.85</v>
      </c>
      <c r="AD153" s="5">
        <v>26.6666666666666</v>
      </c>
      <c r="AE153" s="5">
        <v>49</v>
      </c>
    </row>
    <row r="154" spans="1:31" x14ac:dyDescent="0.35">
      <c r="A154">
        <v>322</v>
      </c>
      <c r="B154" s="1">
        <v>43907.789583333331</v>
      </c>
      <c r="C154" s="5">
        <v>103.915999999999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t="str">
        <f t="shared" si="4"/>
        <v>Tuesday</v>
      </c>
      <c r="R154" s="2">
        <v>43907.789583333331</v>
      </c>
      <c r="S154" s="2">
        <v>43907.79791666667</v>
      </c>
      <c r="T154" s="3">
        <v>7.7777777777777767E-3</v>
      </c>
      <c r="U154" s="4">
        <v>1.49314749783734</v>
      </c>
      <c r="V154" s="5">
        <v>150.442902777174</v>
      </c>
      <c r="W154" s="5">
        <v>150.442902777174</v>
      </c>
      <c r="X154" s="3">
        <v>5.208333333333333E-3</v>
      </c>
      <c r="Y154" s="5">
        <v>7.9914460428621901</v>
      </c>
      <c r="Z154" s="5">
        <v>221.32005249595801</v>
      </c>
      <c r="AA154" s="5">
        <v>103.915999999999</v>
      </c>
      <c r="AB154" s="5">
        <v>124.573999999999</v>
      </c>
      <c r="AC154" s="5">
        <v>10.19</v>
      </c>
      <c r="AD154" s="5">
        <v>19.4444444444444</v>
      </c>
      <c r="AE154" s="5">
        <v>53</v>
      </c>
    </row>
    <row r="155" spans="1:31" x14ac:dyDescent="0.35">
      <c r="A155">
        <v>324</v>
      </c>
      <c r="B155" s="1">
        <v>43906.706944444442</v>
      </c>
      <c r="C155" s="5">
        <v>123.34899999999899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t="str">
        <f t="shared" si="4"/>
        <v>Monday</v>
      </c>
      <c r="R155" s="2">
        <v>43906.706944444442</v>
      </c>
      <c r="S155" s="2">
        <v>43906.717361111114</v>
      </c>
      <c r="T155" s="3">
        <v>9.2129629629629627E-3</v>
      </c>
      <c r="U155" s="4">
        <v>1.87154085125784</v>
      </c>
      <c r="V155" s="5">
        <v>129.91658548234199</v>
      </c>
      <c r="W155" s="5">
        <v>129.91658548234199</v>
      </c>
      <c r="X155" s="3">
        <v>4.9189814814814816E-3</v>
      </c>
      <c r="Y155" s="5">
        <v>8.4616520249041898</v>
      </c>
      <c r="Z155" s="5">
        <v>218.54497510578699</v>
      </c>
      <c r="AA155" s="5">
        <v>123.34899999999899</v>
      </c>
      <c r="AB155" s="5">
        <v>149.105999999999</v>
      </c>
      <c r="AC155" s="5">
        <v>2.89</v>
      </c>
      <c r="AD155" s="5">
        <v>13.3333333333333</v>
      </c>
      <c r="AE155" s="5">
        <v>39</v>
      </c>
    </row>
    <row r="156" spans="1:31" x14ac:dyDescent="0.35">
      <c r="A156">
        <v>331</v>
      </c>
      <c r="B156" s="1">
        <v>43886.679861111108</v>
      </c>
      <c r="C156" s="5">
        <v>304.58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t="str">
        <f t="shared" si="4"/>
        <v>Tuesday</v>
      </c>
      <c r="R156" s="2">
        <v>43886.679861111108</v>
      </c>
      <c r="S156" s="2">
        <v>43886.699305555558</v>
      </c>
      <c r="T156" s="3">
        <v>1.7326388888888888E-2</v>
      </c>
      <c r="U156" s="4">
        <v>4.0795537858698498</v>
      </c>
      <c r="V156" s="5">
        <v>144.08807339449501</v>
      </c>
      <c r="W156" s="5">
        <v>170</v>
      </c>
      <c r="X156" s="3">
        <v>4.2361111111111106E-3</v>
      </c>
      <c r="Y156" s="5">
        <v>9.8095017437202898</v>
      </c>
      <c r="Z156" s="5">
        <v>230.05186449334701</v>
      </c>
      <c r="AA156" s="5">
        <v>304.58</v>
      </c>
      <c r="AB156" s="5">
        <v>350.27499999999998</v>
      </c>
      <c r="AC156" s="5"/>
      <c r="AD156" s="5"/>
      <c r="AE156" s="5"/>
    </row>
    <row r="157" spans="1:31" x14ac:dyDescent="0.35">
      <c r="A157">
        <v>336</v>
      </c>
      <c r="B157" s="1">
        <v>43878.686805555553</v>
      </c>
      <c r="C157" s="5">
        <v>305.938999999999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t="str">
        <f t="shared" si="4"/>
        <v>Monday</v>
      </c>
      <c r="R157" s="2">
        <v>43878.686805555553</v>
      </c>
      <c r="S157" s="2">
        <v>43878.705555555556</v>
      </c>
      <c r="T157" s="3">
        <v>1.818287037037037E-2</v>
      </c>
      <c r="U157" s="4">
        <v>4.2757692518453103</v>
      </c>
      <c r="V157" s="5">
        <v>159.18503118503099</v>
      </c>
      <c r="W157" s="5">
        <v>173</v>
      </c>
      <c r="X157" s="3">
        <v>4.2476851851851851E-3</v>
      </c>
      <c r="Y157" s="5">
        <v>9.7971229436292404</v>
      </c>
      <c r="Z157" s="5">
        <v>252.39902652737501</v>
      </c>
      <c r="AA157" s="5">
        <v>305.938999999999</v>
      </c>
      <c r="AB157" s="5">
        <v>352.26499999999902</v>
      </c>
      <c r="AC157" s="5"/>
      <c r="AD157" s="5"/>
      <c r="AE157" s="5"/>
    </row>
    <row r="158" spans="1:31" x14ac:dyDescent="0.35">
      <c r="A158">
        <v>337</v>
      </c>
      <c r="B158" s="1">
        <v>43858.698611111111</v>
      </c>
      <c r="C158" s="5">
        <v>246.94399999999999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t="str">
        <f t="shared" si="4"/>
        <v>Tuesday</v>
      </c>
      <c r="R158" s="2">
        <v>43858.698611111111</v>
      </c>
      <c r="S158" s="2">
        <v>43858.715277777781</v>
      </c>
      <c r="T158" s="3">
        <v>1.4131944444444445E-2</v>
      </c>
      <c r="U158" s="4">
        <v>3.51778091896837</v>
      </c>
      <c r="V158" s="5">
        <v>157.274611398963</v>
      </c>
      <c r="W158" s="5">
        <v>180</v>
      </c>
      <c r="X158" s="3">
        <v>4.0162037037037033E-3</v>
      </c>
      <c r="Y158" s="5">
        <v>10.3699501888212</v>
      </c>
      <c r="Z158" s="5">
        <v>224.337451812399</v>
      </c>
      <c r="AA158" s="5">
        <v>246.94399999999999</v>
      </c>
      <c r="AB158" s="5">
        <v>286.846</v>
      </c>
      <c r="AC158" s="5"/>
      <c r="AD158" s="5"/>
      <c r="AE158" s="5"/>
    </row>
    <row r="159" spans="1:31" x14ac:dyDescent="0.35">
      <c r="A159">
        <v>339</v>
      </c>
      <c r="B159" s="1">
        <v>43844.677777777775</v>
      </c>
      <c r="C159" s="5">
        <v>317.58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t="str">
        <f t="shared" si="4"/>
        <v>Tuesday</v>
      </c>
      <c r="R159" s="2">
        <v>43844.677777777775</v>
      </c>
      <c r="S159" s="2">
        <v>43844.697222222225</v>
      </c>
      <c r="T159" s="3">
        <v>1.5694444444444445E-2</v>
      </c>
      <c r="U159" s="4">
        <v>3.8854313212810001</v>
      </c>
      <c r="V159" s="5">
        <v>166.494824016563</v>
      </c>
      <c r="W159" s="5">
        <v>179</v>
      </c>
      <c r="X159" s="3">
        <v>4.0393518518518521E-3</v>
      </c>
      <c r="Y159" s="5">
        <v>10.311441403379201</v>
      </c>
      <c r="Z159" s="5">
        <v>251.632522444568</v>
      </c>
      <c r="AA159" s="5">
        <v>317.58</v>
      </c>
      <c r="AB159" s="5">
        <v>363.476</v>
      </c>
      <c r="AC159" s="5"/>
      <c r="AD159" s="5"/>
      <c r="AE159" s="5"/>
    </row>
    <row r="160" spans="1:31" x14ac:dyDescent="0.35">
      <c r="A160">
        <v>340</v>
      </c>
      <c r="B160" s="1">
        <v>43840.676388888889</v>
      </c>
      <c r="C160" s="5">
        <v>331.81299999999902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t="str">
        <f t="shared" si="4"/>
        <v>Friday</v>
      </c>
      <c r="R160" s="2">
        <v>43840.676388888889</v>
      </c>
      <c r="S160" s="2">
        <v>43840.695833333331</v>
      </c>
      <c r="T160" s="3">
        <v>1.8310185185185186E-2</v>
      </c>
      <c r="U160" s="4">
        <v>4.4777183907465004</v>
      </c>
      <c r="V160" s="5">
        <v>169.67364746945799</v>
      </c>
      <c r="W160" s="5">
        <v>184</v>
      </c>
      <c r="X160" s="3">
        <v>4.0856481481481481E-3</v>
      </c>
      <c r="Y160" s="5">
        <v>10.188776905050901</v>
      </c>
      <c r="Z160" s="5">
        <v>256.31142615656597</v>
      </c>
      <c r="AA160" s="5">
        <v>331.81299999999902</v>
      </c>
      <c r="AB160" s="5">
        <v>378.10599999999903</v>
      </c>
      <c r="AC160" s="5"/>
      <c r="AD160" s="5"/>
      <c r="AE160" s="5"/>
    </row>
    <row r="161" spans="1:31" x14ac:dyDescent="0.35">
      <c r="A161">
        <v>344</v>
      </c>
      <c r="B161" s="1">
        <v>43835.472916666666</v>
      </c>
      <c r="C161" s="5">
        <v>213.392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t="str">
        <f t="shared" si="4"/>
        <v>Sunday</v>
      </c>
      <c r="R161" s="2">
        <v>43835.472916666666</v>
      </c>
      <c r="S161" s="2">
        <v>43835.486111111109</v>
      </c>
      <c r="T161" s="3">
        <v>1.2546296296296297E-2</v>
      </c>
      <c r="U161" s="4">
        <v>2.9538698221519502</v>
      </c>
      <c r="V161" s="5">
        <v>161.06849315068399</v>
      </c>
      <c r="W161" s="5">
        <v>183</v>
      </c>
      <c r="X161" s="3">
        <v>4.2476851851851851E-3</v>
      </c>
      <c r="Y161" s="5">
        <v>9.8066067842004596</v>
      </c>
      <c r="Z161" s="5">
        <v>245.87713760706899</v>
      </c>
      <c r="AA161" s="5">
        <v>213.392</v>
      </c>
      <c r="AB161" s="5">
        <v>245.74100000000001</v>
      </c>
      <c r="AC161" s="5"/>
      <c r="AD161" s="5"/>
      <c r="AE161" s="5"/>
    </row>
  </sheetData>
  <autoFilter ref="A1:AE161" xr:uid="{5B8AA00B-8FA6-4905-82F4-D4777F08DB07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CC76-3A10-427B-8F3E-3A7414BC18D9}">
  <dimension ref="A2:V165"/>
  <sheetViews>
    <sheetView workbookViewId="0">
      <selection activeCell="B2" sqref="B2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8.1796875" bestFit="1" customWidth="1"/>
    <col min="4" max="6" width="10.453125" style="4" customWidth="1"/>
    <col min="7" max="7" width="16.08984375" style="4" bestFit="1" customWidth="1"/>
    <col min="8" max="8" width="6.453125" customWidth="1"/>
    <col min="9" max="9" width="5.36328125" bestFit="1" customWidth="1"/>
    <col min="10" max="10" width="10.453125" customWidth="1"/>
    <col min="11" max="11" width="10.90625" bestFit="1" customWidth="1"/>
    <col min="12" max="12" width="8.26953125" bestFit="1" customWidth="1"/>
    <col min="14" max="14" width="17.453125" bestFit="1" customWidth="1"/>
    <col min="15" max="15" width="13.90625" bestFit="1" customWidth="1"/>
    <col min="16" max="16" width="12.26953125" bestFit="1" customWidth="1"/>
    <col min="17" max="17" width="13.7265625" bestFit="1" customWidth="1"/>
    <col min="18" max="18" width="15.6328125" bestFit="1" customWidth="1"/>
    <col min="19" max="19" width="12.54296875" bestFit="1" customWidth="1"/>
    <col min="20" max="20" width="11.26953125" bestFit="1" customWidth="1"/>
    <col min="21" max="21" width="20" bestFit="1" customWidth="1"/>
    <col min="22" max="22" width="16.7265625" bestFit="1" customWidth="1"/>
  </cols>
  <sheetData>
    <row r="2" spans="1:22" ht="18.5" x14ac:dyDescent="0.45">
      <c r="B2" s="10" t="s">
        <v>55</v>
      </c>
    </row>
    <row r="5" spans="1:22" x14ac:dyDescent="0.35">
      <c r="A5" t="s">
        <v>0</v>
      </c>
      <c r="B5" s="1" t="s">
        <v>2</v>
      </c>
      <c r="C5" t="s">
        <v>7</v>
      </c>
      <c r="D5" s="4" t="s">
        <v>41</v>
      </c>
      <c r="E5" s="4" t="s">
        <v>42</v>
      </c>
      <c r="F5" s="4" t="s">
        <v>44</v>
      </c>
      <c r="G5" s="4" t="s">
        <v>54</v>
      </c>
      <c r="H5" s="1"/>
      <c r="I5" s="1"/>
      <c r="J5" s="1"/>
      <c r="K5" t="s">
        <v>3</v>
      </c>
      <c r="L5" t="s">
        <v>6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16</v>
      </c>
      <c r="V5" t="s">
        <v>17</v>
      </c>
    </row>
    <row r="6" spans="1:22" x14ac:dyDescent="0.35">
      <c r="A6">
        <v>3</v>
      </c>
      <c r="B6" s="1">
        <v>44517.677083333336</v>
      </c>
      <c r="C6" s="4">
        <v>4.8502940159244403</v>
      </c>
      <c r="D6" s="4">
        <f>I7</f>
        <v>4.6353842825127618</v>
      </c>
      <c r="E6" s="4">
        <f>I8</f>
        <v>11.094367061760192</v>
      </c>
      <c r="F6" s="4">
        <f>I9</f>
        <v>-1.8235984967346681</v>
      </c>
      <c r="G6" s="4">
        <v>0</v>
      </c>
      <c r="H6" s="1"/>
      <c r="I6" s="1"/>
      <c r="J6" s="1"/>
      <c r="K6" t="str">
        <f t="shared" ref="K6:K37" si="0">TEXT(B6,"dddd")</f>
        <v>Wednesday</v>
      </c>
      <c r="L6" s="3">
        <v>2.1145833333333332E-2</v>
      </c>
      <c r="N6" s="5">
        <v>158.31317494600401</v>
      </c>
      <c r="O6" s="5">
        <v>176</v>
      </c>
      <c r="P6" s="3">
        <v>4.3518518518518515E-3</v>
      </c>
      <c r="Q6" s="5">
        <v>9.5552369534351005</v>
      </c>
      <c r="R6" s="5">
        <v>246.61902339546199</v>
      </c>
      <c r="S6" s="5">
        <v>341.83600000000001</v>
      </c>
      <c r="T6" s="5">
        <v>393.421999999999</v>
      </c>
      <c r="U6" s="5"/>
      <c r="V6" s="5"/>
    </row>
    <row r="7" spans="1:22" x14ac:dyDescent="0.35">
      <c r="A7">
        <v>8</v>
      </c>
      <c r="B7" s="1">
        <v>44511.490972222222</v>
      </c>
      <c r="C7" s="4">
        <v>6.5574529060730704</v>
      </c>
      <c r="D7" s="4">
        <v>4.6353842825127618</v>
      </c>
      <c r="E7" s="4">
        <v>11.094367061760192</v>
      </c>
      <c r="F7" s="4">
        <f>F6</f>
        <v>-1.8235984967346681</v>
      </c>
      <c r="G7" s="4">
        <v>0</v>
      </c>
      <c r="H7" s="18" t="s">
        <v>41</v>
      </c>
      <c r="I7" s="4">
        <f>AVERAGE(C6:C165)</f>
        <v>4.6353842825127618</v>
      </c>
      <c r="K7" t="str">
        <f t="shared" si="0"/>
        <v>Thursday</v>
      </c>
      <c r="L7" s="3">
        <v>2.6759259259259257E-2</v>
      </c>
      <c r="N7" s="5">
        <v>150.912639405204</v>
      </c>
      <c r="O7" s="5">
        <v>179</v>
      </c>
      <c r="P7" s="3">
        <v>4.0740740740740746E-3</v>
      </c>
      <c r="Q7" s="5">
        <v>10.2093789504809</v>
      </c>
      <c r="R7" s="5">
        <v>236.568989808048</v>
      </c>
      <c r="S7" s="5">
        <v>467.08999999999901</v>
      </c>
      <c r="T7" s="5">
        <v>549.48699999999803</v>
      </c>
      <c r="U7" s="5"/>
      <c r="V7" s="5"/>
    </row>
    <row r="8" spans="1:22" x14ac:dyDescent="0.35">
      <c r="A8">
        <v>20</v>
      </c>
      <c r="B8" s="1">
        <v>44494.504861111112</v>
      </c>
      <c r="C8" s="4">
        <v>6.0531403819983796</v>
      </c>
      <c r="D8" s="4">
        <v>4.6353842825127618</v>
      </c>
      <c r="E8" s="4">
        <v>11.094367061760192</v>
      </c>
      <c r="F8" s="4">
        <f t="shared" ref="F8:F71" si="1">F7</f>
        <v>-1.8235984967346681</v>
      </c>
      <c r="G8" s="4">
        <v>0</v>
      </c>
      <c r="H8" s="18" t="s">
        <v>42</v>
      </c>
      <c r="I8" s="4">
        <f>I7 + 3 * SQRT(I7)</f>
        <v>11.094367061760192</v>
      </c>
      <c r="K8" t="str">
        <f t="shared" si="0"/>
        <v>Monday</v>
      </c>
      <c r="L8" s="3">
        <v>2.4409722222222222E-2</v>
      </c>
      <c r="N8" s="5">
        <v>168.87066246056699</v>
      </c>
      <c r="O8" s="5">
        <v>182</v>
      </c>
      <c r="P8" s="3">
        <v>4.0277777777777777E-3</v>
      </c>
      <c r="Q8" s="5">
        <v>10.331873355133901</v>
      </c>
      <c r="R8" s="5">
        <v>249.09491366527101</v>
      </c>
      <c r="S8" s="5">
        <v>430.64899999999898</v>
      </c>
      <c r="T8" s="5">
        <v>490.71599999999899</v>
      </c>
      <c r="U8" s="5"/>
      <c r="V8" s="5"/>
    </row>
    <row r="9" spans="1:22" x14ac:dyDescent="0.35">
      <c r="A9">
        <v>27</v>
      </c>
      <c r="B9" s="1">
        <v>44483.667361111111</v>
      </c>
      <c r="C9" s="4">
        <v>5.9141811740007197</v>
      </c>
      <c r="D9" s="4">
        <v>4.6353842825127618</v>
      </c>
      <c r="E9" s="4">
        <v>11.094367061760192</v>
      </c>
      <c r="F9" s="4">
        <f t="shared" si="1"/>
        <v>-1.8235984967346681</v>
      </c>
      <c r="G9" s="4">
        <v>0</v>
      </c>
      <c r="H9" s="18" t="s">
        <v>43</v>
      </c>
      <c r="I9" s="4">
        <f>I7 - 3 * SQRT(I7)</f>
        <v>-1.8235984967346681</v>
      </c>
      <c r="K9" t="str">
        <f t="shared" si="0"/>
        <v>Thursday</v>
      </c>
      <c r="L9" s="3">
        <v>2.5474537037037035E-2</v>
      </c>
      <c r="N9" s="5">
        <v>158.490842490842</v>
      </c>
      <c r="O9" s="5">
        <v>177</v>
      </c>
      <c r="P9" s="3">
        <v>4.3055555555555555E-3</v>
      </c>
      <c r="Q9" s="5">
        <v>9.6692991650761702</v>
      </c>
      <c r="R9" s="5">
        <v>246.90650654926799</v>
      </c>
      <c r="S9" s="5">
        <v>427.988</v>
      </c>
      <c r="T9" s="5">
        <v>492.00200000000001</v>
      </c>
      <c r="U9" s="5"/>
      <c r="V9" s="5"/>
    </row>
    <row r="10" spans="1:22" x14ac:dyDescent="0.35">
      <c r="A10">
        <v>42</v>
      </c>
      <c r="B10" s="1">
        <v>44467.513888888891</v>
      </c>
      <c r="C10" s="4">
        <v>4.8363379832394404</v>
      </c>
      <c r="D10" s="4">
        <v>4.6353842825127618</v>
      </c>
      <c r="E10" s="4">
        <v>11.094367061760192</v>
      </c>
      <c r="F10" s="4">
        <f t="shared" si="1"/>
        <v>-1.8235984967346681</v>
      </c>
      <c r="G10" s="4">
        <v>0</v>
      </c>
      <c r="H10" s="1"/>
      <c r="I10" s="1"/>
      <c r="J10" s="1"/>
      <c r="K10" t="str">
        <f t="shared" si="0"/>
        <v>Tuesday</v>
      </c>
      <c r="L10" s="3">
        <v>2.0682870370370372E-2</v>
      </c>
      <c r="N10" s="5">
        <v>161.53857350800499</v>
      </c>
      <c r="O10" s="5">
        <v>178</v>
      </c>
      <c r="P10" s="3">
        <v>4.2708333333333339E-3</v>
      </c>
      <c r="Q10" s="5">
        <v>9.7427370726158493</v>
      </c>
      <c r="R10" s="5">
        <v>241.25024467473199</v>
      </c>
      <c r="S10" s="5">
        <v>367.486999999999</v>
      </c>
      <c r="T10" s="5">
        <v>420.83499999999901</v>
      </c>
      <c r="U10" s="5"/>
      <c r="V10" s="5"/>
    </row>
    <row r="11" spans="1:22" x14ac:dyDescent="0.35">
      <c r="A11">
        <v>43</v>
      </c>
      <c r="B11" s="1">
        <v>44462.486111111109</v>
      </c>
      <c r="C11" s="4">
        <v>4.3136150818113199</v>
      </c>
      <c r="D11" s="4">
        <v>4.6353842825127618</v>
      </c>
      <c r="E11" s="4">
        <v>11.094367061760192</v>
      </c>
      <c r="F11" s="4">
        <f t="shared" si="1"/>
        <v>-1.8235984967346681</v>
      </c>
      <c r="G11" s="4">
        <v>0</v>
      </c>
      <c r="H11" s="1"/>
      <c r="I11" s="1"/>
      <c r="J11" s="1"/>
      <c r="K11" t="str">
        <f t="shared" si="0"/>
        <v>Thursday</v>
      </c>
      <c r="L11" s="3">
        <v>1.8379629629629628E-2</v>
      </c>
      <c r="N11" s="5">
        <v>156.00540540540501</v>
      </c>
      <c r="O11" s="5">
        <v>175</v>
      </c>
      <c r="P11" s="3">
        <v>4.2592592592592595E-3</v>
      </c>
      <c r="Q11" s="5">
        <v>9.7748090369557801</v>
      </c>
      <c r="R11" s="5">
        <v>225.34619416393599</v>
      </c>
      <c r="S11" s="5">
        <v>317.41800000000001</v>
      </c>
      <c r="T11" s="5">
        <v>364.19600000000003</v>
      </c>
      <c r="U11" s="5"/>
      <c r="V11" s="5"/>
    </row>
    <row r="12" spans="1:22" x14ac:dyDescent="0.35">
      <c r="A12">
        <v>49</v>
      </c>
      <c r="B12" s="1">
        <v>44449.492361111108</v>
      </c>
      <c r="C12" s="4">
        <v>6.07185205675568</v>
      </c>
      <c r="D12" s="4">
        <v>4.6353842825127618</v>
      </c>
      <c r="E12" s="4">
        <v>11.094367061760192</v>
      </c>
      <c r="F12" s="4">
        <f t="shared" si="1"/>
        <v>-1.8235984967346681</v>
      </c>
      <c r="G12" s="4">
        <v>0</v>
      </c>
      <c r="H12" s="1"/>
      <c r="I12" s="1"/>
      <c r="J12" s="1"/>
      <c r="K12" t="str">
        <f t="shared" si="0"/>
        <v>Friday</v>
      </c>
      <c r="L12" s="3">
        <v>2.2997685185185187E-2</v>
      </c>
      <c r="N12" s="5">
        <v>169.60772659732501</v>
      </c>
      <c r="O12" s="5">
        <v>180</v>
      </c>
      <c r="P12" s="3">
        <v>3.7847222222222223E-3</v>
      </c>
      <c r="Q12" s="5">
        <v>10.998376007917001</v>
      </c>
      <c r="R12" s="5">
        <v>266.20369420998298</v>
      </c>
      <c r="S12" s="5">
        <v>450.41900000000101</v>
      </c>
      <c r="T12" s="5">
        <v>508.63299999999998</v>
      </c>
      <c r="U12" s="5"/>
      <c r="V12" s="5"/>
    </row>
    <row r="13" spans="1:22" x14ac:dyDescent="0.35">
      <c r="A13">
        <v>51</v>
      </c>
      <c r="B13" s="1">
        <v>44447.5</v>
      </c>
      <c r="C13" s="4">
        <v>6.2083325665192604</v>
      </c>
      <c r="D13" s="4">
        <v>4.6353842825127618</v>
      </c>
      <c r="E13" s="4">
        <v>11.094367061760192</v>
      </c>
      <c r="F13" s="4">
        <f t="shared" si="1"/>
        <v>-1.8235984967346681</v>
      </c>
      <c r="G13" s="4">
        <v>0</v>
      </c>
      <c r="H13" s="1"/>
      <c r="I13" s="1"/>
      <c r="J13" s="1"/>
      <c r="K13" t="str">
        <f t="shared" si="0"/>
        <v>Wednesday</v>
      </c>
      <c r="L13" s="3">
        <v>2.4745370370370372E-2</v>
      </c>
      <c r="N13" s="5">
        <v>166.767519466073</v>
      </c>
      <c r="O13" s="5">
        <v>183</v>
      </c>
      <c r="P13" s="3">
        <v>3.9814814814814817E-3</v>
      </c>
      <c r="Q13" s="5">
        <v>10.453253716108399</v>
      </c>
      <c r="R13" s="5">
        <v>258.98182566566601</v>
      </c>
      <c r="S13" s="5">
        <v>459.23799999999898</v>
      </c>
      <c r="T13" s="5">
        <v>523.248999999999</v>
      </c>
      <c r="U13" s="5"/>
      <c r="V13" s="5"/>
    </row>
    <row r="14" spans="1:22" x14ac:dyDescent="0.35">
      <c r="A14">
        <v>54</v>
      </c>
      <c r="B14" s="1">
        <v>44439.479861111111</v>
      </c>
      <c r="C14" s="4">
        <v>6.44632590586692</v>
      </c>
      <c r="D14" s="4">
        <v>4.6353842825127618</v>
      </c>
      <c r="E14" s="4">
        <v>11.094367061760192</v>
      </c>
      <c r="F14" s="4">
        <f t="shared" si="1"/>
        <v>-1.8235984967346681</v>
      </c>
      <c r="G14" s="4">
        <v>0</v>
      </c>
      <c r="H14" s="1"/>
      <c r="I14" s="1"/>
      <c r="J14" s="1"/>
      <c r="K14" t="str">
        <f t="shared" si="0"/>
        <v>Tuesday</v>
      </c>
      <c r="L14" s="3">
        <v>2.5543981481481483E-2</v>
      </c>
      <c r="N14" s="5">
        <v>165.43086172344599</v>
      </c>
      <c r="O14" s="5">
        <v>187</v>
      </c>
      <c r="P14" s="3">
        <v>3.9583333333333337E-3</v>
      </c>
      <c r="Q14" s="5">
        <v>10.513251784901</v>
      </c>
      <c r="R14" s="5">
        <v>237.282960123392</v>
      </c>
      <c r="S14" s="5">
        <v>490.13199999999699</v>
      </c>
      <c r="T14" s="5">
        <v>561.02799999999604</v>
      </c>
      <c r="U14" s="5"/>
      <c r="V14" s="5"/>
    </row>
    <row r="15" spans="1:22" x14ac:dyDescent="0.35">
      <c r="A15">
        <v>56</v>
      </c>
      <c r="B15" s="1">
        <v>44434.359027777777</v>
      </c>
      <c r="C15" s="4">
        <v>8.0916561179440407</v>
      </c>
      <c r="D15" s="4">
        <v>4.6353842825127618</v>
      </c>
      <c r="E15" s="4">
        <v>11.094367061760192</v>
      </c>
      <c r="F15" s="4">
        <f t="shared" si="1"/>
        <v>-1.8235984967346681</v>
      </c>
      <c r="G15" s="4">
        <v>0</v>
      </c>
      <c r="H15" s="1"/>
      <c r="I15" s="1"/>
      <c r="J15" s="1"/>
      <c r="K15" t="str">
        <f t="shared" si="0"/>
        <v>Thursday</v>
      </c>
      <c r="L15" s="3">
        <v>3.0289351851851855E-2</v>
      </c>
      <c r="N15" s="5">
        <v>166.14777878513101</v>
      </c>
      <c r="O15" s="5">
        <v>189</v>
      </c>
      <c r="P15" s="3">
        <v>3.7384259259259263E-3</v>
      </c>
      <c r="Q15" s="5">
        <v>11.129865033154701</v>
      </c>
      <c r="R15" s="5">
        <v>278.19076188114502</v>
      </c>
      <c r="S15" s="5">
        <v>597.694999999998</v>
      </c>
      <c r="T15" s="5">
        <v>675.08699999999703</v>
      </c>
      <c r="U15" s="5"/>
      <c r="V15" s="5"/>
    </row>
    <row r="16" spans="1:22" x14ac:dyDescent="0.35">
      <c r="A16">
        <v>57</v>
      </c>
      <c r="B16" s="1">
        <v>44431.37777777778</v>
      </c>
      <c r="C16" s="4">
        <v>7.2758974870797202</v>
      </c>
      <c r="D16" s="4">
        <v>4.6353842825127618</v>
      </c>
      <c r="E16" s="4">
        <v>11.094367061760192</v>
      </c>
      <c r="F16" s="4">
        <f t="shared" si="1"/>
        <v>-1.8235984967346681</v>
      </c>
      <c r="G16" s="4">
        <v>0</v>
      </c>
      <c r="H16" s="1"/>
      <c r="I16" s="1"/>
      <c r="J16" s="1"/>
      <c r="K16" t="str">
        <f t="shared" si="0"/>
        <v>Monday</v>
      </c>
      <c r="L16" s="3">
        <v>2.763888888888889E-2</v>
      </c>
      <c r="N16" s="5">
        <v>168.09338521400699</v>
      </c>
      <c r="O16" s="5">
        <v>188</v>
      </c>
      <c r="P16" s="3">
        <v>3.7962962962962963E-3</v>
      </c>
      <c r="Q16" s="5">
        <v>10.968336010335401</v>
      </c>
      <c r="R16" s="5">
        <v>268.47520378120799</v>
      </c>
      <c r="S16" s="5">
        <v>507.93999999999801</v>
      </c>
      <c r="T16" s="5">
        <v>579.900999999997</v>
      </c>
      <c r="U16" s="5"/>
      <c r="V16" s="5"/>
    </row>
    <row r="17" spans="1:22" x14ac:dyDescent="0.35">
      <c r="A17">
        <v>59</v>
      </c>
      <c r="B17" s="1">
        <v>44427.484722222223</v>
      </c>
      <c r="C17" s="4">
        <v>5.51040995256509</v>
      </c>
      <c r="D17" s="4">
        <v>4.6353842825127618</v>
      </c>
      <c r="E17" s="4">
        <v>11.094367061760192</v>
      </c>
      <c r="F17" s="4">
        <f t="shared" si="1"/>
        <v>-1.8235984967346681</v>
      </c>
      <c r="G17" s="4">
        <v>0</v>
      </c>
      <c r="H17" s="1"/>
      <c r="I17" s="1"/>
      <c r="J17" s="1"/>
      <c r="K17" t="str">
        <f t="shared" si="0"/>
        <v>Thursday</v>
      </c>
      <c r="L17" s="3">
        <v>2.361111111111111E-2</v>
      </c>
      <c r="N17" s="5">
        <v>161.749108204518</v>
      </c>
      <c r="O17" s="5">
        <v>180</v>
      </c>
      <c r="P17" s="3">
        <v>4.2824074074074075E-3</v>
      </c>
      <c r="Q17" s="5">
        <v>9.72245134546068</v>
      </c>
      <c r="R17" s="5">
        <v>241.768294704966</v>
      </c>
      <c r="S17" s="5">
        <v>391.51299999999901</v>
      </c>
      <c r="T17" s="5">
        <v>452.331999999998</v>
      </c>
      <c r="U17" s="5"/>
      <c r="V17" s="5"/>
    </row>
    <row r="18" spans="1:22" x14ac:dyDescent="0.35">
      <c r="A18">
        <v>61</v>
      </c>
      <c r="B18" s="1">
        <v>44420.500694444447</v>
      </c>
      <c r="C18" s="4">
        <v>5.3357161535462296</v>
      </c>
      <c r="D18" s="4">
        <v>4.6353842825127618</v>
      </c>
      <c r="E18" s="4">
        <v>11.094367061760192</v>
      </c>
      <c r="F18" s="4">
        <f t="shared" si="1"/>
        <v>-1.8235984967346681</v>
      </c>
      <c r="G18" s="4">
        <v>0</v>
      </c>
      <c r="H18" s="1"/>
      <c r="I18" s="1"/>
      <c r="J18" s="1"/>
      <c r="K18" t="str">
        <f t="shared" si="0"/>
        <v>Thursday</v>
      </c>
      <c r="L18" s="3">
        <v>2.1504629629629627E-2</v>
      </c>
      <c r="N18" s="5">
        <v>163.24566088117399</v>
      </c>
      <c r="O18" s="5">
        <v>180</v>
      </c>
      <c r="P18" s="3">
        <v>4.0277777777777777E-3</v>
      </c>
      <c r="Q18" s="5">
        <v>10.334582338145999</v>
      </c>
      <c r="R18" s="5">
        <v>247.292543785584</v>
      </c>
      <c r="S18" s="5">
        <v>386.77199999999903</v>
      </c>
      <c r="T18" s="5">
        <v>440.450999999999</v>
      </c>
      <c r="U18" s="5"/>
      <c r="V18" s="5"/>
    </row>
    <row r="19" spans="1:22" x14ac:dyDescent="0.35">
      <c r="A19">
        <v>65</v>
      </c>
      <c r="B19" s="1">
        <v>44417.511805555558</v>
      </c>
      <c r="C19" s="4">
        <v>5.7421803143732202</v>
      </c>
      <c r="D19" s="4">
        <v>4.6353842825127618</v>
      </c>
      <c r="E19" s="4">
        <v>11.094367061760192</v>
      </c>
      <c r="F19" s="4">
        <f t="shared" si="1"/>
        <v>-1.8235984967346681</v>
      </c>
      <c r="G19" s="4">
        <v>0</v>
      </c>
      <c r="H19" s="1"/>
      <c r="I19" s="1"/>
      <c r="J19" s="1"/>
      <c r="K19" t="str">
        <f t="shared" si="0"/>
        <v>Monday</v>
      </c>
      <c r="L19" s="3">
        <v>2.5289351851851851E-2</v>
      </c>
      <c r="N19" s="5">
        <v>157.72563176895301</v>
      </c>
      <c r="O19" s="5">
        <v>178</v>
      </c>
      <c r="P19" s="3">
        <v>4.3981481481481484E-3</v>
      </c>
      <c r="Q19" s="5">
        <v>9.4575498902547501</v>
      </c>
      <c r="R19" s="5">
        <v>248.67951825664699</v>
      </c>
      <c r="S19" s="5">
        <v>413.78799999999802</v>
      </c>
      <c r="T19" s="5">
        <v>481.32899999999802</v>
      </c>
      <c r="U19" s="5"/>
      <c r="V19" s="5"/>
    </row>
    <row r="20" spans="1:22" x14ac:dyDescent="0.35">
      <c r="A20">
        <v>66</v>
      </c>
      <c r="B20" s="1">
        <v>44414.484722222223</v>
      </c>
      <c r="C20" s="4">
        <v>5.4135960031449697</v>
      </c>
      <c r="D20" s="4">
        <v>4.6353842825127618</v>
      </c>
      <c r="E20" s="4">
        <v>11.094367061760192</v>
      </c>
      <c r="F20" s="4">
        <f t="shared" si="1"/>
        <v>-1.8235984967346681</v>
      </c>
      <c r="G20" s="4">
        <v>0</v>
      </c>
      <c r="H20" s="1"/>
      <c r="I20" s="1"/>
      <c r="J20" s="1"/>
      <c r="K20" t="str">
        <f t="shared" si="0"/>
        <v>Friday</v>
      </c>
      <c r="L20" s="3">
        <v>2.3171296296296297E-2</v>
      </c>
      <c r="N20" s="5">
        <v>161.18246110325299</v>
      </c>
      <c r="O20" s="5">
        <v>176</v>
      </c>
      <c r="P20" s="3">
        <v>4.2708333333333339E-3</v>
      </c>
      <c r="Q20" s="5">
        <v>9.7343977032026299</v>
      </c>
      <c r="R20" s="5">
        <v>243.11844392862901</v>
      </c>
      <c r="S20" s="5">
        <v>381.62499999999898</v>
      </c>
      <c r="T20" s="5">
        <v>441.47899999999902</v>
      </c>
      <c r="U20" s="5"/>
      <c r="V20" s="5"/>
    </row>
    <row r="21" spans="1:22" x14ac:dyDescent="0.35">
      <c r="A21">
        <v>67</v>
      </c>
      <c r="B21" s="1">
        <v>44413.827777777777</v>
      </c>
      <c r="C21" s="4">
        <v>3.46650996607652</v>
      </c>
      <c r="D21" s="4">
        <v>4.6353842825127618</v>
      </c>
      <c r="E21" s="4">
        <v>11.094367061760192</v>
      </c>
      <c r="F21" s="4">
        <f t="shared" si="1"/>
        <v>-1.8235984967346681</v>
      </c>
      <c r="G21" s="4">
        <v>0</v>
      </c>
      <c r="H21" s="1"/>
      <c r="I21" s="1"/>
      <c r="J21" s="1"/>
      <c r="K21" t="str">
        <f t="shared" si="0"/>
        <v>Thursday</v>
      </c>
      <c r="L21" s="3">
        <v>2.1145833333333332E-2</v>
      </c>
      <c r="N21" s="5">
        <v>165.31442111269499</v>
      </c>
      <c r="O21" s="5">
        <v>173.94563297112799</v>
      </c>
      <c r="P21" s="3">
        <v>6.0995370370370361E-3</v>
      </c>
      <c r="Q21" s="5">
        <v>6.83046985340403</v>
      </c>
      <c r="R21" s="5">
        <v>113.678671096025</v>
      </c>
      <c r="S21" s="5">
        <v>379.63699999999898</v>
      </c>
      <c r="T21" s="5">
        <v>433.47699999999901</v>
      </c>
      <c r="U21" s="5">
        <v>24.999999337726099</v>
      </c>
      <c r="V21" s="5">
        <v>63</v>
      </c>
    </row>
    <row r="22" spans="1:22" x14ac:dyDescent="0.35">
      <c r="A22">
        <v>69</v>
      </c>
      <c r="B22" s="1">
        <v>44412.500694444447</v>
      </c>
      <c r="C22" s="4">
        <v>5.4921669760858602</v>
      </c>
      <c r="D22" s="4">
        <v>4.6353842825127618</v>
      </c>
      <c r="E22" s="4">
        <v>11.094367061760192</v>
      </c>
      <c r="F22" s="4">
        <f t="shared" si="1"/>
        <v>-1.8235984967346681</v>
      </c>
      <c r="G22" s="4">
        <v>0</v>
      </c>
      <c r="H22" s="1"/>
      <c r="I22" s="1"/>
      <c r="J22" s="1"/>
      <c r="K22" t="str">
        <f t="shared" si="0"/>
        <v>Wednesday</v>
      </c>
      <c r="L22" s="3">
        <v>2.2199074074074076E-2</v>
      </c>
      <c r="N22" s="5">
        <v>161.97616060225801</v>
      </c>
      <c r="O22" s="5">
        <v>181</v>
      </c>
      <c r="P22" s="3">
        <v>4.0393518518518521E-3</v>
      </c>
      <c r="Q22" s="5">
        <v>10.3061492517822</v>
      </c>
      <c r="R22" s="5">
        <v>250.25506169448499</v>
      </c>
      <c r="S22" s="5">
        <v>386.62199999999899</v>
      </c>
      <c r="T22" s="5">
        <v>443.51999999999902</v>
      </c>
      <c r="U22" s="5"/>
      <c r="V22" s="5"/>
    </row>
    <row r="23" spans="1:22" x14ac:dyDescent="0.35">
      <c r="A23">
        <v>71</v>
      </c>
      <c r="B23" s="1">
        <v>44410.493055555555</v>
      </c>
      <c r="C23" s="4">
        <v>5.3609042452918301</v>
      </c>
      <c r="D23" s="4">
        <v>4.6353842825127618</v>
      </c>
      <c r="E23" s="4">
        <v>11.094367061760192</v>
      </c>
      <c r="F23" s="4">
        <f t="shared" si="1"/>
        <v>-1.8235984967346681</v>
      </c>
      <c r="G23" s="4">
        <v>0</v>
      </c>
      <c r="H23" s="1"/>
      <c r="I23" s="1"/>
      <c r="J23" s="1"/>
      <c r="K23" t="str">
        <f t="shared" si="0"/>
        <v>Monday</v>
      </c>
      <c r="L23" s="3">
        <v>2.0925925925925928E-2</v>
      </c>
      <c r="N23" s="5">
        <v>162.88108108108099</v>
      </c>
      <c r="O23" s="5">
        <v>180</v>
      </c>
      <c r="P23" s="3">
        <v>3.9004629629629632E-3</v>
      </c>
      <c r="Q23" s="5">
        <v>10.6714511002207</v>
      </c>
      <c r="R23" s="5">
        <v>259.52977068021102</v>
      </c>
      <c r="S23" s="5">
        <v>377.70600000000002</v>
      </c>
      <c r="T23" s="5">
        <v>430.98799999999898</v>
      </c>
      <c r="U23" s="5"/>
      <c r="V23" s="5"/>
    </row>
    <row r="24" spans="1:22" x14ac:dyDescent="0.35">
      <c r="A24">
        <v>74</v>
      </c>
      <c r="B24" s="1">
        <v>44406.473611111112</v>
      </c>
      <c r="C24" s="4">
        <v>5.2614748145164896</v>
      </c>
      <c r="D24" s="4">
        <v>4.6353842825127618</v>
      </c>
      <c r="E24" s="4">
        <v>11.094367061760192</v>
      </c>
      <c r="F24" s="4">
        <f t="shared" si="1"/>
        <v>-1.8235984967346681</v>
      </c>
      <c r="G24" s="4">
        <v>0</v>
      </c>
      <c r="H24" s="1"/>
      <c r="I24" s="1"/>
      <c r="J24" s="1"/>
      <c r="K24" t="str">
        <f t="shared" si="0"/>
        <v>Thursday</v>
      </c>
      <c r="L24" s="3">
        <v>2.3472222222222217E-2</v>
      </c>
      <c r="N24" s="5">
        <v>157.442702050663</v>
      </c>
      <c r="O24" s="5">
        <v>180</v>
      </c>
      <c r="P24" s="3">
        <v>4.4560185185185189E-3</v>
      </c>
      <c r="Q24" s="5">
        <v>9.3357070207441808</v>
      </c>
      <c r="R24" s="5">
        <v>243.13040959978099</v>
      </c>
      <c r="S24" s="5">
        <v>380.84300000000002</v>
      </c>
      <c r="T24" s="5">
        <v>440.274</v>
      </c>
      <c r="U24" s="5"/>
      <c r="V24" s="5"/>
    </row>
    <row r="25" spans="1:22" x14ac:dyDescent="0.35">
      <c r="A25">
        <v>75</v>
      </c>
      <c r="B25" s="1">
        <v>44405.4</v>
      </c>
      <c r="C25" s="4">
        <v>5.40298046608455</v>
      </c>
      <c r="D25" s="4">
        <v>4.6353842825127618</v>
      </c>
      <c r="E25" s="4">
        <v>11.094367061760192</v>
      </c>
      <c r="F25" s="4">
        <f t="shared" si="1"/>
        <v>-1.8235984967346681</v>
      </c>
      <c r="G25" s="4">
        <v>0</v>
      </c>
      <c r="H25" s="1"/>
      <c r="I25" s="1"/>
      <c r="J25" s="1"/>
      <c r="K25" t="str">
        <f t="shared" si="0"/>
        <v>Wednesday</v>
      </c>
      <c r="L25" s="3">
        <v>2.1493055555555557E-2</v>
      </c>
      <c r="N25" s="5">
        <v>168.34948604992601</v>
      </c>
      <c r="O25" s="5">
        <v>188</v>
      </c>
      <c r="P25" s="3">
        <v>3.9699074074074072E-3</v>
      </c>
      <c r="Q25" s="5">
        <v>10.4721889979394</v>
      </c>
      <c r="R25" s="5">
        <v>258.92221312002403</v>
      </c>
      <c r="S25" s="5">
        <v>375.06099999999998</v>
      </c>
      <c r="T25" s="5">
        <v>428.07400000000001</v>
      </c>
      <c r="U25" s="5"/>
      <c r="V25" s="5"/>
    </row>
    <row r="26" spans="1:22" x14ac:dyDescent="0.35">
      <c r="A26">
        <v>76</v>
      </c>
      <c r="B26" s="1">
        <v>44403.484722222223</v>
      </c>
      <c r="C26" s="4">
        <v>5.5083459508065102</v>
      </c>
      <c r="D26" s="4">
        <v>4.6353842825127618</v>
      </c>
      <c r="E26" s="4">
        <v>11.094367061760192</v>
      </c>
      <c r="F26" s="4">
        <f t="shared" si="1"/>
        <v>-1.8235984967346681</v>
      </c>
      <c r="G26" s="4">
        <v>0</v>
      </c>
      <c r="H26" s="1"/>
      <c r="I26" s="1"/>
      <c r="J26" s="1"/>
      <c r="K26" t="str">
        <f t="shared" si="0"/>
        <v>Monday</v>
      </c>
      <c r="L26" s="3">
        <v>2.5127314814814811E-2</v>
      </c>
      <c r="N26" s="5">
        <v>171.16645161290299</v>
      </c>
      <c r="O26" s="5">
        <v>188</v>
      </c>
      <c r="P26" s="3">
        <v>4.5601851851851853E-3</v>
      </c>
      <c r="Q26" s="5">
        <v>9.1312761476078101</v>
      </c>
      <c r="R26" s="5">
        <v>247.411882456961</v>
      </c>
      <c r="S26" s="5">
        <v>396.12599999999901</v>
      </c>
      <c r="T26" s="5">
        <v>457.296999999999</v>
      </c>
      <c r="U26" s="5"/>
      <c r="V26" s="5"/>
    </row>
    <row r="27" spans="1:22" x14ac:dyDescent="0.35">
      <c r="A27">
        <v>78</v>
      </c>
      <c r="B27" s="1">
        <v>44399.498611111114</v>
      </c>
      <c r="C27" s="4">
        <v>2.9511588551271699</v>
      </c>
      <c r="D27" s="4">
        <v>4.6353842825127618</v>
      </c>
      <c r="E27" s="4">
        <v>11.094367061760192</v>
      </c>
      <c r="F27" s="4">
        <f t="shared" si="1"/>
        <v>-1.8235984967346681</v>
      </c>
      <c r="G27" s="4">
        <v>0</v>
      </c>
      <c r="H27" s="1"/>
      <c r="I27" s="1"/>
      <c r="J27" s="1"/>
      <c r="K27" t="str">
        <f t="shared" si="0"/>
        <v>Thursday</v>
      </c>
      <c r="L27" s="3">
        <v>1.1319444444444444E-2</v>
      </c>
      <c r="N27" s="5">
        <v>160.31733333333301</v>
      </c>
      <c r="O27" s="5">
        <v>180</v>
      </c>
      <c r="P27" s="3">
        <v>3.8310185185185183E-3</v>
      </c>
      <c r="Q27" s="5">
        <v>10.854593179067599</v>
      </c>
      <c r="R27" s="5">
        <v>244.957422503846</v>
      </c>
      <c r="S27" s="5">
        <v>204.89599999999999</v>
      </c>
      <c r="T27" s="5">
        <v>233.99</v>
      </c>
      <c r="U27" s="5"/>
      <c r="V27" s="5"/>
    </row>
    <row r="28" spans="1:22" x14ac:dyDescent="0.35">
      <c r="A28">
        <v>79</v>
      </c>
      <c r="B28" s="1">
        <v>44392.484027777777</v>
      </c>
      <c r="C28" s="4">
        <v>5.4208238218883</v>
      </c>
      <c r="D28" s="4">
        <v>4.6353842825127618</v>
      </c>
      <c r="E28" s="4">
        <v>11.094367061760192</v>
      </c>
      <c r="F28" s="4">
        <f t="shared" si="1"/>
        <v>-1.8235984967346681</v>
      </c>
      <c r="G28" s="4">
        <v>0</v>
      </c>
      <c r="H28" s="1"/>
      <c r="I28" s="1"/>
      <c r="J28" s="1"/>
      <c r="K28" t="str">
        <f t="shared" si="0"/>
        <v>Thursday</v>
      </c>
      <c r="L28" s="3">
        <v>2.4375000000000004E-2</v>
      </c>
      <c r="N28" s="5">
        <v>165.46585365853599</v>
      </c>
      <c r="O28" s="5">
        <v>184</v>
      </c>
      <c r="P28" s="3">
        <v>4.4907407407407405E-3</v>
      </c>
      <c r="Q28" s="5">
        <v>9.2663479067778702</v>
      </c>
      <c r="R28" s="5">
        <v>251.84225968243999</v>
      </c>
      <c r="S28" s="5">
        <v>387.35299999999899</v>
      </c>
      <c r="T28" s="5">
        <v>447.75899999999899</v>
      </c>
      <c r="U28" s="5"/>
      <c r="V28" s="5"/>
    </row>
    <row r="29" spans="1:22" x14ac:dyDescent="0.35">
      <c r="A29">
        <v>82</v>
      </c>
      <c r="B29" s="1">
        <v>44390.480555555558</v>
      </c>
      <c r="C29" s="4">
        <v>5.1674332436649104</v>
      </c>
      <c r="D29" s="4">
        <v>4.6353842825127618</v>
      </c>
      <c r="E29" s="4">
        <v>11.094367061760192</v>
      </c>
      <c r="F29" s="4">
        <f t="shared" si="1"/>
        <v>-1.8235984967346681</v>
      </c>
      <c r="G29" s="4">
        <v>0</v>
      </c>
      <c r="H29" s="1"/>
      <c r="I29" s="1"/>
      <c r="J29" s="1"/>
      <c r="K29" t="str">
        <f t="shared" si="0"/>
        <v>Tuesday</v>
      </c>
      <c r="L29" s="3">
        <v>2.3483796296296298E-2</v>
      </c>
      <c r="N29" s="5">
        <v>164.705112960761</v>
      </c>
      <c r="O29" s="5">
        <v>183</v>
      </c>
      <c r="P29" s="3">
        <v>4.5370370370370365E-3</v>
      </c>
      <c r="Q29" s="5">
        <v>9.1652077635506295</v>
      </c>
      <c r="R29" s="5">
        <v>234.989705291093</v>
      </c>
      <c r="S29" s="5">
        <v>359.75</v>
      </c>
      <c r="T29" s="5">
        <v>418.78899999999999</v>
      </c>
      <c r="U29" s="5"/>
      <c r="V29" s="5"/>
    </row>
    <row r="30" spans="1:22" x14ac:dyDescent="0.35">
      <c r="A30">
        <v>87</v>
      </c>
      <c r="B30" s="1">
        <v>44381.443749999999</v>
      </c>
      <c r="C30" s="4">
        <v>5.2115325908632899</v>
      </c>
      <c r="D30" s="4">
        <v>4.6353842825127618</v>
      </c>
      <c r="E30" s="4">
        <v>11.094367061760192</v>
      </c>
      <c r="F30" s="4">
        <f t="shared" si="1"/>
        <v>-1.8235984967346681</v>
      </c>
      <c r="G30" s="4">
        <v>0</v>
      </c>
      <c r="H30" s="1"/>
      <c r="I30" s="1"/>
      <c r="J30" s="1"/>
      <c r="K30" t="str">
        <f t="shared" si="0"/>
        <v>Sunday</v>
      </c>
      <c r="L30" s="3">
        <v>2.1666666666666667E-2</v>
      </c>
      <c r="N30" s="5">
        <v>161.07055630936199</v>
      </c>
      <c r="O30" s="5">
        <v>179</v>
      </c>
      <c r="P30" s="3">
        <v>4.155092592592593E-3</v>
      </c>
      <c r="Q30" s="5">
        <v>10.0220709834938</v>
      </c>
      <c r="R30" s="5">
        <v>249.737290177593</v>
      </c>
      <c r="S30" s="5">
        <v>370.039999999999</v>
      </c>
      <c r="T30" s="5">
        <v>424.57199999999898</v>
      </c>
      <c r="U30" s="5"/>
      <c r="V30" s="5"/>
    </row>
    <row r="31" spans="1:22" x14ac:dyDescent="0.35">
      <c r="A31">
        <v>89</v>
      </c>
      <c r="B31" s="1">
        <v>44377.488888888889</v>
      </c>
      <c r="C31" s="4">
        <v>5.1066100942520398</v>
      </c>
      <c r="D31" s="4">
        <v>4.6353842825127618</v>
      </c>
      <c r="E31" s="4">
        <v>11.094367061760192</v>
      </c>
      <c r="F31" s="4">
        <f t="shared" si="1"/>
        <v>-1.8235984967346681</v>
      </c>
      <c r="G31" s="4">
        <v>0</v>
      </c>
      <c r="H31" s="1"/>
      <c r="I31" s="1"/>
      <c r="J31" s="1"/>
      <c r="K31" t="str">
        <f t="shared" si="0"/>
        <v>Wednesday</v>
      </c>
      <c r="L31" s="3">
        <v>2.2881944444444444E-2</v>
      </c>
      <c r="N31" s="5">
        <v>163.38829151732301</v>
      </c>
      <c r="O31" s="5">
        <v>181</v>
      </c>
      <c r="P31" s="3">
        <v>4.4791666666666669E-3</v>
      </c>
      <c r="Q31" s="5">
        <v>9.2960417257455106</v>
      </c>
      <c r="R31" s="5">
        <v>231.928511476041</v>
      </c>
      <c r="S31" s="5">
        <v>372.25200000000098</v>
      </c>
      <c r="T31" s="5">
        <v>432.35599999999999</v>
      </c>
      <c r="U31" s="5"/>
      <c r="V31" s="5"/>
    </row>
    <row r="32" spans="1:22" x14ac:dyDescent="0.35">
      <c r="A32">
        <v>90</v>
      </c>
      <c r="B32" s="1">
        <v>44375.524305555555</v>
      </c>
      <c r="C32" s="4">
        <v>2.9285486417599</v>
      </c>
      <c r="D32" s="4">
        <v>4.6353842825127618</v>
      </c>
      <c r="E32" s="4">
        <v>11.094367061760192</v>
      </c>
      <c r="F32" s="4">
        <f t="shared" si="1"/>
        <v>-1.8235984967346681</v>
      </c>
      <c r="G32" s="4">
        <v>0</v>
      </c>
      <c r="H32" s="1"/>
      <c r="I32" s="1"/>
      <c r="J32" s="1"/>
      <c r="K32" t="str">
        <f t="shared" si="0"/>
        <v>Monday</v>
      </c>
      <c r="L32" s="3">
        <v>1.2870370370370372E-2</v>
      </c>
      <c r="N32" s="5">
        <v>141.72234273318799</v>
      </c>
      <c r="O32" s="5">
        <v>173</v>
      </c>
      <c r="P32" s="3">
        <v>4.386574074074074E-3</v>
      </c>
      <c r="Q32" s="5">
        <v>9.4751953724861195</v>
      </c>
      <c r="R32" s="5">
        <v>224.08336261700799</v>
      </c>
      <c r="S32" s="5">
        <v>202.79300000000001</v>
      </c>
      <c r="T32" s="5">
        <v>236.51599999999999</v>
      </c>
      <c r="U32" s="5"/>
      <c r="V32" s="5"/>
    </row>
    <row r="33" spans="1:22" x14ac:dyDescent="0.35">
      <c r="A33">
        <v>92</v>
      </c>
      <c r="B33" s="1">
        <v>44370.484722222223</v>
      </c>
      <c r="C33" s="4">
        <v>5.3931085043950002</v>
      </c>
      <c r="D33" s="4">
        <v>4.6353842825127618</v>
      </c>
      <c r="E33" s="4">
        <v>11.094367061760192</v>
      </c>
      <c r="F33" s="4">
        <f t="shared" si="1"/>
        <v>-1.8235984967346681</v>
      </c>
      <c r="G33" s="4">
        <v>0</v>
      </c>
      <c r="H33" s="1"/>
      <c r="I33" s="1"/>
      <c r="J33" s="1"/>
      <c r="K33" t="str">
        <f t="shared" si="0"/>
        <v>Wednesday</v>
      </c>
      <c r="L33" s="3">
        <v>2.2893518518518521E-2</v>
      </c>
      <c r="N33" s="5">
        <v>165.97579617834299</v>
      </c>
      <c r="O33" s="5">
        <v>183</v>
      </c>
      <c r="P33" s="3">
        <v>4.2361111111111106E-3</v>
      </c>
      <c r="Q33" s="5">
        <v>9.8152390344769902</v>
      </c>
      <c r="R33" s="5">
        <v>234.965172188087</v>
      </c>
      <c r="S33" s="5">
        <v>386.19499999999999</v>
      </c>
      <c r="T33" s="5">
        <v>445.49400000000003</v>
      </c>
      <c r="U33" s="5"/>
      <c r="V33" s="5"/>
    </row>
    <row r="34" spans="1:22" x14ac:dyDescent="0.35">
      <c r="A34">
        <v>94</v>
      </c>
      <c r="B34" s="1">
        <v>44364.481944444444</v>
      </c>
      <c r="C34" s="4">
        <v>5.3129857133207796</v>
      </c>
      <c r="D34" s="4">
        <v>4.6353842825127618</v>
      </c>
      <c r="E34" s="4">
        <v>11.094367061760192</v>
      </c>
      <c r="F34" s="4">
        <f t="shared" si="1"/>
        <v>-1.8235984967346681</v>
      </c>
      <c r="G34" s="4">
        <v>0</v>
      </c>
      <c r="H34" s="1"/>
      <c r="I34" s="1"/>
      <c r="J34" s="1"/>
      <c r="K34" t="str">
        <f t="shared" si="0"/>
        <v>Thursday</v>
      </c>
      <c r="L34" s="3">
        <v>2.1759259259259259E-2</v>
      </c>
      <c r="N34" s="5">
        <v>165.970189701897</v>
      </c>
      <c r="O34" s="5">
        <v>182</v>
      </c>
      <c r="P34" s="3">
        <v>4.0856481481481481E-3</v>
      </c>
      <c r="Q34" s="5">
        <v>10.171081124433901</v>
      </c>
      <c r="R34" s="5">
        <v>257.69246665430398</v>
      </c>
      <c r="S34" s="5">
        <v>375.23099999999999</v>
      </c>
      <c r="T34" s="5">
        <v>428.71699999999998</v>
      </c>
      <c r="U34" s="5"/>
      <c r="V34" s="5"/>
    </row>
    <row r="35" spans="1:22" x14ac:dyDescent="0.35">
      <c r="A35">
        <v>95</v>
      </c>
      <c r="B35" s="1">
        <v>44362.680555555555</v>
      </c>
      <c r="C35" s="4">
        <v>4.9779186751311597</v>
      </c>
      <c r="D35" s="4">
        <v>4.6353842825127618</v>
      </c>
      <c r="E35" s="4">
        <v>11.094367061760192</v>
      </c>
      <c r="F35" s="4">
        <f t="shared" si="1"/>
        <v>-1.8235984967346681</v>
      </c>
      <c r="G35" s="4">
        <v>0</v>
      </c>
      <c r="H35" s="1"/>
      <c r="I35" s="1"/>
      <c r="J35" s="1"/>
      <c r="K35" t="str">
        <f t="shared" si="0"/>
        <v>Tuesday</v>
      </c>
      <c r="L35" s="3">
        <v>2.0046296296296295E-2</v>
      </c>
      <c r="N35" s="5">
        <v>164.93925925925899</v>
      </c>
      <c r="O35" s="5">
        <v>185</v>
      </c>
      <c r="P35" s="3">
        <v>4.0277777777777777E-3</v>
      </c>
      <c r="Q35" s="5">
        <v>10.3417930682488</v>
      </c>
      <c r="R35" s="5">
        <v>249.69385860793699</v>
      </c>
      <c r="S35" s="5">
        <v>357.87</v>
      </c>
      <c r="T35" s="5">
        <v>408.32799999999997</v>
      </c>
      <c r="U35" s="5"/>
      <c r="V35" s="5"/>
    </row>
    <row r="36" spans="1:22" x14ac:dyDescent="0.35">
      <c r="A36">
        <v>97</v>
      </c>
      <c r="B36" s="1">
        <v>44356.531944444447</v>
      </c>
      <c r="C36" s="4">
        <v>5.3079206322310402</v>
      </c>
      <c r="D36" s="4">
        <v>4.6353842825127618</v>
      </c>
      <c r="E36" s="4">
        <v>11.094367061760192</v>
      </c>
      <c r="F36" s="4">
        <f t="shared" si="1"/>
        <v>-1.8235984967346681</v>
      </c>
      <c r="G36" s="4">
        <v>0</v>
      </c>
      <c r="H36" s="1"/>
      <c r="I36" s="1"/>
      <c r="J36" s="1"/>
      <c r="K36" t="str">
        <f t="shared" si="0"/>
        <v>Wednesday</v>
      </c>
      <c r="L36" s="3">
        <v>2.478009259259259E-2</v>
      </c>
      <c r="N36" s="5">
        <v>166.460240963855</v>
      </c>
      <c r="O36" s="5">
        <v>185</v>
      </c>
      <c r="P36" s="3">
        <v>4.6643518518518518E-3</v>
      </c>
      <c r="Q36" s="5">
        <v>8.9215080984814996</v>
      </c>
      <c r="R36" s="5">
        <v>239.01843213384899</v>
      </c>
      <c r="S36" s="5">
        <v>371.91299999999899</v>
      </c>
      <c r="T36" s="5">
        <v>431.69799999999901</v>
      </c>
      <c r="U36" s="5"/>
      <c r="V36" s="5"/>
    </row>
    <row r="37" spans="1:22" x14ac:dyDescent="0.35">
      <c r="A37">
        <v>100</v>
      </c>
      <c r="B37" s="1">
        <v>44354.49722222222</v>
      </c>
      <c r="C37" s="4">
        <v>5.2517372341314301</v>
      </c>
      <c r="D37" s="4">
        <v>4.6353842825127618</v>
      </c>
      <c r="E37" s="4">
        <v>11.094367061760192</v>
      </c>
      <c r="F37" s="4">
        <f t="shared" si="1"/>
        <v>-1.8235984967346681</v>
      </c>
      <c r="G37" s="4">
        <v>0</v>
      </c>
      <c r="H37" s="1"/>
      <c r="I37" s="1"/>
      <c r="J37" s="1"/>
      <c r="K37" t="str">
        <f t="shared" si="0"/>
        <v>Monday</v>
      </c>
      <c r="L37" s="3">
        <v>2.4687499999999998E-2</v>
      </c>
      <c r="N37" s="5">
        <v>166.12037037037001</v>
      </c>
      <c r="O37" s="5">
        <v>186</v>
      </c>
      <c r="P37" s="3">
        <v>4.6990740740740743E-3</v>
      </c>
      <c r="Q37" s="5">
        <v>8.8632884692559095</v>
      </c>
      <c r="R37" s="5">
        <v>244.204950129053</v>
      </c>
      <c r="S37" s="5">
        <v>376.81200000000001</v>
      </c>
      <c r="T37" s="5">
        <v>438.012</v>
      </c>
      <c r="U37" s="5"/>
      <c r="V37" s="5"/>
    </row>
    <row r="38" spans="1:22" x14ac:dyDescent="0.35">
      <c r="A38">
        <v>102</v>
      </c>
      <c r="B38" s="1">
        <v>44347.667361111111</v>
      </c>
      <c r="C38" s="4">
        <v>3.6832184308254998</v>
      </c>
      <c r="D38" s="4">
        <v>4.6353842825127618</v>
      </c>
      <c r="E38" s="4">
        <v>11.094367061760192</v>
      </c>
      <c r="F38" s="4">
        <f t="shared" si="1"/>
        <v>-1.8235984967346681</v>
      </c>
      <c r="G38" s="4">
        <v>0</v>
      </c>
      <c r="H38" s="1"/>
      <c r="I38" s="1"/>
      <c r="J38" s="1"/>
      <c r="K38" t="str">
        <f t="shared" ref="K38:K69" si="2">TEXT(B38,"dddd")</f>
        <v>Monday</v>
      </c>
      <c r="L38" s="3">
        <v>1.5868055555555555E-2</v>
      </c>
      <c r="N38" s="5">
        <v>163.862745098039</v>
      </c>
      <c r="O38" s="5">
        <v>181</v>
      </c>
      <c r="P38" s="3">
        <v>4.3055555555555555E-3</v>
      </c>
      <c r="Q38" s="5">
        <v>9.6671553989630095</v>
      </c>
      <c r="R38" s="5">
        <v>242.29615180731599</v>
      </c>
      <c r="S38" s="5">
        <v>259.44499999999999</v>
      </c>
      <c r="T38" s="5">
        <v>298.82499999999999</v>
      </c>
      <c r="U38" s="5"/>
      <c r="V38" s="5"/>
    </row>
    <row r="39" spans="1:22" x14ac:dyDescent="0.35">
      <c r="A39">
        <v>105</v>
      </c>
      <c r="B39" s="1">
        <v>44336.749305555553</v>
      </c>
      <c r="C39" s="4">
        <v>5.33183288072515</v>
      </c>
      <c r="D39" s="4">
        <v>4.6353842825127618</v>
      </c>
      <c r="E39" s="4">
        <v>11.094367061760192</v>
      </c>
      <c r="F39" s="4">
        <f t="shared" si="1"/>
        <v>-1.8235984967346681</v>
      </c>
      <c r="G39" s="4">
        <v>0</v>
      </c>
      <c r="H39" s="1"/>
      <c r="I39" s="1"/>
      <c r="J39" s="1"/>
      <c r="K39" t="str">
        <f t="shared" si="2"/>
        <v>Thursday</v>
      </c>
      <c r="L39" s="3">
        <v>2.3090277777777779E-2</v>
      </c>
      <c r="N39" s="5">
        <v>158.91676575505301</v>
      </c>
      <c r="O39" s="5">
        <v>183</v>
      </c>
      <c r="P39" s="3">
        <v>4.3287037037037035E-3</v>
      </c>
      <c r="Q39" s="5">
        <v>9.6189418043650896</v>
      </c>
      <c r="R39" s="5">
        <v>239.075646485665</v>
      </c>
      <c r="S39" s="5">
        <v>375.13</v>
      </c>
      <c r="T39" s="5">
        <v>433.76699999999897</v>
      </c>
      <c r="U39" s="5"/>
      <c r="V39" s="5"/>
    </row>
    <row r="40" spans="1:22" x14ac:dyDescent="0.35">
      <c r="A40">
        <v>108</v>
      </c>
      <c r="B40" s="1">
        <v>44334.495138888888</v>
      </c>
      <c r="C40" s="4">
        <v>5.3378801029696996</v>
      </c>
      <c r="D40" s="4">
        <v>4.6353842825127618</v>
      </c>
      <c r="E40" s="4">
        <v>11.094367061760192</v>
      </c>
      <c r="F40" s="4">
        <f t="shared" si="1"/>
        <v>-1.8235984967346681</v>
      </c>
      <c r="G40" s="4">
        <v>0</v>
      </c>
      <c r="H40" s="1"/>
      <c r="I40" s="1"/>
      <c r="J40" s="1"/>
      <c r="K40" t="str">
        <f t="shared" si="2"/>
        <v>Tuesday</v>
      </c>
      <c r="L40" s="3">
        <v>2.1180555555555553E-2</v>
      </c>
      <c r="N40" s="5">
        <v>168.16644474034601</v>
      </c>
      <c r="O40" s="5">
        <v>185</v>
      </c>
      <c r="P40" s="3">
        <v>3.9583333333333337E-3</v>
      </c>
      <c r="Q40" s="5">
        <v>10.4965376556772</v>
      </c>
      <c r="R40" s="5">
        <v>258.02366821287899</v>
      </c>
      <c r="S40" s="5">
        <v>376.08699999999902</v>
      </c>
      <c r="T40" s="5">
        <v>429.104999999999</v>
      </c>
      <c r="U40" s="5"/>
      <c r="V40" s="5"/>
    </row>
    <row r="41" spans="1:22" x14ac:dyDescent="0.35">
      <c r="A41">
        <v>109</v>
      </c>
      <c r="B41" s="1">
        <v>44330.513194444444</v>
      </c>
      <c r="C41" s="4">
        <v>5.3757397317411302</v>
      </c>
      <c r="D41" s="4">
        <v>4.6353842825127618</v>
      </c>
      <c r="E41" s="4">
        <v>11.094367061760192</v>
      </c>
      <c r="F41" s="4">
        <f t="shared" si="1"/>
        <v>-1.8235984967346681</v>
      </c>
      <c r="G41" s="4">
        <v>0</v>
      </c>
      <c r="H41" s="1"/>
      <c r="I41" s="1"/>
      <c r="J41" s="1"/>
      <c r="K41" t="str">
        <f t="shared" si="2"/>
        <v>Friday</v>
      </c>
      <c r="L41" s="3">
        <v>2.1631944444444443E-2</v>
      </c>
      <c r="N41" s="5">
        <v>167.14803625377601</v>
      </c>
      <c r="O41" s="5">
        <v>180</v>
      </c>
      <c r="P41" s="3">
        <v>4.0162037037037033E-3</v>
      </c>
      <c r="Q41" s="5">
        <v>10.353275242504001</v>
      </c>
      <c r="R41" s="5">
        <v>259.05850243078203</v>
      </c>
      <c r="S41" s="5">
        <v>377.58800000000002</v>
      </c>
      <c r="T41" s="5">
        <v>452.48499999999899</v>
      </c>
      <c r="U41" s="5"/>
      <c r="V41" s="5"/>
    </row>
    <row r="42" spans="1:22" x14ac:dyDescent="0.35">
      <c r="A42">
        <v>110</v>
      </c>
      <c r="B42" s="1">
        <v>44329.488888888889</v>
      </c>
      <c r="C42" s="4">
        <v>5.1522830825047503</v>
      </c>
      <c r="D42" s="4">
        <v>4.6353842825127618</v>
      </c>
      <c r="E42" s="4">
        <v>11.094367061760192</v>
      </c>
      <c r="F42" s="4">
        <f t="shared" si="1"/>
        <v>-1.8235984967346681</v>
      </c>
      <c r="G42" s="4">
        <v>0</v>
      </c>
      <c r="H42" s="1"/>
      <c r="I42" s="1"/>
      <c r="J42" s="1"/>
      <c r="K42" t="str">
        <f t="shared" si="2"/>
        <v>Thursday</v>
      </c>
      <c r="L42" s="3">
        <v>2.0034722222222221E-2</v>
      </c>
      <c r="N42" s="5">
        <v>163.577807848443</v>
      </c>
      <c r="O42" s="5">
        <v>180</v>
      </c>
      <c r="P42" s="3">
        <v>3.8888888888888883E-3</v>
      </c>
      <c r="Q42" s="5">
        <v>10.7115082660886</v>
      </c>
      <c r="R42" s="5">
        <v>260.83451730435797</v>
      </c>
      <c r="S42" s="5">
        <v>368.79399999999998</v>
      </c>
      <c r="T42" s="5">
        <v>420.93599999999998</v>
      </c>
      <c r="U42" s="5"/>
      <c r="V42" s="5"/>
    </row>
    <row r="43" spans="1:22" x14ac:dyDescent="0.35">
      <c r="A43">
        <v>112</v>
      </c>
      <c r="B43" s="1">
        <v>44322.524305555555</v>
      </c>
      <c r="C43" s="4">
        <v>4.9797453689556503</v>
      </c>
      <c r="D43" s="4">
        <v>4.6353842825127618</v>
      </c>
      <c r="E43" s="4">
        <v>11.094367061760192</v>
      </c>
      <c r="F43" s="4">
        <f t="shared" si="1"/>
        <v>-1.8235984967346681</v>
      </c>
      <c r="G43" s="4">
        <v>0</v>
      </c>
      <c r="H43" s="1"/>
      <c r="I43" s="1"/>
      <c r="J43" s="1"/>
      <c r="K43" t="str">
        <f t="shared" si="2"/>
        <v>Thursday</v>
      </c>
      <c r="L43" s="3">
        <v>2.1689814814814815E-2</v>
      </c>
      <c r="N43" s="5">
        <v>160.921088435374</v>
      </c>
      <c r="O43" s="5">
        <v>179</v>
      </c>
      <c r="P43" s="3">
        <v>4.3518518518518515E-3</v>
      </c>
      <c r="Q43" s="5">
        <v>9.5621106669865004</v>
      </c>
      <c r="R43" s="5">
        <v>238.467388084231</v>
      </c>
      <c r="S43" s="5">
        <v>362.57299999999901</v>
      </c>
      <c r="T43" s="5">
        <v>419.57999999999902</v>
      </c>
      <c r="U43" s="5"/>
      <c r="V43" s="5"/>
    </row>
    <row r="44" spans="1:22" x14ac:dyDescent="0.35">
      <c r="A44">
        <v>115</v>
      </c>
      <c r="B44" s="1">
        <v>44320.505555555559</v>
      </c>
      <c r="C44" s="4">
        <v>5.1552069007446901</v>
      </c>
      <c r="D44" s="4">
        <v>4.6353842825127618</v>
      </c>
      <c r="E44" s="4">
        <v>11.094367061760192</v>
      </c>
      <c r="F44" s="4">
        <f t="shared" si="1"/>
        <v>-1.8235984967346681</v>
      </c>
      <c r="G44" s="4">
        <v>0</v>
      </c>
      <c r="H44" s="1"/>
      <c r="I44" s="1"/>
      <c r="J44" s="1"/>
      <c r="K44" t="str">
        <f t="shared" si="2"/>
        <v>Tuesday</v>
      </c>
      <c r="L44" s="3">
        <v>2.344907407407407E-2</v>
      </c>
      <c r="N44" s="5">
        <v>163.36504161712199</v>
      </c>
      <c r="O44" s="5">
        <v>185</v>
      </c>
      <c r="P44" s="3">
        <v>4.5486111111111109E-3</v>
      </c>
      <c r="Q44" s="5">
        <v>9.1573868699377599</v>
      </c>
      <c r="R44" s="5">
        <v>233.23157066744699</v>
      </c>
      <c r="S44" s="5">
        <v>361.58699999999999</v>
      </c>
      <c r="T44" s="5">
        <v>420.75799999999998</v>
      </c>
      <c r="U44" s="5"/>
      <c r="V44" s="5"/>
    </row>
    <row r="45" spans="1:22" x14ac:dyDescent="0.35">
      <c r="A45">
        <v>118</v>
      </c>
      <c r="B45" s="1">
        <v>44315.729166666664</v>
      </c>
      <c r="C45" s="4">
        <v>3.2691313782799898</v>
      </c>
      <c r="D45" s="4">
        <v>4.6353842825127618</v>
      </c>
      <c r="E45" s="4">
        <v>11.094367061760192</v>
      </c>
      <c r="F45" s="4">
        <f t="shared" si="1"/>
        <v>-1.8235984967346681</v>
      </c>
      <c r="G45" s="4">
        <v>0</v>
      </c>
      <c r="H45" s="1"/>
      <c r="I45" s="1"/>
      <c r="J45" s="1"/>
      <c r="K45" t="str">
        <f t="shared" si="2"/>
        <v>Thursday</v>
      </c>
      <c r="L45" s="3">
        <v>1.3391203703703704E-2</v>
      </c>
      <c r="N45" s="5">
        <v>164.21231422505301</v>
      </c>
      <c r="O45" s="5">
        <v>182</v>
      </c>
      <c r="P45" s="3">
        <v>4.0856481481481481E-3</v>
      </c>
      <c r="Q45" s="5">
        <v>10.169979322573299</v>
      </c>
      <c r="R45" s="5">
        <v>255.35873490221499</v>
      </c>
      <c r="S45" s="5">
        <v>227.38399999999999</v>
      </c>
      <c r="T45" s="5">
        <v>261.79500000000002</v>
      </c>
      <c r="U45" s="5"/>
      <c r="V45" s="5"/>
    </row>
    <row r="46" spans="1:22" x14ac:dyDescent="0.35">
      <c r="A46">
        <v>119</v>
      </c>
      <c r="B46" s="1">
        <v>44312.488194444442</v>
      </c>
      <c r="C46" s="4">
        <v>4.5597189136696903</v>
      </c>
      <c r="D46" s="4">
        <v>4.6353842825127618</v>
      </c>
      <c r="E46" s="4">
        <v>11.094367061760192</v>
      </c>
      <c r="F46" s="4">
        <f t="shared" si="1"/>
        <v>-1.8235984967346681</v>
      </c>
      <c r="G46" s="4">
        <v>0</v>
      </c>
      <c r="H46" s="1"/>
      <c r="I46" s="1"/>
      <c r="J46" s="1"/>
      <c r="K46" t="str">
        <f t="shared" si="2"/>
        <v>Monday</v>
      </c>
      <c r="L46" s="3">
        <v>2.4710648148148148E-2</v>
      </c>
      <c r="N46" s="5">
        <v>128.826895565093</v>
      </c>
      <c r="O46" s="5">
        <v>175</v>
      </c>
      <c r="P46" s="3">
        <v>5.4166666666666669E-3</v>
      </c>
      <c r="Q46" s="5">
        <v>7.6851030104743696</v>
      </c>
      <c r="R46" s="5">
        <v>226.31565116823</v>
      </c>
      <c r="S46" s="5">
        <v>290.59899999999902</v>
      </c>
      <c r="T46" s="5">
        <v>351.332999999999</v>
      </c>
      <c r="U46" s="5"/>
      <c r="V46" s="5"/>
    </row>
    <row r="47" spans="1:22" x14ac:dyDescent="0.35">
      <c r="A47">
        <v>123</v>
      </c>
      <c r="B47" s="1">
        <v>44298.495833333334</v>
      </c>
      <c r="C47" s="4">
        <v>2.9935993092982098</v>
      </c>
      <c r="D47" s="4">
        <v>4.6353842825127618</v>
      </c>
      <c r="E47" s="4">
        <v>11.094367061760192</v>
      </c>
      <c r="F47" s="4">
        <f t="shared" si="1"/>
        <v>-1.8235984967346681</v>
      </c>
      <c r="G47" s="4">
        <v>0</v>
      </c>
      <c r="H47" s="1"/>
      <c r="I47" s="1"/>
      <c r="J47" s="1"/>
      <c r="K47" t="str">
        <f t="shared" si="2"/>
        <v>Monday</v>
      </c>
      <c r="L47" s="3">
        <v>1.2962962962962963E-2</v>
      </c>
      <c r="N47" s="5">
        <v>152.65066666666601</v>
      </c>
      <c r="O47" s="5">
        <v>170</v>
      </c>
      <c r="P47" s="3">
        <v>4.3287037037037035E-3</v>
      </c>
      <c r="Q47" s="5">
        <v>9.6195092947484095</v>
      </c>
      <c r="R47" s="5">
        <v>233.85525565256199</v>
      </c>
      <c r="S47" s="5">
        <v>208.65199999999999</v>
      </c>
      <c r="T47" s="5">
        <v>240.10300000000001</v>
      </c>
      <c r="U47" s="5"/>
      <c r="V47" s="5"/>
    </row>
    <row r="48" spans="1:22" x14ac:dyDescent="0.35">
      <c r="A48">
        <v>124</v>
      </c>
      <c r="B48" s="1">
        <v>44295.496527777781</v>
      </c>
      <c r="C48" s="4">
        <v>5.0369185955608202</v>
      </c>
      <c r="D48" s="4">
        <v>4.6353842825127618</v>
      </c>
      <c r="E48" s="4">
        <v>11.094367061760192</v>
      </c>
      <c r="F48" s="4">
        <f t="shared" si="1"/>
        <v>-1.8235984967346681</v>
      </c>
      <c r="G48" s="4">
        <v>0</v>
      </c>
      <c r="H48" s="1"/>
      <c r="I48" s="1"/>
      <c r="J48" s="1"/>
      <c r="K48" t="str">
        <f t="shared" si="2"/>
        <v>Friday</v>
      </c>
      <c r="L48" s="3">
        <v>2.2476851851851855E-2</v>
      </c>
      <c r="N48" s="5">
        <v>159.005333333333</v>
      </c>
      <c r="O48" s="5">
        <v>174</v>
      </c>
      <c r="P48" s="3">
        <v>4.4560185185185189E-3</v>
      </c>
      <c r="Q48" s="5">
        <v>9.3325093147341995</v>
      </c>
      <c r="R48" s="5">
        <v>259.074677868077</v>
      </c>
      <c r="S48" s="5">
        <v>353.267</v>
      </c>
      <c r="T48" s="5">
        <v>407.11</v>
      </c>
      <c r="U48" s="5"/>
      <c r="V48" s="5"/>
    </row>
    <row r="49" spans="1:22" x14ac:dyDescent="0.35">
      <c r="A49">
        <v>125</v>
      </c>
      <c r="B49" s="1">
        <v>44293.501388888886</v>
      </c>
      <c r="C49" s="4">
        <v>5.0565717776054502</v>
      </c>
      <c r="D49" s="4">
        <v>4.6353842825127618</v>
      </c>
      <c r="E49" s="4">
        <v>11.094367061760192</v>
      </c>
      <c r="F49" s="4">
        <f t="shared" si="1"/>
        <v>-1.8235984967346681</v>
      </c>
      <c r="G49" s="4">
        <v>0</v>
      </c>
      <c r="H49" s="1"/>
      <c r="I49" s="1"/>
      <c r="J49" s="1"/>
      <c r="K49" t="str">
        <f t="shared" si="2"/>
        <v>Wednesday</v>
      </c>
      <c r="L49" s="3">
        <v>2.2141203703703705E-2</v>
      </c>
      <c r="N49" s="5">
        <v>170.13884785819701</v>
      </c>
      <c r="O49" s="5">
        <v>184</v>
      </c>
      <c r="P49" s="3">
        <v>4.3749999999999995E-3</v>
      </c>
      <c r="Q49" s="5">
        <v>9.5124482989221502</v>
      </c>
      <c r="R49" s="5">
        <v>250.22998348362</v>
      </c>
      <c r="S49" s="5">
        <v>365.36299999999898</v>
      </c>
      <c r="T49" s="5">
        <v>418.27699999999902</v>
      </c>
      <c r="U49" s="5"/>
      <c r="V49" s="5"/>
    </row>
    <row r="50" spans="1:22" x14ac:dyDescent="0.35">
      <c r="A50">
        <v>127</v>
      </c>
      <c r="B50" s="1">
        <v>44290.488194444442</v>
      </c>
      <c r="C50" s="4">
        <v>3.79493225376401</v>
      </c>
      <c r="D50" s="4">
        <v>4.6353842825127618</v>
      </c>
      <c r="E50" s="4">
        <v>11.094367061760192</v>
      </c>
      <c r="F50" s="4">
        <f t="shared" si="1"/>
        <v>-1.8235984967346681</v>
      </c>
      <c r="G50" s="4">
        <v>0</v>
      </c>
      <c r="H50" s="1"/>
      <c r="I50" s="1"/>
      <c r="J50" s="1"/>
      <c r="K50" t="str">
        <f t="shared" si="2"/>
        <v>Sunday</v>
      </c>
      <c r="L50" s="3">
        <v>1.6180555555555556E-2</v>
      </c>
      <c r="N50" s="5">
        <v>162.19014084507</v>
      </c>
      <c r="O50" s="5">
        <v>180</v>
      </c>
      <c r="P50" s="3">
        <v>4.2592592592592595E-3</v>
      </c>
      <c r="Q50" s="5">
        <v>9.7694227147817401</v>
      </c>
      <c r="R50" s="5">
        <v>244.76714058994699</v>
      </c>
      <c r="S50" s="5">
        <v>270.00200000000001</v>
      </c>
      <c r="T50" s="5">
        <v>312.18</v>
      </c>
      <c r="U50" s="5"/>
      <c r="V50" s="5"/>
    </row>
    <row r="51" spans="1:22" x14ac:dyDescent="0.35">
      <c r="A51">
        <v>129</v>
      </c>
      <c r="B51" s="1">
        <v>44285.512499999997</v>
      </c>
      <c r="C51" s="4">
        <v>5.2518450982924501</v>
      </c>
      <c r="D51" s="4">
        <v>4.6353842825127618</v>
      </c>
      <c r="E51" s="4">
        <v>11.094367061760192</v>
      </c>
      <c r="F51" s="4">
        <f t="shared" si="1"/>
        <v>-1.8235984967346681</v>
      </c>
      <c r="G51" s="4">
        <v>0</v>
      </c>
      <c r="H51" s="1"/>
      <c r="I51" s="1"/>
      <c r="J51" s="1"/>
      <c r="K51" t="str">
        <f t="shared" si="2"/>
        <v>Tuesday</v>
      </c>
      <c r="L51" s="3">
        <v>2.3020833333333334E-2</v>
      </c>
      <c r="N51" s="5">
        <v>160.59107806691401</v>
      </c>
      <c r="O51" s="5">
        <v>182</v>
      </c>
      <c r="P51" s="3">
        <v>4.3749999999999995E-3</v>
      </c>
      <c r="Q51" s="5">
        <v>9.5041015922504499</v>
      </c>
      <c r="R51" s="5">
        <v>241.621188689408</v>
      </c>
      <c r="S51" s="5">
        <v>373.96800000000002</v>
      </c>
      <c r="T51" s="5">
        <v>433.03</v>
      </c>
      <c r="U51" s="5"/>
      <c r="V51" s="5"/>
    </row>
    <row r="52" spans="1:22" x14ac:dyDescent="0.35">
      <c r="A52">
        <v>130</v>
      </c>
      <c r="B52" s="1">
        <v>44279.737500000003</v>
      </c>
      <c r="C52" s="4">
        <v>5.0976386336842499</v>
      </c>
      <c r="D52" s="4">
        <v>4.6353842825127618</v>
      </c>
      <c r="E52" s="4">
        <v>11.094367061760192</v>
      </c>
      <c r="F52" s="4">
        <f t="shared" si="1"/>
        <v>-1.8235984967346681</v>
      </c>
      <c r="G52" s="4">
        <v>0</v>
      </c>
      <c r="H52" s="1"/>
      <c r="I52" s="1"/>
      <c r="J52" s="1"/>
      <c r="K52" t="str">
        <f t="shared" si="2"/>
        <v>Wednesday</v>
      </c>
      <c r="L52" s="3">
        <v>1.9884259259259258E-2</v>
      </c>
      <c r="N52" s="5">
        <v>165.619047619047</v>
      </c>
      <c r="O52" s="5">
        <v>183</v>
      </c>
      <c r="P52" s="3">
        <v>3.9004629629629632E-3</v>
      </c>
      <c r="Q52" s="5">
        <v>10.6779937723808</v>
      </c>
      <c r="R52" s="5">
        <v>262.94378956811198</v>
      </c>
      <c r="S52" s="5">
        <v>363.17500000000001</v>
      </c>
      <c r="T52" s="5">
        <v>413.32799999999997</v>
      </c>
      <c r="U52" s="5"/>
      <c r="V52" s="5"/>
    </row>
    <row r="53" spans="1:22" x14ac:dyDescent="0.35">
      <c r="A53">
        <v>132</v>
      </c>
      <c r="B53" s="1">
        <v>44271.501388888886</v>
      </c>
      <c r="C53" s="4">
        <v>5.2106198076140098</v>
      </c>
      <c r="D53" s="4">
        <v>4.6353842825127618</v>
      </c>
      <c r="E53" s="4">
        <v>11.094367061760192</v>
      </c>
      <c r="F53" s="4">
        <f t="shared" si="1"/>
        <v>-1.8235984967346681</v>
      </c>
      <c r="G53" s="4">
        <v>0</v>
      </c>
      <c r="H53" s="1"/>
      <c r="I53" s="1"/>
      <c r="J53" s="1"/>
      <c r="K53" t="str">
        <f t="shared" si="2"/>
        <v>Tuesday</v>
      </c>
      <c r="L53" s="3">
        <v>2.0335648148148148E-2</v>
      </c>
      <c r="N53" s="5">
        <v>170.406813627254</v>
      </c>
      <c r="O53" s="5">
        <v>179</v>
      </c>
      <c r="P53" s="3">
        <v>3.9004629629629632E-3</v>
      </c>
      <c r="Q53" s="5">
        <v>10.674740991009299</v>
      </c>
      <c r="R53" s="5">
        <v>268.79216329023899</v>
      </c>
      <c r="S53" s="5">
        <v>354.40499999999997</v>
      </c>
      <c r="T53" s="5">
        <v>403.38</v>
      </c>
      <c r="U53" s="5"/>
      <c r="V53" s="5"/>
    </row>
    <row r="54" spans="1:22" x14ac:dyDescent="0.35">
      <c r="A54">
        <v>134</v>
      </c>
      <c r="B54" s="1">
        <v>44266.5</v>
      </c>
      <c r="C54" s="4">
        <v>5.3266337128821704</v>
      </c>
      <c r="D54" s="4">
        <v>4.6353842825127618</v>
      </c>
      <c r="E54" s="4">
        <v>11.094367061760192</v>
      </c>
      <c r="F54" s="4">
        <f t="shared" si="1"/>
        <v>-1.8235984967346681</v>
      </c>
      <c r="G54" s="4">
        <v>0</v>
      </c>
      <c r="H54" s="1"/>
      <c r="I54" s="1"/>
      <c r="J54" s="1"/>
      <c r="K54" t="str">
        <f t="shared" si="2"/>
        <v>Thursday</v>
      </c>
      <c r="L54" s="3">
        <v>2.3807870370370368E-2</v>
      </c>
      <c r="N54" s="5">
        <v>163.834101382488</v>
      </c>
      <c r="O54" s="5">
        <v>186</v>
      </c>
      <c r="P54" s="3">
        <v>4.4675925925925933E-3</v>
      </c>
      <c r="Q54" s="5">
        <v>9.3199184666615391</v>
      </c>
      <c r="R54" s="5">
        <v>245.528604530059</v>
      </c>
      <c r="S54" s="5">
        <v>390.16899999999902</v>
      </c>
      <c r="T54" s="5">
        <v>453.46699999999902</v>
      </c>
      <c r="U54" s="5"/>
      <c r="V54" s="5"/>
    </row>
    <row r="55" spans="1:22" x14ac:dyDescent="0.35">
      <c r="A55">
        <v>135</v>
      </c>
      <c r="B55" s="1">
        <v>44264.683333333334</v>
      </c>
      <c r="C55" s="4">
        <v>3.7533730611559002</v>
      </c>
      <c r="D55" s="4">
        <v>4.6353842825127618</v>
      </c>
      <c r="E55" s="4">
        <v>11.094367061760192</v>
      </c>
      <c r="F55" s="4">
        <f t="shared" si="1"/>
        <v>-1.8235984967346681</v>
      </c>
      <c r="G55" s="4">
        <v>0</v>
      </c>
      <c r="H55" s="1"/>
      <c r="I55" s="1"/>
      <c r="J55" s="1"/>
      <c r="K55" t="str">
        <f t="shared" si="2"/>
        <v>Tuesday</v>
      </c>
      <c r="L55" s="3">
        <v>1.5590277777777778E-2</v>
      </c>
      <c r="N55" s="5">
        <v>160.03942652329701</v>
      </c>
      <c r="O55" s="5">
        <v>179</v>
      </c>
      <c r="P55" s="3">
        <v>4.155092592592593E-3</v>
      </c>
      <c r="Q55" s="5">
        <v>10.027757879106201</v>
      </c>
      <c r="R55" s="5">
        <v>246.508259163161</v>
      </c>
      <c r="S55" s="5">
        <v>266.14400000000001</v>
      </c>
      <c r="T55" s="5">
        <v>306.88099999999997</v>
      </c>
      <c r="U55" s="5"/>
      <c r="V55" s="5"/>
    </row>
    <row r="56" spans="1:22" x14ac:dyDescent="0.35">
      <c r="A56">
        <v>139</v>
      </c>
      <c r="B56" s="1">
        <v>44260.750694444447</v>
      </c>
      <c r="C56" s="4">
        <v>5.2038350184010298</v>
      </c>
      <c r="D56" s="4">
        <v>4.6353842825127618</v>
      </c>
      <c r="E56" s="4">
        <v>11.094367061760192</v>
      </c>
      <c r="F56" s="4">
        <f t="shared" si="1"/>
        <v>-1.8235984967346681</v>
      </c>
      <c r="G56" s="4">
        <v>0</v>
      </c>
      <c r="H56" s="1"/>
      <c r="I56" s="1"/>
      <c r="J56" s="1"/>
      <c r="K56" t="str">
        <f t="shared" si="2"/>
        <v>Friday</v>
      </c>
      <c r="L56" s="3">
        <v>2.0972222222222222E-2</v>
      </c>
      <c r="N56" s="5">
        <v>165.34224598930399</v>
      </c>
      <c r="O56" s="5">
        <v>179</v>
      </c>
      <c r="P56" s="3">
        <v>4.0277777777777777E-3</v>
      </c>
      <c r="Q56" s="5">
        <v>10.3365887626594</v>
      </c>
      <c r="R56" s="5">
        <v>263.42567557142701</v>
      </c>
      <c r="S56" s="5">
        <v>367.233</v>
      </c>
      <c r="T56" s="5">
        <v>418.983</v>
      </c>
      <c r="U56" s="5"/>
      <c r="V56" s="5"/>
    </row>
    <row r="57" spans="1:22" x14ac:dyDescent="0.35">
      <c r="A57">
        <v>141</v>
      </c>
      <c r="B57" s="1">
        <v>44258.672222222223</v>
      </c>
      <c r="C57" s="4">
        <v>5.0411572936968803</v>
      </c>
      <c r="D57" s="4">
        <v>4.6353842825127618</v>
      </c>
      <c r="E57" s="4">
        <v>11.094367061760192</v>
      </c>
      <c r="F57" s="4">
        <f t="shared" si="1"/>
        <v>-1.8235984967346681</v>
      </c>
      <c r="G57" s="4">
        <v>0</v>
      </c>
      <c r="H57" s="1"/>
      <c r="I57" s="1"/>
      <c r="J57" s="1"/>
      <c r="K57" t="str">
        <f t="shared" si="2"/>
        <v>Wednesday</v>
      </c>
      <c r="L57" s="3">
        <v>2.0428240740740743E-2</v>
      </c>
      <c r="N57" s="5">
        <v>164.723140495867</v>
      </c>
      <c r="O57" s="5">
        <v>182</v>
      </c>
      <c r="P57" s="3">
        <v>4.0509259259259257E-3</v>
      </c>
      <c r="Q57" s="5">
        <v>10.2811404206752</v>
      </c>
      <c r="R57" s="5">
        <v>253.51208031926501</v>
      </c>
      <c r="S57" s="5">
        <v>347.35700000000003</v>
      </c>
      <c r="T57" s="5">
        <v>397.33999999999901</v>
      </c>
      <c r="U57" s="5"/>
      <c r="V57" s="5"/>
    </row>
    <row r="58" spans="1:22" x14ac:dyDescent="0.35">
      <c r="A58">
        <v>144</v>
      </c>
      <c r="B58" s="1">
        <v>44256.676388888889</v>
      </c>
      <c r="C58" s="4">
        <v>5.08786244819313</v>
      </c>
      <c r="D58" s="4">
        <v>4.6353842825127618</v>
      </c>
      <c r="E58" s="4">
        <v>11.094367061760192</v>
      </c>
      <c r="F58" s="4">
        <f t="shared" si="1"/>
        <v>-1.8235984967346681</v>
      </c>
      <c r="G58" s="4">
        <v>0</v>
      </c>
      <c r="H58" s="1"/>
      <c r="I58" s="1"/>
      <c r="J58" s="1"/>
      <c r="K58" t="str">
        <f t="shared" si="2"/>
        <v>Monday</v>
      </c>
      <c r="L58" s="3">
        <v>2.0081018518518519E-2</v>
      </c>
      <c r="N58" s="5">
        <v>167.56727272727201</v>
      </c>
      <c r="O58" s="5">
        <v>181</v>
      </c>
      <c r="P58" s="3">
        <v>3.9467592592592592E-3</v>
      </c>
      <c r="Q58" s="5">
        <v>10.5563882583353</v>
      </c>
      <c r="R58" s="5">
        <v>258.45005973539702</v>
      </c>
      <c r="S58" s="5">
        <v>355.96</v>
      </c>
      <c r="T58" s="5">
        <v>406.55500000000001</v>
      </c>
      <c r="U58" s="5"/>
      <c r="V58" s="5"/>
    </row>
    <row r="59" spans="1:22" x14ac:dyDescent="0.35">
      <c r="A59">
        <v>147</v>
      </c>
      <c r="B59" s="1">
        <v>44251.6875</v>
      </c>
      <c r="C59" s="4">
        <v>4.7512805463513299</v>
      </c>
      <c r="D59" s="4">
        <v>4.6353842825127618</v>
      </c>
      <c r="E59" s="4">
        <v>11.094367061760192</v>
      </c>
      <c r="F59" s="4">
        <f t="shared" si="1"/>
        <v>-1.8235984967346681</v>
      </c>
      <c r="G59" s="4">
        <v>0</v>
      </c>
      <c r="H59" s="1"/>
      <c r="I59" s="1"/>
      <c r="J59" s="1"/>
      <c r="K59" t="str">
        <f t="shared" si="2"/>
        <v>Wednesday</v>
      </c>
      <c r="L59" s="3">
        <v>2.0092592592592592E-2</v>
      </c>
      <c r="N59" s="5">
        <v>169.53564899451499</v>
      </c>
      <c r="O59" s="5">
        <v>185</v>
      </c>
      <c r="P59" s="3">
        <v>4.2245370370370371E-3</v>
      </c>
      <c r="Q59" s="5">
        <v>9.8486537287005191</v>
      </c>
      <c r="R59" s="5">
        <v>254.539891513691</v>
      </c>
      <c r="S59" s="5">
        <v>334.024</v>
      </c>
      <c r="T59" s="5">
        <v>384.03399999999999</v>
      </c>
      <c r="U59" s="5"/>
      <c r="V59" s="5"/>
    </row>
    <row r="60" spans="1:22" x14ac:dyDescent="0.35">
      <c r="A60">
        <v>149</v>
      </c>
      <c r="B60" s="1">
        <v>44250.490277777775</v>
      </c>
      <c r="C60" s="4">
        <v>5.1328700961554397</v>
      </c>
      <c r="D60" s="4">
        <v>4.6353842825127618</v>
      </c>
      <c r="E60" s="4">
        <v>11.094367061760192</v>
      </c>
      <c r="F60" s="4">
        <f t="shared" si="1"/>
        <v>-1.8235984967346681</v>
      </c>
      <c r="G60" s="4">
        <v>0</v>
      </c>
      <c r="H60" s="1"/>
      <c r="I60" s="1"/>
      <c r="J60" s="1"/>
      <c r="K60" t="str">
        <f t="shared" si="2"/>
        <v>Tuesday</v>
      </c>
      <c r="L60" s="3">
        <v>2.0949074074074075E-2</v>
      </c>
      <c r="N60" s="5">
        <v>168.72886297375999</v>
      </c>
      <c r="O60" s="5">
        <v>188</v>
      </c>
      <c r="P60" s="3">
        <v>4.0740740740740746E-3</v>
      </c>
      <c r="Q60" s="5">
        <v>10.2038481843654</v>
      </c>
      <c r="R60" s="5">
        <v>252.93477804952099</v>
      </c>
      <c r="S60" s="5">
        <v>366.29199999999997</v>
      </c>
      <c r="T60" s="5">
        <v>420.98700000000002</v>
      </c>
      <c r="U60" s="5"/>
      <c r="V60" s="5"/>
    </row>
    <row r="61" spans="1:22" x14ac:dyDescent="0.35">
      <c r="A61">
        <v>152</v>
      </c>
      <c r="B61" s="1">
        <v>44243.659722222219</v>
      </c>
      <c r="C61" s="4">
        <v>4.8106338436920097</v>
      </c>
      <c r="D61" s="4">
        <v>4.6353842825127618</v>
      </c>
      <c r="E61" s="4">
        <v>11.094367061760192</v>
      </c>
      <c r="F61" s="4">
        <f t="shared" si="1"/>
        <v>-1.8235984967346681</v>
      </c>
      <c r="G61" s="4">
        <v>0</v>
      </c>
      <c r="H61" s="1"/>
      <c r="I61" s="1"/>
      <c r="J61" s="1"/>
      <c r="K61" t="str">
        <f t="shared" si="2"/>
        <v>Tuesday</v>
      </c>
      <c r="L61" s="3">
        <v>1.9224537037037037E-2</v>
      </c>
      <c r="N61" s="5">
        <v>168.015761821366</v>
      </c>
      <c r="O61" s="5">
        <v>180</v>
      </c>
      <c r="P61" s="3">
        <v>3.9930555555555561E-3</v>
      </c>
      <c r="Q61" s="5">
        <v>10.425703378219399</v>
      </c>
      <c r="R61" s="5">
        <v>260.536966675955</v>
      </c>
      <c r="S61" s="5">
        <v>359.476</v>
      </c>
      <c r="T61" s="5">
        <v>410.74299999999999</v>
      </c>
      <c r="U61" s="5"/>
      <c r="V61" s="5"/>
    </row>
    <row r="62" spans="1:22" x14ac:dyDescent="0.35">
      <c r="A62">
        <v>156</v>
      </c>
      <c r="B62" s="1">
        <v>44237.495138888888</v>
      </c>
      <c r="C62" s="4">
        <v>4.8534856725996303</v>
      </c>
      <c r="D62" s="4">
        <v>4.6353842825127618</v>
      </c>
      <c r="E62" s="4">
        <v>11.094367061760192</v>
      </c>
      <c r="F62" s="4">
        <f t="shared" si="1"/>
        <v>-1.8235984967346681</v>
      </c>
      <c r="G62" s="4">
        <v>0</v>
      </c>
      <c r="H62" s="1"/>
      <c r="I62" s="1"/>
      <c r="J62" s="1"/>
      <c r="K62" t="str">
        <f t="shared" si="2"/>
        <v>Wednesday</v>
      </c>
      <c r="L62" s="3">
        <v>1.9270833333333334E-2</v>
      </c>
      <c r="N62" s="5">
        <v>165.99354838709601</v>
      </c>
      <c r="O62" s="5">
        <v>183</v>
      </c>
      <c r="P62" s="3">
        <v>3.9699074074074072E-3</v>
      </c>
      <c r="Q62" s="5">
        <v>10.491282110655099</v>
      </c>
      <c r="R62" s="5">
        <v>253.641946564064</v>
      </c>
      <c r="S62" s="5">
        <v>374.31299999999902</v>
      </c>
      <c r="T62" s="5">
        <v>431.38299999999902</v>
      </c>
      <c r="U62" s="5"/>
      <c r="V62" s="5"/>
    </row>
    <row r="63" spans="1:22" x14ac:dyDescent="0.35">
      <c r="A63">
        <v>157</v>
      </c>
      <c r="B63" s="1">
        <v>44236.730555555558</v>
      </c>
      <c r="C63" s="4">
        <v>3.5435280893975798</v>
      </c>
      <c r="D63" s="4">
        <v>4.6353842825127618</v>
      </c>
      <c r="E63" s="4">
        <v>11.094367061760192</v>
      </c>
      <c r="F63" s="4">
        <f t="shared" si="1"/>
        <v>-1.8235984967346681</v>
      </c>
      <c r="G63" s="4">
        <v>0</v>
      </c>
      <c r="H63" s="1"/>
      <c r="I63" s="1"/>
      <c r="J63" s="1"/>
      <c r="K63" t="str">
        <f t="shared" si="2"/>
        <v>Tuesday</v>
      </c>
      <c r="L63" s="3">
        <v>1.4710648148148148E-2</v>
      </c>
      <c r="N63" s="5">
        <v>163.836842105263</v>
      </c>
      <c r="O63" s="5">
        <v>179</v>
      </c>
      <c r="P63" s="3">
        <v>4.1435185185185186E-3</v>
      </c>
      <c r="Q63" s="5">
        <v>10.033286029043399</v>
      </c>
      <c r="R63" s="5">
        <v>250.51498639325999</v>
      </c>
      <c r="S63" s="5">
        <v>244.60400000000001</v>
      </c>
      <c r="T63" s="5">
        <v>280.49099999999999</v>
      </c>
      <c r="U63" s="5"/>
      <c r="V63" s="5"/>
    </row>
    <row r="64" spans="1:22" x14ac:dyDescent="0.35">
      <c r="A64">
        <v>159</v>
      </c>
      <c r="B64" s="1">
        <v>44233.470833333333</v>
      </c>
      <c r="C64" s="4">
        <v>5.1698547680051998</v>
      </c>
      <c r="D64" s="4">
        <v>4.6353842825127618</v>
      </c>
      <c r="E64" s="4">
        <v>11.094367061760192</v>
      </c>
      <c r="F64" s="4">
        <f t="shared" si="1"/>
        <v>-1.8235984967346681</v>
      </c>
      <c r="G64" s="4">
        <v>0</v>
      </c>
      <c r="H64" s="1"/>
      <c r="I64" s="1"/>
      <c r="J64" s="1"/>
      <c r="K64" t="str">
        <f t="shared" si="2"/>
        <v>Saturday</v>
      </c>
      <c r="L64" s="3">
        <v>2.1296296296296299E-2</v>
      </c>
      <c r="N64" s="5">
        <v>169.26804123711301</v>
      </c>
      <c r="O64" s="5">
        <v>183</v>
      </c>
      <c r="P64" s="3">
        <v>4.108796296296297E-3</v>
      </c>
      <c r="Q64" s="5">
        <v>10.1137514697272</v>
      </c>
      <c r="R64" s="5">
        <v>255.374707654741</v>
      </c>
      <c r="S64" s="5">
        <v>370.75700000000001</v>
      </c>
      <c r="T64" s="5">
        <v>424.09</v>
      </c>
      <c r="U64" s="5"/>
      <c r="V64" s="5"/>
    </row>
    <row r="65" spans="1:22" x14ac:dyDescent="0.35">
      <c r="A65">
        <v>163</v>
      </c>
      <c r="B65" s="1">
        <v>44217.701388888891</v>
      </c>
      <c r="C65" s="4">
        <v>5.0929744079951096</v>
      </c>
      <c r="D65" s="4">
        <v>4.6353842825127618</v>
      </c>
      <c r="E65" s="4">
        <v>11.094367061760192</v>
      </c>
      <c r="F65" s="4">
        <f t="shared" si="1"/>
        <v>-1.8235984967346681</v>
      </c>
      <c r="G65" s="4">
        <v>0</v>
      </c>
      <c r="H65" s="1"/>
      <c r="I65" s="1"/>
      <c r="J65" s="1"/>
      <c r="K65" t="str">
        <f t="shared" si="2"/>
        <v>Thursday</v>
      </c>
      <c r="L65" s="3">
        <v>1.9861111111111111E-2</v>
      </c>
      <c r="N65" s="5">
        <v>170.109839816933</v>
      </c>
      <c r="O65" s="5">
        <v>184</v>
      </c>
      <c r="P65" s="3">
        <v>3.9004629629629632E-3</v>
      </c>
      <c r="Q65" s="5">
        <v>10.681486723389201</v>
      </c>
      <c r="R65" s="5">
        <v>251.546982011853</v>
      </c>
      <c r="S65" s="5">
        <v>355.69999999999902</v>
      </c>
      <c r="T65" s="5">
        <v>408.24999999999898</v>
      </c>
      <c r="U65" s="5"/>
      <c r="V65" s="5"/>
    </row>
    <row r="66" spans="1:22" x14ac:dyDescent="0.35">
      <c r="A66">
        <v>167</v>
      </c>
      <c r="B66" s="1">
        <v>44211.510416666664</v>
      </c>
      <c r="C66" s="4">
        <v>5.0987676964411497</v>
      </c>
      <c r="D66" s="4">
        <v>4.6353842825127618</v>
      </c>
      <c r="E66" s="4">
        <v>11.094367061760192</v>
      </c>
      <c r="F66" s="4">
        <f t="shared" si="1"/>
        <v>-1.8235984967346681</v>
      </c>
      <c r="G66" s="4">
        <v>0</v>
      </c>
      <c r="H66" s="1"/>
      <c r="I66" s="1"/>
      <c r="J66" s="1"/>
      <c r="K66" t="str">
        <f t="shared" si="2"/>
        <v>Friday</v>
      </c>
      <c r="L66" s="3">
        <v>2.1122685185185185E-2</v>
      </c>
      <c r="N66" s="5">
        <v>161.10280373831699</v>
      </c>
      <c r="O66" s="5">
        <v>180</v>
      </c>
      <c r="P66" s="3">
        <v>4.1435185185185186E-3</v>
      </c>
      <c r="Q66" s="5">
        <v>10.0536343732277</v>
      </c>
      <c r="R66" s="5">
        <v>248.07729273725801</v>
      </c>
      <c r="S66" s="5">
        <v>382.58</v>
      </c>
      <c r="T66" s="5">
        <v>439.42</v>
      </c>
      <c r="U66" s="5"/>
      <c r="V66" s="5"/>
    </row>
    <row r="67" spans="1:22" x14ac:dyDescent="0.35">
      <c r="A67">
        <v>169</v>
      </c>
      <c r="B67" s="1">
        <v>44209.709722222222</v>
      </c>
      <c r="C67" s="4">
        <v>5.1978696886664197</v>
      </c>
      <c r="D67" s="4">
        <v>4.6353842825127618</v>
      </c>
      <c r="E67" s="4">
        <v>11.094367061760192</v>
      </c>
      <c r="F67" s="4">
        <f t="shared" si="1"/>
        <v>-1.8235984967346681</v>
      </c>
      <c r="G67" s="4">
        <v>0</v>
      </c>
      <c r="H67" s="1"/>
      <c r="I67" s="1"/>
      <c r="J67" s="1"/>
      <c r="K67" t="str">
        <f t="shared" si="2"/>
        <v>Wednesday</v>
      </c>
      <c r="L67" s="3">
        <v>2.0324074074074074E-2</v>
      </c>
      <c r="N67" s="5">
        <v>159.85401459854</v>
      </c>
      <c r="O67" s="5">
        <v>180</v>
      </c>
      <c r="P67" s="3">
        <v>3.9004629629629632E-3</v>
      </c>
      <c r="Q67" s="5">
        <v>10.652190871376</v>
      </c>
      <c r="R67" s="5">
        <v>249.732026956135</v>
      </c>
      <c r="S67" s="5">
        <v>366.42899999999997</v>
      </c>
      <c r="T67" s="5">
        <v>421.233</v>
      </c>
      <c r="U67" s="5"/>
      <c r="V67" s="5"/>
    </row>
    <row r="68" spans="1:22" x14ac:dyDescent="0.35">
      <c r="A68">
        <v>173</v>
      </c>
      <c r="B68" s="1">
        <v>44203.510416666664</v>
      </c>
      <c r="C68" s="4">
        <v>5.1287083053896199</v>
      </c>
      <c r="D68" s="4">
        <v>4.6353842825127618</v>
      </c>
      <c r="E68" s="4">
        <v>11.094367061760192</v>
      </c>
      <c r="F68" s="4">
        <f t="shared" si="1"/>
        <v>-1.8235984967346681</v>
      </c>
      <c r="G68" s="4">
        <v>0</v>
      </c>
      <c r="H68" s="1"/>
      <c r="I68" s="1"/>
      <c r="J68" s="1"/>
      <c r="K68" t="str">
        <f t="shared" si="2"/>
        <v>Thursday</v>
      </c>
      <c r="L68" s="3">
        <v>2.0868055555555556E-2</v>
      </c>
      <c r="N68" s="5">
        <v>150.577639751552</v>
      </c>
      <c r="O68" s="5">
        <v>174</v>
      </c>
      <c r="P68" s="3">
        <v>4.0624999999999993E-3</v>
      </c>
      <c r="Q68" s="5">
        <v>10.2373968126762</v>
      </c>
      <c r="R68" s="5">
        <v>240.02567506571299</v>
      </c>
      <c r="S68" s="5">
        <v>360.640999999999</v>
      </c>
      <c r="T68" s="5">
        <v>422.51699999999897</v>
      </c>
      <c r="U68" s="5"/>
      <c r="V68" s="5"/>
    </row>
    <row r="69" spans="1:22" x14ac:dyDescent="0.35">
      <c r="A69">
        <v>175</v>
      </c>
      <c r="B69" s="1">
        <v>44200.508333333331</v>
      </c>
      <c r="C69" s="4">
        <v>5.2667917186608504</v>
      </c>
      <c r="D69" s="4">
        <v>4.6353842825127618</v>
      </c>
      <c r="E69" s="4">
        <v>11.094367061760192</v>
      </c>
      <c r="F69" s="4">
        <f t="shared" si="1"/>
        <v>-1.8235984967346681</v>
      </c>
      <c r="G69" s="4">
        <v>0</v>
      </c>
      <c r="H69" s="1"/>
      <c r="I69" s="1"/>
      <c r="J69" s="1"/>
      <c r="K69" t="str">
        <f t="shared" si="2"/>
        <v>Monday</v>
      </c>
      <c r="L69" s="3">
        <v>2.2152777777777775E-2</v>
      </c>
      <c r="N69" s="5">
        <v>168.86218487394899</v>
      </c>
      <c r="O69" s="5">
        <v>180</v>
      </c>
      <c r="P69" s="3">
        <v>4.2013888888888891E-3</v>
      </c>
      <c r="Q69" s="5">
        <v>9.9018818797075099</v>
      </c>
      <c r="R69" s="5">
        <v>256.77554559528301</v>
      </c>
      <c r="S69" s="5">
        <v>381.56799999999998</v>
      </c>
      <c r="T69" s="5">
        <v>437.45299999999997</v>
      </c>
      <c r="U69" s="5"/>
      <c r="V69" s="5"/>
    </row>
    <row r="70" spans="1:22" x14ac:dyDescent="0.35">
      <c r="A70">
        <v>177</v>
      </c>
      <c r="B70" s="1">
        <v>44198.456944444442</v>
      </c>
      <c r="C70" s="4">
        <v>5.1877483990024702</v>
      </c>
      <c r="D70" s="4">
        <v>4.6353842825127618</v>
      </c>
      <c r="E70" s="4">
        <v>11.094367061760192</v>
      </c>
      <c r="F70" s="4">
        <f t="shared" si="1"/>
        <v>-1.8235984967346681</v>
      </c>
      <c r="G70" s="4">
        <v>0</v>
      </c>
      <c r="H70" s="1"/>
      <c r="I70" s="1"/>
      <c r="J70" s="1"/>
      <c r="K70" t="str">
        <f t="shared" ref="K70:K101" si="3">TEXT(B70,"dddd")</f>
        <v>Saturday</v>
      </c>
      <c r="L70" s="3">
        <v>2.2129629629629628E-2</v>
      </c>
      <c r="N70" s="5">
        <v>165.902068965517</v>
      </c>
      <c r="O70" s="5">
        <v>179</v>
      </c>
      <c r="P70" s="3">
        <v>4.2592592592592595E-3</v>
      </c>
      <c r="Q70" s="5">
        <v>9.7646373578938608</v>
      </c>
      <c r="R70" s="5">
        <v>254.008801885927</v>
      </c>
      <c r="S70" s="5">
        <v>363.774</v>
      </c>
      <c r="T70" s="5">
        <v>418.15899999999999</v>
      </c>
      <c r="U70" s="5"/>
      <c r="V70" s="5"/>
    </row>
    <row r="71" spans="1:22" x14ac:dyDescent="0.35">
      <c r="A71">
        <v>181</v>
      </c>
      <c r="B71" s="1">
        <v>44193.491666666669</v>
      </c>
      <c r="C71" s="4">
        <v>3.02646871277038</v>
      </c>
      <c r="D71" s="4">
        <v>4.6353842825127618</v>
      </c>
      <c r="E71" s="4">
        <v>11.094367061760192</v>
      </c>
      <c r="F71" s="4">
        <f t="shared" si="1"/>
        <v>-1.8235984967346681</v>
      </c>
      <c r="G71" s="4">
        <v>0</v>
      </c>
      <c r="H71" s="1"/>
      <c r="I71" s="1"/>
      <c r="J71" s="1"/>
      <c r="K71" t="str">
        <f t="shared" si="3"/>
        <v>Monday</v>
      </c>
      <c r="L71" s="3">
        <v>1.1851851851851851E-2</v>
      </c>
      <c r="N71" s="5">
        <v>166.13953488371999</v>
      </c>
      <c r="O71" s="5">
        <v>180</v>
      </c>
      <c r="P71" s="3">
        <v>3.9120370370370368E-3</v>
      </c>
      <c r="Q71" s="5">
        <v>10.637498234112799</v>
      </c>
      <c r="R71" s="5">
        <v>259.30959573832399</v>
      </c>
      <c r="S71" s="5">
        <v>212.93799999999899</v>
      </c>
      <c r="T71" s="5">
        <v>242.203</v>
      </c>
      <c r="U71" s="5"/>
      <c r="V71" s="5"/>
    </row>
    <row r="72" spans="1:22" x14ac:dyDescent="0.35">
      <c r="A72">
        <v>185</v>
      </c>
      <c r="B72" s="1">
        <v>44176.509722222225</v>
      </c>
      <c r="C72" s="4">
        <v>5.1559741750499199</v>
      </c>
      <c r="D72" s="4">
        <v>4.6353842825127618</v>
      </c>
      <c r="E72" s="4">
        <v>11.094367061760192</v>
      </c>
      <c r="F72" s="4">
        <f t="shared" ref="F72:F135" si="4">F71</f>
        <v>-1.8235984967346681</v>
      </c>
      <c r="G72" s="4">
        <v>0</v>
      </c>
      <c r="H72" s="1"/>
      <c r="I72" s="1"/>
      <c r="J72" s="1"/>
      <c r="K72" t="str">
        <f t="shared" si="3"/>
        <v>Friday</v>
      </c>
      <c r="L72" s="3">
        <v>2.0868055555555556E-2</v>
      </c>
      <c r="N72" s="5">
        <v>105.345310312645</v>
      </c>
      <c r="O72" s="5">
        <v>180</v>
      </c>
      <c r="P72" s="3">
        <v>4.0393518518518521E-3</v>
      </c>
      <c r="Q72" s="5">
        <v>10.290327227491399</v>
      </c>
      <c r="R72" s="5">
        <v>254.99311077796901</v>
      </c>
      <c r="S72" s="5">
        <v>490.16799999996198</v>
      </c>
      <c r="T72" s="5">
        <v>713.15099999995698</v>
      </c>
      <c r="U72" s="5"/>
      <c r="V72" s="5"/>
    </row>
    <row r="73" spans="1:22" x14ac:dyDescent="0.35">
      <c r="A73">
        <v>189</v>
      </c>
      <c r="B73" s="1">
        <v>44168.48333333333</v>
      </c>
      <c r="C73" s="4">
        <v>5.0273039501188297</v>
      </c>
      <c r="D73" s="4">
        <v>4.6353842825127618</v>
      </c>
      <c r="E73" s="4">
        <v>11.094367061760192</v>
      </c>
      <c r="F73" s="4">
        <f t="shared" si="4"/>
        <v>-1.8235984967346681</v>
      </c>
      <c r="G73" s="4">
        <v>0</v>
      </c>
      <c r="H73" s="1"/>
      <c r="I73" s="1"/>
      <c r="J73" s="1"/>
      <c r="K73" t="str">
        <f t="shared" si="3"/>
        <v>Thursday</v>
      </c>
      <c r="L73" s="3">
        <v>1.9861111111111111E-2</v>
      </c>
      <c r="N73" s="5">
        <v>164.35804701627401</v>
      </c>
      <c r="O73" s="5">
        <v>177</v>
      </c>
      <c r="P73" s="3">
        <v>3.9467592592592592E-3</v>
      </c>
      <c r="Q73" s="5">
        <v>10.5456730237541</v>
      </c>
      <c r="R73" s="5">
        <v>255.67451395287699</v>
      </c>
      <c r="S73" s="5">
        <v>350.25799999999998</v>
      </c>
      <c r="T73" s="5">
        <v>400.93900000000002</v>
      </c>
      <c r="U73" s="5"/>
      <c r="V73" s="5"/>
    </row>
    <row r="74" spans="1:22" x14ac:dyDescent="0.35">
      <c r="A74">
        <v>190</v>
      </c>
      <c r="B74" s="1">
        <v>44160.496527777781</v>
      </c>
      <c r="C74" s="4">
        <v>5.0716363709345398</v>
      </c>
      <c r="D74" s="4">
        <v>4.6353842825127618</v>
      </c>
      <c r="E74" s="4">
        <v>11.094367061760192</v>
      </c>
      <c r="F74" s="4">
        <f t="shared" si="4"/>
        <v>-1.8235984967346681</v>
      </c>
      <c r="G74" s="4">
        <v>0</v>
      </c>
      <c r="H74" s="1"/>
      <c r="I74" s="1"/>
      <c r="J74" s="1"/>
      <c r="K74" t="str">
        <f t="shared" si="3"/>
        <v>Wednesday</v>
      </c>
      <c r="L74" s="3">
        <v>1.9375E-2</v>
      </c>
      <c r="N74" s="5">
        <v>173.835734870317</v>
      </c>
      <c r="O74" s="5">
        <v>185</v>
      </c>
      <c r="P74" s="3">
        <v>3.8194444444444443E-3</v>
      </c>
      <c r="Q74" s="5">
        <v>10.9051162821349</v>
      </c>
      <c r="R74" s="5">
        <v>269.46322263586899</v>
      </c>
      <c r="S74" s="5">
        <v>352.59299999999899</v>
      </c>
      <c r="T74" s="5">
        <v>398.96099999999899</v>
      </c>
      <c r="U74" s="5"/>
      <c r="V74" s="5"/>
    </row>
    <row r="75" spans="1:22" x14ac:dyDescent="0.35">
      <c r="A75">
        <v>192</v>
      </c>
      <c r="B75" s="1">
        <v>44153.475694444445</v>
      </c>
      <c r="C75" s="4">
        <v>5.1187598020033898</v>
      </c>
      <c r="D75" s="4">
        <v>4.6353842825127618</v>
      </c>
      <c r="E75" s="4">
        <v>11.094367061760192</v>
      </c>
      <c r="F75" s="4">
        <f t="shared" si="4"/>
        <v>-1.8235984967346681</v>
      </c>
      <c r="G75" s="4">
        <v>0</v>
      </c>
      <c r="H75" s="1"/>
      <c r="I75" s="1"/>
      <c r="J75" s="1"/>
      <c r="K75" t="str">
        <f t="shared" si="3"/>
        <v>Wednesday</v>
      </c>
      <c r="L75" s="3">
        <v>1.9814814814814816E-2</v>
      </c>
      <c r="N75" s="5">
        <v>107.86156266386899</v>
      </c>
      <c r="O75" s="5">
        <v>179</v>
      </c>
      <c r="P75" s="3">
        <v>3.8657407407407408E-3</v>
      </c>
      <c r="Q75" s="5">
        <v>10.761572302045501</v>
      </c>
      <c r="R75" s="5">
        <v>251.351302996724</v>
      </c>
      <c r="S75" s="5">
        <v>474.535999999968</v>
      </c>
      <c r="T75" s="5">
        <v>666.94099999996399</v>
      </c>
      <c r="U75" s="5"/>
      <c r="V75" s="5"/>
    </row>
    <row r="76" spans="1:22" x14ac:dyDescent="0.35">
      <c r="A76">
        <v>193</v>
      </c>
      <c r="B76" s="1">
        <v>44148.48333333333</v>
      </c>
      <c r="C76" s="4">
        <v>5.0804387837815996</v>
      </c>
      <c r="D76" s="4">
        <v>4.6353842825127618</v>
      </c>
      <c r="E76" s="4">
        <v>11.094367061760192</v>
      </c>
      <c r="F76" s="4">
        <f t="shared" si="4"/>
        <v>-1.8235984967346681</v>
      </c>
      <c r="G76" s="4">
        <v>0</v>
      </c>
      <c r="H76" s="1"/>
      <c r="I76" s="1"/>
      <c r="J76" s="1"/>
      <c r="K76" t="str">
        <f t="shared" si="3"/>
        <v>Friday</v>
      </c>
      <c r="L76" s="3">
        <v>1.9895833333333331E-2</v>
      </c>
      <c r="N76" s="5">
        <v>164.670157068062</v>
      </c>
      <c r="O76" s="5">
        <v>171</v>
      </c>
      <c r="P76" s="3">
        <v>3.9120370370370368E-3</v>
      </c>
      <c r="Q76" s="5">
        <v>10.638802109501601</v>
      </c>
      <c r="R76" s="5">
        <v>263.26055451419802</v>
      </c>
      <c r="S76" s="5">
        <v>347.904</v>
      </c>
      <c r="T76" s="5">
        <v>397.71100000000001</v>
      </c>
      <c r="U76" s="5"/>
      <c r="V76" s="5"/>
    </row>
    <row r="77" spans="1:22" x14ac:dyDescent="0.35">
      <c r="A77">
        <v>194</v>
      </c>
      <c r="B77" s="1">
        <v>44142.46875</v>
      </c>
      <c r="C77" s="4">
        <v>5.1357550255190496</v>
      </c>
      <c r="D77" s="4">
        <v>4.6353842825127618</v>
      </c>
      <c r="E77" s="4">
        <v>11.094367061760192</v>
      </c>
      <c r="F77" s="4">
        <f t="shared" si="4"/>
        <v>-1.8235984967346681</v>
      </c>
      <c r="G77" s="4">
        <v>0</v>
      </c>
      <c r="H77" s="1"/>
      <c r="I77" s="1"/>
      <c r="J77" s="1"/>
      <c r="K77" t="str">
        <f t="shared" si="3"/>
        <v>Saturday</v>
      </c>
      <c r="L77" s="3">
        <v>2.0775462962962964E-2</v>
      </c>
      <c r="N77" s="5">
        <v>167.227564102564</v>
      </c>
      <c r="O77" s="5">
        <v>187</v>
      </c>
      <c r="P77" s="3">
        <v>4.0393518518518521E-3</v>
      </c>
      <c r="Q77" s="5">
        <v>10.297660386701301</v>
      </c>
      <c r="R77" s="5">
        <v>246.14121021845199</v>
      </c>
      <c r="S77" s="5">
        <v>355.46</v>
      </c>
      <c r="T77" s="5">
        <v>407.58600000000001</v>
      </c>
      <c r="U77" s="5"/>
      <c r="V77" s="5"/>
    </row>
    <row r="78" spans="1:22" x14ac:dyDescent="0.35">
      <c r="A78">
        <v>195</v>
      </c>
      <c r="B78" s="1">
        <v>44139.505555555559</v>
      </c>
      <c r="C78" s="4">
        <v>3.0734349122475799</v>
      </c>
      <c r="D78" s="4">
        <v>4.6353842825127618</v>
      </c>
      <c r="E78" s="4">
        <v>11.094367061760192</v>
      </c>
      <c r="F78" s="4">
        <f t="shared" si="4"/>
        <v>-1.8235984967346681</v>
      </c>
      <c r="G78" s="4">
        <v>0</v>
      </c>
      <c r="H78" s="1"/>
      <c r="I78" s="1"/>
      <c r="J78" s="1"/>
      <c r="K78" t="str">
        <f t="shared" si="3"/>
        <v>Wednesday</v>
      </c>
      <c r="L78" s="3">
        <v>1.3483796296296298E-2</v>
      </c>
      <c r="N78" s="5">
        <v>150.57714285714201</v>
      </c>
      <c r="O78" s="5">
        <v>168</v>
      </c>
      <c r="P78" s="3">
        <v>4.386574074074074E-3</v>
      </c>
      <c r="Q78" s="5">
        <v>9.4960543273032698</v>
      </c>
      <c r="R78" s="5">
        <v>235.19659235604701</v>
      </c>
      <c r="S78" s="5">
        <v>217.619</v>
      </c>
      <c r="T78" s="5">
        <v>251.334</v>
      </c>
      <c r="U78" s="5"/>
      <c r="V78" s="5"/>
    </row>
    <row r="79" spans="1:22" x14ac:dyDescent="0.35">
      <c r="A79">
        <v>197</v>
      </c>
      <c r="B79" s="1">
        <v>44130.504861111112</v>
      </c>
      <c r="C79" s="4">
        <v>5.0933834198247601</v>
      </c>
      <c r="D79" s="4">
        <v>4.6353842825127618</v>
      </c>
      <c r="E79" s="4">
        <v>11.094367061760192</v>
      </c>
      <c r="F79" s="4">
        <f t="shared" si="4"/>
        <v>-1.8235984967346681</v>
      </c>
      <c r="G79" s="4">
        <v>0</v>
      </c>
      <c r="H79" s="1"/>
      <c r="I79" s="1"/>
      <c r="J79" s="1"/>
      <c r="K79" t="str">
        <f t="shared" si="3"/>
        <v>Monday</v>
      </c>
      <c r="L79" s="3">
        <v>1.9861111111111111E-2</v>
      </c>
      <c r="N79" s="5">
        <v>168.49036402569499</v>
      </c>
      <c r="O79" s="5">
        <v>182</v>
      </c>
      <c r="P79" s="3">
        <v>3.8888888888888883E-3</v>
      </c>
      <c r="Q79" s="5">
        <v>10.6852765442821</v>
      </c>
      <c r="R79" s="5">
        <v>265.947037063251</v>
      </c>
      <c r="S79" s="5">
        <v>349.49799999999999</v>
      </c>
      <c r="T79" s="5">
        <v>397.065</v>
      </c>
      <c r="U79" s="5"/>
      <c r="V79" s="5"/>
    </row>
    <row r="80" spans="1:22" x14ac:dyDescent="0.35">
      <c r="A80">
        <v>198</v>
      </c>
      <c r="B80" s="1">
        <v>44126.506249999999</v>
      </c>
      <c r="C80" s="4">
        <v>4.93957972061727</v>
      </c>
      <c r="D80" s="4">
        <v>4.6353842825127618</v>
      </c>
      <c r="E80" s="4">
        <v>11.094367061760192</v>
      </c>
      <c r="F80" s="4">
        <f t="shared" si="4"/>
        <v>-1.8235984967346681</v>
      </c>
      <c r="G80" s="4">
        <v>0</v>
      </c>
      <c r="H80" s="1"/>
      <c r="I80" s="1"/>
      <c r="J80" s="1"/>
      <c r="K80" t="str">
        <f t="shared" si="3"/>
        <v>Thursday</v>
      </c>
      <c r="L80" s="3">
        <v>2.1631944444444443E-2</v>
      </c>
      <c r="N80" s="5">
        <v>169.00136054421699</v>
      </c>
      <c r="O80" s="5">
        <v>183</v>
      </c>
      <c r="P80" s="3">
        <v>4.3749999999999995E-3</v>
      </c>
      <c r="Q80" s="5">
        <v>9.5106787621037991</v>
      </c>
      <c r="R80" s="5">
        <v>243.797846840191</v>
      </c>
      <c r="S80" s="5">
        <v>351.41199999999998</v>
      </c>
      <c r="T80" s="5">
        <v>406.94900000000001</v>
      </c>
      <c r="U80" s="5"/>
      <c r="V80" s="5"/>
    </row>
    <row r="81" spans="1:22" x14ac:dyDescent="0.35">
      <c r="A81">
        <v>199</v>
      </c>
      <c r="B81" s="1">
        <v>44123.517361111109</v>
      </c>
      <c r="C81" s="4">
        <v>5.0572173626730201</v>
      </c>
      <c r="D81" s="4">
        <v>4.6353842825127618</v>
      </c>
      <c r="E81" s="4">
        <v>11.094367061760192</v>
      </c>
      <c r="F81" s="4">
        <f t="shared" si="4"/>
        <v>-1.8235984967346681</v>
      </c>
      <c r="G81" s="4">
        <v>0</v>
      </c>
      <c r="H81" s="1"/>
      <c r="I81" s="1"/>
      <c r="J81" s="1"/>
      <c r="K81" t="str">
        <f t="shared" si="3"/>
        <v>Monday</v>
      </c>
      <c r="L81" s="3">
        <v>1.9791666666666666E-2</v>
      </c>
      <c r="N81" s="5">
        <v>171.23185840707899</v>
      </c>
      <c r="O81" s="5">
        <v>183</v>
      </c>
      <c r="P81" s="3">
        <v>3.9120370370370368E-3</v>
      </c>
      <c r="Q81" s="5">
        <v>10.6459640535764</v>
      </c>
      <c r="R81" s="5">
        <v>253.43261153467401</v>
      </c>
      <c r="S81" s="5">
        <v>351.464</v>
      </c>
      <c r="T81" s="5">
        <v>400.64800000000002</v>
      </c>
      <c r="U81" s="5"/>
      <c r="V81" s="5"/>
    </row>
    <row r="82" spans="1:22" x14ac:dyDescent="0.35">
      <c r="A82">
        <v>201</v>
      </c>
      <c r="B82" s="1">
        <v>44118.479861111111</v>
      </c>
      <c r="C82" s="4">
        <v>5.0818357418235296</v>
      </c>
      <c r="D82" s="4">
        <v>4.6353842825127618</v>
      </c>
      <c r="E82" s="4">
        <v>11.094367061760192</v>
      </c>
      <c r="F82" s="4">
        <f t="shared" si="4"/>
        <v>-1.8235984967346681</v>
      </c>
      <c r="G82" s="4">
        <v>0</v>
      </c>
      <c r="H82" s="1"/>
      <c r="I82" s="1"/>
      <c r="J82" s="1"/>
      <c r="K82" t="str">
        <f t="shared" si="3"/>
        <v>Wednesday</v>
      </c>
      <c r="L82" s="3">
        <v>1.9699074074074074E-2</v>
      </c>
      <c r="N82" s="5">
        <v>167.282009724473</v>
      </c>
      <c r="O82" s="5">
        <v>184</v>
      </c>
      <c r="P82" s="3">
        <v>3.8657407407407408E-3</v>
      </c>
      <c r="Q82" s="5">
        <v>10.7472911901692</v>
      </c>
      <c r="R82" s="5">
        <v>256.55981373019102</v>
      </c>
      <c r="S82" s="5">
        <v>355.66699999999997</v>
      </c>
      <c r="T82" s="5">
        <v>406.678</v>
      </c>
      <c r="U82" s="5"/>
      <c r="V82" s="5"/>
    </row>
    <row r="83" spans="1:22" x14ac:dyDescent="0.35">
      <c r="A83">
        <v>203</v>
      </c>
      <c r="B83" s="1">
        <v>44109.500694444447</v>
      </c>
      <c r="C83" s="4">
        <v>4.4023035359429104</v>
      </c>
      <c r="D83" s="4">
        <v>4.6353842825127618</v>
      </c>
      <c r="E83" s="4">
        <v>11.094367061760192</v>
      </c>
      <c r="F83" s="4">
        <f t="shared" si="4"/>
        <v>-1.8235984967346681</v>
      </c>
      <c r="G83" s="4">
        <v>0</v>
      </c>
      <c r="H83" s="1"/>
      <c r="I83" s="1"/>
      <c r="J83" s="1"/>
      <c r="K83" t="str">
        <f t="shared" si="3"/>
        <v>Monday</v>
      </c>
      <c r="L83" s="3">
        <v>1.7337962962962961E-2</v>
      </c>
      <c r="N83" s="5">
        <v>161.459016393442</v>
      </c>
      <c r="O83" s="5">
        <v>174</v>
      </c>
      <c r="P83" s="3">
        <v>3.9351851851851857E-3</v>
      </c>
      <c r="Q83" s="5">
        <v>10.5784906639068</v>
      </c>
      <c r="R83" s="5">
        <v>249.062264200237</v>
      </c>
      <c r="S83" s="5">
        <v>310.67099999999999</v>
      </c>
      <c r="T83" s="5">
        <v>355.98899999999998</v>
      </c>
      <c r="U83" s="5"/>
      <c r="V83" s="5"/>
    </row>
    <row r="84" spans="1:22" x14ac:dyDescent="0.35">
      <c r="A84">
        <v>205</v>
      </c>
      <c r="B84" s="1">
        <v>44105.512499999997</v>
      </c>
      <c r="C84" s="4">
        <v>5.0692366798110298</v>
      </c>
      <c r="D84" s="4">
        <v>4.6353842825127618</v>
      </c>
      <c r="E84" s="4">
        <v>11.094367061760192</v>
      </c>
      <c r="F84" s="4">
        <f t="shared" si="4"/>
        <v>-1.8235984967346681</v>
      </c>
      <c r="G84" s="4">
        <v>0</v>
      </c>
      <c r="H84" s="1"/>
      <c r="I84" s="1"/>
      <c r="J84" s="1"/>
      <c r="K84" t="str">
        <f t="shared" si="3"/>
        <v>Thursday</v>
      </c>
      <c r="L84" s="3">
        <v>1.9930555555555556E-2</v>
      </c>
      <c r="N84" s="5">
        <v>164.328313253012</v>
      </c>
      <c r="O84" s="5">
        <v>183</v>
      </c>
      <c r="P84" s="3">
        <v>3.9236111111111112E-3</v>
      </c>
      <c r="Q84" s="5">
        <v>10.593653210323399</v>
      </c>
      <c r="R84" s="5">
        <v>247.86914513870499</v>
      </c>
      <c r="S84" s="5">
        <v>363.82999999999799</v>
      </c>
      <c r="T84" s="5">
        <v>421.50499999999801</v>
      </c>
      <c r="U84" s="5"/>
      <c r="V84" s="5"/>
    </row>
    <row r="85" spans="1:22" x14ac:dyDescent="0.35">
      <c r="A85">
        <v>206</v>
      </c>
      <c r="B85" s="1">
        <v>44103.48333333333</v>
      </c>
      <c r="C85" s="4">
        <v>4.8259414084590899</v>
      </c>
      <c r="D85" s="4">
        <v>4.6353842825127618</v>
      </c>
      <c r="E85" s="4">
        <v>11.094367061760192</v>
      </c>
      <c r="F85" s="4">
        <f t="shared" si="4"/>
        <v>-1.8235984967346681</v>
      </c>
      <c r="G85" s="4">
        <v>0</v>
      </c>
      <c r="H85" s="1"/>
      <c r="I85" s="1"/>
      <c r="J85" s="1"/>
      <c r="K85" t="str">
        <f t="shared" si="3"/>
        <v>Tuesday</v>
      </c>
      <c r="L85" s="3">
        <v>2.0034722222222221E-2</v>
      </c>
      <c r="N85" s="5">
        <v>155.23240371845901</v>
      </c>
      <c r="O85" s="5">
        <v>177</v>
      </c>
      <c r="P85" s="3">
        <v>4.1435185185185186E-3</v>
      </c>
      <c r="Q85" s="5">
        <v>10.032701884917399</v>
      </c>
      <c r="R85" s="5">
        <v>237.19665840691499</v>
      </c>
      <c r="S85" s="5">
        <v>341.976</v>
      </c>
      <c r="T85" s="5">
        <v>395.161</v>
      </c>
      <c r="U85" s="5"/>
      <c r="V85" s="5"/>
    </row>
    <row r="86" spans="1:22" x14ac:dyDescent="0.35">
      <c r="A86">
        <v>208</v>
      </c>
      <c r="B86" s="1">
        <v>44099.673611111109</v>
      </c>
      <c r="C86" s="4">
        <v>2.94353398719523</v>
      </c>
      <c r="D86" s="4">
        <v>4.6353842825127618</v>
      </c>
      <c r="E86" s="4">
        <v>11.094367061760192</v>
      </c>
      <c r="F86" s="4">
        <f t="shared" si="4"/>
        <v>-1.8235984967346681</v>
      </c>
      <c r="G86" s="4">
        <v>0</v>
      </c>
      <c r="H86" s="1"/>
      <c r="I86" s="1"/>
      <c r="J86" s="1"/>
      <c r="K86" t="str">
        <f t="shared" si="3"/>
        <v>Friday</v>
      </c>
      <c r="L86" s="3">
        <v>1.2314814814814815E-2</v>
      </c>
      <c r="N86" s="5">
        <v>159.91304347825999</v>
      </c>
      <c r="O86" s="5">
        <v>175</v>
      </c>
      <c r="P86" s="3">
        <v>4.1782407407407402E-3</v>
      </c>
      <c r="Q86" s="5">
        <v>9.9551712949162798</v>
      </c>
      <c r="R86" s="5">
        <v>249.79579682169199</v>
      </c>
      <c r="S86" s="5">
        <v>205.29199999999901</v>
      </c>
      <c r="T86" s="5">
        <v>234.88900000000001</v>
      </c>
      <c r="U86" s="5"/>
      <c r="V86" s="5"/>
    </row>
    <row r="87" spans="1:22" x14ac:dyDescent="0.35">
      <c r="A87">
        <v>210</v>
      </c>
      <c r="B87" s="1">
        <v>44097.525694444441</v>
      </c>
      <c r="C87" s="4">
        <v>5.0586342268483699</v>
      </c>
      <c r="D87" s="4">
        <v>4.6353842825127618</v>
      </c>
      <c r="E87" s="4">
        <v>11.094367061760192</v>
      </c>
      <c r="F87" s="4">
        <f t="shared" si="4"/>
        <v>-1.8235984967346681</v>
      </c>
      <c r="G87" s="4">
        <v>0</v>
      </c>
      <c r="H87" s="1"/>
      <c r="I87" s="1"/>
      <c r="J87" s="1"/>
      <c r="K87" t="str">
        <f t="shared" si="3"/>
        <v>Wednesday</v>
      </c>
      <c r="L87" s="3">
        <v>1.8703703703703705E-2</v>
      </c>
      <c r="N87" s="5">
        <v>174.050966608084</v>
      </c>
      <c r="O87" s="5">
        <v>187</v>
      </c>
      <c r="P87" s="3">
        <v>3.6921296296296298E-3</v>
      </c>
      <c r="Q87" s="5">
        <v>11.2658674535326</v>
      </c>
      <c r="R87" s="5">
        <v>259.899852623377</v>
      </c>
      <c r="S87" s="5">
        <v>344.49700000000001</v>
      </c>
      <c r="T87" s="5">
        <v>390.49400000000003</v>
      </c>
      <c r="U87" s="5"/>
      <c r="V87" s="5"/>
    </row>
    <row r="88" spans="1:22" x14ac:dyDescent="0.35">
      <c r="A88">
        <v>212</v>
      </c>
      <c r="B88" s="1">
        <v>44095.556944444441</v>
      </c>
      <c r="C88" s="4">
        <v>4.2646931212376797</v>
      </c>
      <c r="D88" s="4">
        <v>4.6353842825127618</v>
      </c>
      <c r="E88" s="4">
        <v>11.094367061760192</v>
      </c>
      <c r="F88" s="4">
        <f t="shared" si="4"/>
        <v>-1.8235984967346681</v>
      </c>
      <c r="G88" s="4">
        <v>0</v>
      </c>
      <c r="H88" s="1"/>
      <c r="I88" s="1"/>
      <c r="J88" s="1"/>
      <c r="K88" t="str">
        <f t="shared" si="3"/>
        <v>Monday</v>
      </c>
      <c r="L88" s="3">
        <v>1.744212962962963E-2</v>
      </c>
      <c r="N88" s="5">
        <v>156.673179396092</v>
      </c>
      <c r="O88" s="5">
        <v>172</v>
      </c>
      <c r="P88" s="3">
        <v>4.0856481481481481E-3</v>
      </c>
      <c r="Q88" s="5">
        <v>10.1811000386354</v>
      </c>
      <c r="R88" s="5">
        <v>263.77037132152202</v>
      </c>
      <c r="S88" s="5">
        <v>310.34100000000001</v>
      </c>
      <c r="T88" s="5">
        <v>352.41</v>
      </c>
      <c r="U88" s="5"/>
      <c r="V88" s="5"/>
    </row>
    <row r="89" spans="1:22" x14ac:dyDescent="0.35">
      <c r="A89">
        <v>213</v>
      </c>
      <c r="B89" s="1">
        <v>44092.48541666667</v>
      </c>
      <c r="C89" s="4">
        <v>5.2890341356853003</v>
      </c>
      <c r="D89" s="4">
        <v>4.6353842825127618</v>
      </c>
      <c r="E89" s="4">
        <v>11.094367061760192</v>
      </c>
      <c r="F89" s="4">
        <f t="shared" si="4"/>
        <v>-1.8235984967346681</v>
      </c>
      <c r="G89" s="4">
        <v>0</v>
      </c>
      <c r="H89" s="1"/>
      <c r="I89" s="1"/>
      <c r="J89" s="1"/>
      <c r="K89" t="str">
        <f t="shared" si="3"/>
        <v>Friday</v>
      </c>
      <c r="L89" s="3">
        <v>2.0636574074074075E-2</v>
      </c>
      <c r="N89" s="5">
        <v>165.06178861788601</v>
      </c>
      <c r="O89" s="5">
        <v>178</v>
      </c>
      <c r="P89" s="3">
        <v>3.9004629629629632E-3</v>
      </c>
      <c r="Q89" s="5">
        <v>10.6787391172674</v>
      </c>
      <c r="R89" s="5">
        <v>251.85750740406399</v>
      </c>
      <c r="S89" s="5">
        <v>379.75299999999902</v>
      </c>
      <c r="T89" s="5">
        <v>430.86399999999901</v>
      </c>
      <c r="U89" s="5"/>
      <c r="V89" s="5"/>
    </row>
    <row r="90" spans="1:22" x14ac:dyDescent="0.35">
      <c r="A90">
        <v>214</v>
      </c>
      <c r="B90" s="1">
        <v>44089.509027777778</v>
      </c>
      <c r="C90" s="4">
        <v>5.1827031019646599</v>
      </c>
      <c r="D90" s="4">
        <v>4.6353842825127618</v>
      </c>
      <c r="E90" s="4">
        <v>11.094367061760192</v>
      </c>
      <c r="F90" s="4">
        <f t="shared" si="4"/>
        <v>-1.8235984967346681</v>
      </c>
      <c r="G90" s="4">
        <v>0</v>
      </c>
      <c r="H90" s="1"/>
      <c r="I90" s="1"/>
      <c r="J90" s="1"/>
      <c r="K90" t="str">
        <f t="shared" si="3"/>
        <v>Tuesday</v>
      </c>
      <c r="L90" s="3">
        <v>1.9918981481481482E-2</v>
      </c>
      <c r="N90" s="5">
        <v>147.42462600690399</v>
      </c>
      <c r="O90" s="5">
        <v>177</v>
      </c>
      <c r="P90" s="3">
        <v>3.8425925925925923E-3</v>
      </c>
      <c r="Q90" s="5">
        <v>10.8367191992784</v>
      </c>
      <c r="R90" s="5">
        <v>250.89688630222599</v>
      </c>
      <c r="S90" s="5">
        <v>365.66199999999799</v>
      </c>
      <c r="T90" s="5">
        <v>427.46299999999701</v>
      </c>
      <c r="U90" s="5"/>
      <c r="V90" s="5"/>
    </row>
    <row r="91" spans="1:22" x14ac:dyDescent="0.35">
      <c r="A91">
        <v>216</v>
      </c>
      <c r="B91" s="1">
        <v>44086.388888888891</v>
      </c>
      <c r="C91" s="4">
        <v>5.1109170743897501</v>
      </c>
      <c r="D91" s="4">
        <v>4.6353842825127618</v>
      </c>
      <c r="E91" s="4">
        <v>11.094367061760192</v>
      </c>
      <c r="F91" s="4">
        <f t="shared" si="4"/>
        <v>-1.8235984967346681</v>
      </c>
      <c r="G91" s="4">
        <v>0</v>
      </c>
      <c r="H91" s="1"/>
      <c r="I91" s="1"/>
      <c r="J91" s="1"/>
      <c r="K91" t="str">
        <f t="shared" si="3"/>
        <v>Saturday</v>
      </c>
      <c r="L91" s="3">
        <v>2.1076388888888891E-2</v>
      </c>
      <c r="N91" s="5">
        <v>164.118564742589</v>
      </c>
      <c r="O91" s="5">
        <v>179</v>
      </c>
      <c r="P91" s="3">
        <v>4.1203703703703706E-3</v>
      </c>
      <c r="Q91" s="5">
        <v>10.100876157753699</v>
      </c>
      <c r="R91" s="5">
        <v>251.44075379024301</v>
      </c>
      <c r="S91" s="5">
        <v>358.62799999999902</v>
      </c>
      <c r="T91" s="5">
        <v>410.78799999999899</v>
      </c>
      <c r="U91" s="5"/>
      <c r="V91" s="5"/>
    </row>
    <row r="92" spans="1:22" x14ac:dyDescent="0.35">
      <c r="A92">
        <v>217</v>
      </c>
      <c r="B92" s="1">
        <v>44084.487500000003</v>
      </c>
      <c r="C92" s="4">
        <v>5.2093438989715599</v>
      </c>
      <c r="D92" s="4">
        <v>4.6353842825127618</v>
      </c>
      <c r="E92" s="4">
        <v>11.094367061760192</v>
      </c>
      <c r="F92" s="4">
        <f t="shared" si="4"/>
        <v>-1.8235984967346681</v>
      </c>
      <c r="G92" s="4">
        <v>0</v>
      </c>
      <c r="H92" s="1"/>
      <c r="I92" s="1"/>
      <c r="J92" s="1"/>
      <c r="K92" t="str">
        <f t="shared" si="3"/>
        <v>Thursday</v>
      </c>
      <c r="L92" s="3">
        <v>2.2916666666666669E-2</v>
      </c>
      <c r="N92" s="5">
        <v>165.405506883604</v>
      </c>
      <c r="O92" s="5">
        <v>183</v>
      </c>
      <c r="P92" s="3">
        <v>4.3981481481481484E-3</v>
      </c>
      <c r="Q92" s="5">
        <v>9.4685933592380795</v>
      </c>
      <c r="R92" s="5">
        <v>233.86570223469101</v>
      </c>
      <c r="S92" s="5">
        <v>373.37200000000001</v>
      </c>
      <c r="T92" s="5">
        <v>432.94499999999903</v>
      </c>
      <c r="U92" s="5"/>
      <c r="V92" s="5"/>
    </row>
    <row r="93" spans="1:22" x14ac:dyDescent="0.35">
      <c r="A93">
        <v>219</v>
      </c>
      <c r="B93" s="1">
        <v>44078.495138888888</v>
      </c>
      <c r="C93" s="4">
        <v>5.1280836253548001</v>
      </c>
      <c r="D93" s="4">
        <v>4.6353842825127618</v>
      </c>
      <c r="E93" s="4">
        <v>11.094367061760192</v>
      </c>
      <c r="F93" s="4">
        <f t="shared" si="4"/>
        <v>-1.8235984967346681</v>
      </c>
      <c r="G93" s="4">
        <v>0</v>
      </c>
      <c r="H93" s="1"/>
      <c r="I93" s="1"/>
      <c r="J93" s="1"/>
      <c r="K93" t="str">
        <f t="shared" si="3"/>
        <v>Friday</v>
      </c>
      <c r="L93" s="3">
        <v>1.9872685185185184E-2</v>
      </c>
      <c r="N93" s="5">
        <v>168.46993006993</v>
      </c>
      <c r="O93" s="5">
        <v>184</v>
      </c>
      <c r="P93" s="3">
        <v>3.8773148148148143E-3</v>
      </c>
      <c r="Q93" s="5">
        <v>10.746124874246201</v>
      </c>
      <c r="R93" s="5">
        <v>265.11464113452598</v>
      </c>
      <c r="S93" s="5">
        <v>362.755</v>
      </c>
      <c r="T93" s="5">
        <v>413.24700000000001</v>
      </c>
      <c r="U93" s="5"/>
      <c r="V93" s="5"/>
    </row>
    <row r="94" spans="1:22" x14ac:dyDescent="0.35">
      <c r="A94">
        <v>220</v>
      </c>
      <c r="B94" s="1">
        <v>44076.505555555559</v>
      </c>
      <c r="C94" s="4">
        <v>5.08352745174337</v>
      </c>
      <c r="D94" s="4">
        <v>4.6353842825127618</v>
      </c>
      <c r="E94" s="4">
        <v>11.094367061760192</v>
      </c>
      <c r="F94" s="4">
        <f t="shared" si="4"/>
        <v>-1.8235984967346681</v>
      </c>
      <c r="G94" s="4">
        <v>0</v>
      </c>
      <c r="H94" s="1"/>
      <c r="I94" s="1"/>
      <c r="J94" s="1"/>
      <c r="K94" t="str">
        <f t="shared" si="3"/>
        <v>Wednesday</v>
      </c>
      <c r="L94" s="3">
        <v>2.1354166666666664E-2</v>
      </c>
      <c r="N94" s="5">
        <v>168.553064275037</v>
      </c>
      <c r="O94" s="5">
        <v>184</v>
      </c>
      <c r="P94" s="3">
        <v>4.2013888888888891E-3</v>
      </c>
      <c r="Q94" s="5">
        <v>9.9152032318791008</v>
      </c>
      <c r="R94" s="5">
        <v>246.78324990009099</v>
      </c>
      <c r="S94" s="5">
        <v>360.93300000000102</v>
      </c>
      <c r="T94" s="5">
        <v>414.34100000000001</v>
      </c>
      <c r="U94" s="5"/>
      <c r="V94" s="5"/>
    </row>
    <row r="95" spans="1:22" x14ac:dyDescent="0.35">
      <c r="A95">
        <v>221</v>
      </c>
      <c r="B95" s="1">
        <v>44074.693749999999</v>
      </c>
      <c r="C95" s="4">
        <v>2.2107196087865102</v>
      </c>
      <c r="D95" s="4">
        <v>4.6353842825127618</v>
      </c>
      <c r="E95" s="4">
        <v>11.094367061760192</v>
      </c>
      <c r="F95" s="4">
        <f t="shared" si="4"/>
        <v>-1.8235984967346681</v>
      </c>
      <c r="G95" s="4">
        <v>0</v>
      </c>
      <c r="H95" s="1"/>
      <c r="I95" s="1"/>
      <c r="J95" s="1"/>
      <c r="K95" t="str">
        <f t="shared" si="3"/>
        <v>Monday</v>
      </c>
      <c r="L95" s="3">
        <v>1.7106481481481483E-2</v>
      </c>
      <c r="N95" s="5">
        <v>141.471337579617</v>
      </c>
      <c r="O95" s="5">
        <v>169</v>
      </c>
      <c r="P95" s="3">
        <v>7.7314814814814815E-3</v>
      </c>
      <c r="Q95" s="5">
        <v>5.3822992379380503</v>
      </c>
      <c r="R95" s="5">
        <v>201.08992823358599</v>
      </c>
      <c r="S95" s="5">
        <v>289.31200000000001</v>
      </c>
      <c r="T95" s="5">
        <v>338.82799999999997</v>
      </c>
      <c r="U95" s="5"/>
      <c r="V95" s="5"/>
    </row>
    <row r="96" spans="1:22" x14ac:dyDescent="0.35">
      <c r="A96">
        <v>222</v>
      </c>
      <c r="B96" s="1">
        <v>44071.474305555559</v>
      </c>
      <c r="C96" s="4">
        <v>5.2320579671878296</v>
      </c>
      <c r="D96" s="4">
        <v>4.6353842825127618</v>
      </c>
      <c r="E96" s="4">
        <v>11.094367061760192</v>
      </c>
      <c r="F96" s="4">
        <f t="shared" si="4"/>
        <v>-1.8235984967346681</v>
      </c>
      <c r="G96" s="4">
        <v>0</v>
      </c>
      <c r="H96" s="1"/>
      <c r="I96" s="1"/>
      <c r="J96" s="1"/>
      <c r="K96" t="str">
        <f t="shared" si="3"/>
        <v>Friday</v>
      </c>
      <c r="L96" s="3">
        <v>2.2025462962962958E-2</v>
      </c>
      <c r="N96" s="5">
        <v>156.99044205495801</v>
      </c>
      <c r="O96" s="5">
        <v>179</v>
      </c>
      <c r="P96" s="3">
        <v>4.2013888888888891E-3</v>
      </c>
      <c r="Q96" s="5">
        <v>9.8945629069098597</v>
      </c>
      <c r="R96" s="5">
        <v>253.94641566570601</v>
      </c>
      <c r="S96" s="5">
        <v>385.21899999999903</v>
      </c>
      <c r="T96" s="5">
        <v>445.16399999999902</v>
      </c>
      <c r="U96" s="5"/>
      <c r="V96" s="5"/>
    </row>
    <row r="97" spans="1:22" x14ac:dyDescent="0.35">
      <c r="A97">
        <v>224</v>
      </c>
      <c r="B97" s="1">
        <v>44069.492361111108</v>
      </c>
      <c r="C97" s="4">
        <v>5.0694634970924799</v>
      </c>
      <c r="D97" s="4">
        <v>4.6353842825127618</v>
      </c>
      <c r="E97" s="4">
        <v>11.094367061760192</v>
      </c>
      <c r="F97" s="4">
        <f t="shared" si="4"/>
        <v>-1.8235984967346681</v>
      </c>
      <c r="G97" s="4">
        <v>0</v>
      </c>
      <c r="H97" s="1"/>
      <c r="I97" s="1"/>
      <c r="J97" s="1"/>
      <c r="K97" t="str">
        <f t="shared" si="3"/>
        <v>Wednesday</v>
      </c>
      <c r="L97" s="3">
        <v>2.0173611111111111E-2</v>
      </c>
      <c r="N97" s="5">
        <v>161.63157894736801</v>
      </c>
      <c r="O97" s="5">
        <v>179</v>
      </c>
      <c r="P97" s="3">
        <v>3.9699074074074072E-3</v>
      </c>
      <c r="Q97" s="5">
        <v>10.469477480652399</v>
      </c>
      <c r="R97" s="5">
        <v>241.53955594457599</v>
      </c>
      <c r="S97" s="5">
        <v>368.36399999999998</v>
      </c>
      <c r="T97" s="5">
        <v>420.75199999999899</v>
      </c>
      <c r="U97" s="5"/>
      <c r="V97" s="5"/>
    </row>
    <row r="98" spans="1:22" x14ac:dyDescent="0.35">
      <c r="A98">
        <v>225</v>
      </c>
      <c r="B98" s="1">
        <v>44067.476388888892</v>
      </c>
      <c r="C98" s="4">
        <v>5.1621660555847901</v>
      </c>
      <c r="D98" s="4">
        <v>4.6353842825127618</v>
      </c>
      <c r="E98" s="4">
        <v>11.094367061760192</v>
      </c>
      <c r="F98" s="4">
        <f t="shared" si="4"/>
        <v>-1.8235984967346681</v>
      </c>
      <c r="G98" s="4">
        <v>0</v>
      </c>
      <c r="H98" s="1"/>
      <c r="I98" s="1"/>
      <c r="J98" s="1"/>
      <c r="K98" t="str">
        <f t="shared" si="3"/>
        <v>Monday</v>
      </c>
      <c r="L98" s="3">
        <v>1.9421296296296294E-2</v>
      </c>
      <c r="N98" s="5">
        <v>166.23583460949399</v>
      </c>
      <c r="O98" s="5">
        <v>180</v>
      </c>
      <c r="P98" s="3">
        <v>3.7615740740740739E-3</v>
      </c>
      <c r="Q98" s="5">
        <v>11.0700869715614</v>
      </c>
      <c r="R98" s="5">
        <v>261.41225257399498</v>
      </c>
      <c r="S98" s="5">
        <v>355.32</v>
      </c>
      <c r="T98" s="5">
        <v>420.09800000000001</v>
      </c>
      <c r="U98" s="5"/>
      <c r="V98" s="5"/>
    </row>
    <row r="99" spans="1:22" x14ac:dyDescent="0.35">
      <c r="A99">
        <v>227</v>
      </c>
      <c r="B99" s="1">
        <v>44064.400694444441</v>
      </c>
      <c r="C99" s="4">
        <v>5.1878456186447197</v>
      </c>
      <c r="D99" s="4">
        <v>4.6353842825127618</v>
      </c>
      <c r="E99" s="4">
        <v>11.094367061760192</v>
      </c>
      <c r="F99" s="4">
        <f t="shared" si="4"/>
        <v>-1.8235984967346681</v>
      </c>
      <c r="G99" s="4">
        <v>0</v>
      </c>
      <c r="H99" s="1"/>
      <c r="I99" s="1"/>
      <c r="J99" s="1"/>
      <c r="K99" t="str">
        <f t="shared" si="3"/>
        <v>Friday</v>
      </c>
      <c r="L99" s="3">
        <v>1.9270833333333334E-2</v>
      </c>
      <c r="N99" s="5">
        <v>163.26770293609599</v>
      </c>
      <c r="O99" s="5">
        <v>179</v>
      </c>
      <c r="P99" s="3">
        <v>3.7037037037037034E-3</v>
      </c>
      <c r="Q99" s="5">
        <v>11.216269639344301</v>
      </c>
      <c r="R99" s="5">
        <v>266.48074946612002</v>
      </c>
      <c r="S99" s="5">
        <v>363.71600000000001</v>
      </c>
      <c r="T99" s="5">
        <v>413.178</v>
      </c>
      <c r="U99" s="5"/>
      <c r="V99" s="5"/>
    </row>
    <row r="100" spans="1:22" x14ac:dyDescent="0.35">
      <c r="A100">
        <v>228</v>
      </c>
      <c r="B100" s="1">
        <v>44062.486805555556</v>
      </c>
      <c r="C100" s="4">
        <v>5.1316055164877303</v>
      </c>
      <c r="D100" s="4">
        <v>4.6353842825127618</v>
      </c>
      <c r="E100" s="4">
        <v>11.094367061760192</v>
      </c>
      <c r="F100" s="4">
        <f t="shared" si="4"/>
        <v>-1.8235984967346681</v>
      </c>
      <c r="G100" s="4">
        <v>0</v>
      </c>
      <c r="H100" s="1"/>
      <c r="I100" s="1"/>
      <c r="J100" s="1"/>
      <c r="K100" t="str">
        <f t="shared" si="3"/>
        <v>Wednesday</v>
      </c>
      <c r="L100" s="3">
        <v>1.9398148148148147E-2</v>
      </c>
      <c r="N100" s="5">
        <v>164.02157164869001</v>
      </c>
      <c r="O100" s="5">
        <v>181</v>
      </c>
      <c r="P100" s="3">
        <v>3.7731481481481483E-3</v>
      </c>
      <c r="Q100" s="5">
        <v>11.0202205964663</v>
      </c>
      <c r="R100" s="5">
        <v>254.01861860186801</v>
      </c>
      <c r="S100" s="5">
        <v>360.245</v>
      </c>
      <c r="T100" s="5">
        <v>409.27100000000002</v>
      </c>
      <c r="U100" s="5"/>
      <c r="V100" s="5"/>
    </row>
    <row r="101" spans="1:22" x14ac:dyDescent="0.35">
      <c r="A101">
        <v>229</v>
      </c>
      <c r="B101" s="1">
        <v>44060.675694444442</v>
      </c>
      <c r="C101" s="4">
        <v>5.1422181165343996</v>
      </c>
      <c r="D101" s="4">
        <v>4.6353842825127618</v>
      </c>
      <c r="E101" s="4">
        <v>11.094367061760192</v>
      </c>
      <c r="F101" s="4">
        <f t="shared" si="4"/>
        <v>-1.8235984967346681</v>
      </c>
      <c r="G101" s="4">
        <v>0</v>
      </c>
      <c r="H101" s="1"/>
      <c r="I101" s="1"/>
      <c r="J101" s="1"/>
      <c r="K101" t="str">
        <f t="shared" si="3"/>
        <v>Monday</v>
      </c>
      <c r="L101" s="3">
        <v>1.9479166666666669E-2</v>
      </c>
      <c r="N101" s="5">
        <v>162.50397456279799</v>
      </c>
      <c r="O101" s="5">
        <v>177</v>
      </c>
      <c r="P101" s="3">
        <v>3.7847222222222223E-3</v>
      </c>
      <c r="Q101" s="5">
        <v>10.998442923349501</v>
      </c>
      <c r="R101" s="5">
        <v>262.27182085723803</v>
      </c>
      <c r="S101" s="5">
        <v>360.27199999999999</v>
      </c>
      <c r="T101" s="5">
        <v>408.06099999999998</v>
      </c>
      <c r="U101" s="5"/>
      <c r="V101" s="5"/>
    </row>
    <row r="102" spans="1:22" x14ac:dyDescent="0.35">
      <c r="A102">
        <v>230</v>
      </c>
      <c r="B102" s="1">
        <v>44057.480555555558</v>
      </c>
      <c r="C102" s="4">
        <v>5.1392934611146304</v>
      </c>
      <c r="D102" s="4">
        <v>4.6353842825127618</v>
      </c>
      <c r="E102" s="4">
        <v>11.094367061760192</v>
      </c>
      <c r="F102" s="4">
        <f t="shared" si="4"/>
        <v>-1.8235984967346681</v>
      </c>
      <c r="G102" s="4">
        <v>0</v>
      </c>
      <c r="H102" s="1"/>
      <c r="I102" s="1"/>
      <c r="J102" s="1"/>
      <c r="K102" t="str">
        <f t="shared" ref="K102:K133" si="5">TEXT(B102,"dddd")</f>
        <v>Friday</v>
      </c>
      <c r="L102" s="3">
        <v>1.9837962962962963E-2</v>
      </c>
      <c r="N102" s="5">
        <v>165.086330935251</v>
      </c>
      <c r="O102" s="5">
        <v>184</v>
      </c>
      <c r="P102" s="3">
        <v>3.8541666666666668E-3</v>
      </c>
      <c r="Q102" s="5">
        <v>10.7887384092896</v>
      </c>
      <c r="R102" s="5">
        <v>262.41835972141502</v>
      </c>
      <c r="S102" s="5">
        <v>362.64</v>
      </c>
      <c r="T102" s="5">
        <v>411.80500000000001</v>
      </c>
      <c r="U102" s="5"/>
      <c r="V102" s="5"/>
    </row>
    <row r="103" spans="1:22" x14ac:dyDescent="0.35">
      <c r="A103">
        <v>231</v>
      </c>
      <c r="B103" s="1">
        <v>44055.479861111111</v>
      </c>
      <c r="C103" s="4">
        <v>5.15635350344842</v>
      </c>
      <c r="D103" s="4">
        <v>4.6353842825127618</v>
      </c>
      <c r="E103" s="4">
        <v>11.094367061760192</v>
      </c>
      <c r="F103" s="4">
        <f t="shared" si="4"/>
        <v>-1.8235984967346681</v>
      </c>
      <c r="G103" s="4">
        <v>0</v>
      </c>
      <c r="H103" s="1"/>
      <c r="I103" s="1"/>
      <c r="J103" s="1"/>
      <c r="K103" t="str">
        <f t="shared" si="5"/>
        <v>Wednesday</v>
      </c>
      <c r="L103" s="3">
        <v>2.0023148148148148E-2</v>
      </c>
      <c r="N103" s="5">
        <v>168.95865237365999</v>
      </c>
      <c r="O103" s="5">
        <v>183</v>
      </c>
      <c r="P103" s="3">
        <v>3.8773148148148143E-3</v>
      </c>
      <c r="Q103" s="5">
        <v>10.728644639809501</v>
      </c>
      <c r="R103" s="5">
        <v>267.75586817338302</v>
      </c>
      <c r="S103" s="5">
        <v>367.00799999999902</v>
      </c>
      <c r="T103" s="5">
        <v>417.31199999999899</v>
      </c>
      <c r="U103" s="5"/>
      <c r="V103" s="5"/>
    </row>
    <row r="104" spans="1:22" x14ac:dyDescent="0.35">
      <c r="A104">
        <v>233</v>
      </c>
      <c r="B104" s="1">
        <v>44053.48541666667</v>
      </c>
      <c r="C104" s="4">
        <v>5.1228682779660399</v>
      </c>
      <c r="D104" s="4">
        <v>4.6353842825127618</v>
      </c>
      <c r="E104" s="4">
        <v>11.094367061760192</v>
      </c>
      <c r="F104" s="4">
        <f t="shared" si="4"/>
        <v>-1.8235984967346681</v>
      </c>
      <c r="G104" s="4">
        <v>0</v>
      </c>
      <c r="H104" s="1"/>
      <c r="I104" s="1"/>
      <c r="J104" s="1"/>
      <c r="K104" t="str">
        <f t="shared" si="5"/>
        <v>Monday</v>
      </c>
      <c r="L104" s="3">
        <v>2.0844907407407406E-2</v>
      </c>
      <c r="N104" s="5">
        <v>160.79088471849801</v>
      </c>
      <c r="O104" s="5">
        <v>178</v>
      </c>
      <c r="P104" s="3">
        <v>4.0624999999999993E-3</v>
      </c>
      <c r="Q104" s="5">
        <v>10.2374499088804</v>
      </c>
      <c r="R104" s="5">
        <v>261.650963054626</v>
      </c>
      <c r="S104" s="5">
        <v>356.88499999999902</v>
      </c>
      <c r="T104" s="5">
        <v>409.21899999999903</v>
      </c>
      <c r="U104" s="5"/>
      <c r="V104" s="5"/>
    </row>
    <row r="105" spans="1:22" x14ac:dyDescent="0.35">
      <c r="A105">
        <v>234</v>
      </c>
      <c r="B105" s="1">
        <v>44050.479861111111</v>
      </c>
      <c r="C105" s="4">
        <v>5.1895428298427699</v>
      </c>
      <c r="D105" s="4">
        <v>4.6353842825127618</v>
      </c>
      <c r="E105" s="4">
        <v>11.094367061760192</v>
      </c>
      <c r="F105" s="4">
        <f t="shared" si="4"/>
        <v>-1.8235984967346681</v>
      </c>
      <c r="G105" s="4">
        <v>0</v>
      </c>
      <c r="H105" s="1"/>
      <c r="I105" s="1"/>
      <c r="J105" s="1"/>
      <c r="K105" t="str">
        <f t="shared" si="5"/>
        <v>Friday</v>
      </c>
      <c r="L105" s="3">
        <v>2.0208333333333335E-2</v>
      </c>
      <c r="N105" s="5">
        <v>168.114379084967</v>
      </c>
      <c r="O105" s="5">
        <v>181</v>
      </c>
      <c r="P105" s="3">
        <v>3.8888888888888883E-3</v>
      </c>
      <c r="Q105" s="5">
        <v>10.6981459756859</v>
      </c>
      <c r="R105" s="5">
        <v>258.29138345113699</v>
      </c>
      <c r="S105" s="5">
        <v>365.82100000000003</v>
      </c>
      <c r="T105" s="5">
        <v>416.46199999999999</v>
      </c>
      <c r="U105" s="5"/>
      <c r="V105" s="5"/>
    </row>
    <row r="106" spans="1:22" x14ac:dyDescent="0.35">
      <c r="A106">
        <v>235</v>
      </c>
      <c r="B106" s="1">
        <v>44048.490277777775</v>
      </c>
      <c r="C106" s="4">
        <v>4.85113282212708</v>
      </c>
      <c r="D106" s="4">
        <v>4.6353842825127618</v>
      </c>
      <c r="E106" s="4">
        <v>11.094367061760192</v>
      </c>
      <c r="F106" s="4">
        <f t="shared" si="4"/>
        <v>-1.8235984967346681</v>
      </c>
      <c r="G106" s="4">
        <v>0</v>
      </c>
      <c r="H106" s="1"/>
      <c r="I106" s="1"/>
      <c r="J106" s="1"/>
      <c r="K106" t="str">
        <f t="shared" si="5"/>
        <v>Wednesday</v>
      </c>
      <c r="L106" s="3">
        <v>1.9710648148148147E-2</v>
      </c>
      <c r="N106" s="5">
        <v>165.261941448382</v>
      </c>
      <c r="O106" s="5">
        <v>181</v>
      </c>
      <c r="P106" s="3">
        <v>4.0624999999999993E-3</v>
      </c>
      <c r="Q106" s="5">
        <v>10.2548240487311</v>
      </c>
      <c r="R106" s="5">
        <v>251.03462191336601</v>
      </c>
      <c r="S106" s="5">
        <v>342.51900000000001</v>
      </c>
      <c r="T106" s="5">
        <v>393.60399999999902</v>
      </c>
      <c r="U106" s="5"/>
      <c r="V106" s="5"/>
    </row>
    <row r="107" spans="1:22" x14ac:dyDescent="0.35">
      <c r="A107">
        <v>237</v>
      </c>
      <c r="B107" s="1">
        <v>44046.479166666664</v>
      </c>
      <c r="C107" s="4">
        <v>5.38222794324997</v>
      </c>
      <c r="D107" s="4">
        <v>4.6353842825127618</v>
      </c>
      <c r="E107" s="4">
        <v>11.094367061760192</v>
      </c>
      <c r="F107" s="4">
        <f t="shared" si="4"/>
        <v>-1.8235984967346681</v>
      </c>
      <c r="G107" s="4">
        <v>0</v>
      </c>
      <c r="H107" s="1"/>
      <c r="I107" s="1"/>
      <c r="J107" s="1"/>
      <c r="K107" t="str">
        <f t="shared" si="5"/>
        <v>Monday</v>
      </c>
      <c r="L107" s="3">
        <v>2.0300925925925927E-2</v>
      </c>
      <c r="N107" s="5">
        <v>168.25175808720101</v>
      </c>
      <c r="O107" s="5">
        <v>186</v>
      </c>
      <c r="P107" s="3">
        <v>3.7615740740740739E-3</v>
      </c>
      <c r="Q107" s="5">
        <v>11.045017744412201</v>
      </c>
      <c r="R107" s="5">
        <v>263.51273260402502</v>
      </c>
      <c r="S107" s="5">
        <v>388.56200000000001</v>
      </c>
      <c r="T107" s="5">
        <v>439.52599999999899</v>
      </c>
      <c r="U107" s="5"/>
      <c r="V107" s="5"/>
    </row>
    <row r="108" spans="1:22" x14ac:dyDescent="0.35">
      <c r="A108">
        <v>239</v>
      </c>
      <c r="B108" s="1">
        <v>44042.270833333336</v>
      </c>
      <c r="C108" s="4">
        <v>5.1079897079775103</v>
      </c>
      <c r="D108" s="4">
        <v>4.6353842825127618</v>
      </c>
      <c r="E108" s="4">
        <v>11.094367061760192</v>
      </c>
      <c r="F108" s="4">
        <f t="shared" si="4"/>
        <v>-1.8235984967346681</v>
      </c>
      <c r="G108" s="4">
        <v>0</v>
      </c>
      <c r="H108" s="1"/>
      <c r="I108" s="1"/>
      <c r="J108" s="1"/>
      <c r="K108" t="str">
        <f t="shared" si="5"/>
        <v>Thursday</v>
      </c>
      <c r="L108" s="3">
        <v>1.9178240740740742E-2</v>
      </c>
      <c r="N108" s="5">
        <v>164.61136712749601</v>
      </c>
      <c r="O108" s="5">
        <v>183</v>
      </c>
      <c r="P108" s="3">
        <v>3.7500000000000003E-3</v>
      </c>
      <c r="Q108" s="5">
        <v>11.094637740821399</v>
      </c>
      <c r="R108" s="5">
        <v>271.54929232531498</v>
      </c>
      <c r="S108" s="5">
        <v>352.73399999999998</v>
      </c>
      <c r="T108" s="5">
        <v>399.40600000000001</v>
      </c>
      <c r="U108" s="5"/>
      <c r="V108" s="5"/>
    </row>
    <row r="109" spans="1:22" x14ac:dyDescent="0.35">
      <c r="A109">
        <v>241</v>
      </c>
      <c r="B109" s="1">
        <v>44039.439583333333</v>
      </c>
      <c r="C109" s="4">
        <v>5.0668651160532603</v>
      </c>
      <c r="D109" s="4">
        <v>4.6353842825127618</v>
      </c>
      <c r="E109" s="4">
        <v>11.094367061760192</v>
      </c>
      <c r="F109" s="4">
        <f t="shared" si="4"/>
        <v>-1.8235984967346681</v>
      </c>
      <c r="G109" s="4">
        <v>0</v>
      </c>
      <c r="H109" s="1"/>
      <c r="I109" s="1"/>
      <c r="J109" s="1"/>
      <c r="K109" t="str">
        <f t="shared" si="5"/>
        <v>Monday</v>
      </c>
      <c r="L109" s="3">
        <v>2.0104166666666666E-2</v>
      </c>
      <c r="N109" s="5">
        <v>167.252569750367</v>
      </c>
      <c r="O109" s="5">
        <v>183</v>
      </c>
      <c r="P109" s="3">
        <v>3.9583333333333337E-3</v>
      </c>
      <c r="Q109" s="5">
        <v>10.5008698117094</v>
      </c>
      <c r="R109" s="5">
        <v>256.31406558947202</v>
      </c>
      <c r="S109" s="5">
        <v>354.82499999999902</v>
      </c>
      <c r="T109" s="5">
        <v>403.57299999999901</v>
      </c>
      <c r="U109" s="5"/>
      <c r="V109" s="5"/>
    </row>
    <row r="110" spans="1:22" x14ac:dyDescent="0.35">
      <c r="A110">
        <v>242</v>
      </c>
      <c r="B110" s="1">
        <v>44037.393055555556</v>
      </c>
      <c r="C110" s="4">
        <v>4.85645413805823</v>
      </c>
      <c r="D110" s="4">
        <v>4.6353842825127618</v>
      </c>
      <c r="E110" s="4">
        <v>11.094367061760192</v>
      </c>
      <c r="F110" s="4">
        <f t="shared" si="4"/>
        <v>-1.8235984967346681</v>
      </c>
      <c r="G110" s="4">
        <v>0</v>
      </c>
      <c r="H110" s="1"/>
      <c r="I110" s="1"/>
      <c r="J110" s="1"/>
      <c r="K110" t="str">
        <f t="shared" si="5"/>
        <v>Saturday</v>
      </c>
      <c r="L110" s="3">
        <v>1.9224537037037037E-2</v>
      </c>
      <c r="N110" s="5">
        <v>172.222222222222</v>
      </c>
      <c r="O110" s="5">
        <v>186</v>
      </c>
      <c r="P110" s="3">
        <v>3.9583333333333337E-3</v>
      </c>
      <c r="Q110" s="5">
        <v>10.5229028800664</v>
      </c>
      <c r="R110" s="5">
        <v>264.63075382677499</v>
      </c>
      <c r="S110" s="5">
        <v>355.81799999999998</v>
      </c>
      <c r="T110" s="5">
        <v>424.33800000000002</v>
      </c>
      <c r="U110" s="5"/>
      <c r="V110" s="5"/>
    </row>
    <row r="111" spans="1:22" x14ac:dyDescent="0.35">
      <c r="A111">
        <v>243</v>
      </c>
      <c r="B111" s="1">
        <v>44036.279861111114</v>
      </c>
      <c r="C111" s="4">
        <v>1.61852497467631</v>
      </c>
      <c r="D111" s="4">
        <v>4.6353842825127618</v>
      </c>
      <c r="E111" s="4">
        <v>11.094367061760192</v>
      </c>
      <c r="F111" s="4">
        <f t="shared" si="4"/>
        <v>-1.8235984967346681</v>
      </c>
      <c r="G111" s="4">
        <v>0</v>
      </c>
      <c r="H111" s="1"/>
      <c r="I111" s="1"/>
      <c r="J111" s="1"/>
      <c r="K111" t="str">
        <f t="shared" si="5"/>
        <v>Friday</v>
      </c>
      <c r="L111" s="3">
        <v>1.1076388888888887E-2</v>
      </c>
      <c r="N111" s="5">
        <v>148.89973614775701</v>
      </c>
      <c r="O111" s="5">
        <v>171</v>
      </c>
      <c r="P111" s="3">
        <v>6.8402777777777776E-3</v>
      </c>
      <c r="Q111" s="5">
        <v>6.0861993646224599</v>
      </c>
      <c r="R111" s="5">
        <v>202.50843067193401</v>
      </c>
      <c r="S111" s="5">
        <v>209.49399999999901</v>
      </c>
      <c r="T111" s="5">
        <v>239.11</v>
      </c>
      <c r="U111" s="5"/>
      <c r="V111" s="5"/>
    </row>
    <row r="112" spans="1:22" x14ac:dyDescent="0.35">
      <c r="A112">
        <v>244</v>
      </c>
      <c r="B112" s="1">
        <v>44034.5</v>
      </c>
      <c r="C112" s="4">
        <v>5.2196540052942</v>
      </c>
      <c r="D112" s="4">
        <v>4.6353842825127618</v>
      </c>
      <c r="E112" s="4">
        <v>11.094367061760192</v>
      </c>
      <c r="F112" s="4">
        <f t="shared" si="4"/>
        <v>-1.8235984967346681</v>
      </c>
      <c r="G112" s="4">
        <v>0</v>
      </c>
      <c r="H112" s="1"/>
      <c r="I112" s="1"/>
      <c r="J112" s="1"/>
      <c r="K112" t="str">
        <f t="shared" si="5"/>
        <v>Wednesday</v>
      </c>
      <c r="L112" s="3">
        <v>2.2141203703703705E-2</v>
      </c>
      <c r="N112" s="5">
        <v>166.89434889434801</v>
      </c>
      <c r="O112" s="5">
        <v>184</v>
      </c>
      <c r="P112" s="3">
        <v>4.2361111111111106E-3</v>
      </c>
      <c r="Q112" s="5">
        <v>9.8184390218898798</v>
      </c>
      <c r="R112" s="5">
        <v>242.56862256653901</v>
      </c>
      <c r="S112" s="5">
        <v>387.14499999999998</v>
      </c>
      <c r="T112" s="5">
        <v>444.55900000000003</v>
      </c>
      <c r="U112" s="5"/>
      <c r="V112" s="5"/>
    </row>
    <row r="113" spans="1:22" x14ac:dyDescent="0.35">
      <c r="A113">
        <v>247</v>
      </c>
      <c r="B113" s="1">
        <v>44029.489583333336</v>
      </c>
      <c r="C113" s="4">
        <v>5.1130365668600399</v>
      </c>
      <c r="D113" s="4">
        <v>4.6353842825127618</v>
      </c>
      <c r="E113" s="4">
        <v>11.094367061760192</v>
      </c>
      <c r="F113" s="4">
        <f t="shared" si="4"/>
        <v>-1.8235984967346681</v>
      </c>
      <c r="G113" s="4">
        <v>0</v>
      </c>
      <c r="H113" s="1"/>
      <c r="I113" s="1"/>
      <c r="J113" s="1"/>
      <c r="K113" t="str">
        <f t="shared" si="5"/>
        <v>Friday</v>
      </c>
      <c r="L113" s="3">
        <v>2.0625000000000001E-2</v>
      </c>
      <c r="N113" s="5">
        <v>167.09696092619299</v>
      </c>
      <c r="O113" s="5">
        <v>182</v>
      </c>
      <c r="P113" s="3">
        <v>4.0277777777777777E-3</v>
      </c>
      <c r="Q113" s="5">
        <v>10.327089279333</v>
      </c>
      <c r="R113" s="5">
        <v>253.33776641991901</v>
      </c>
      <c r="S113" s="5">
        <v>361.16800000000001</v>
      </c>
      <c r="T113" s="5">
        <v>411.27699999999999</v>
      </c>
      <c r="U113" s="5"/>
      <c r="V113" s="5"/>
    </row>
    <row r="114" spans="1:22" x14ac:dyDescent="0.35">
      <c r="A114">
        <v>249</v>
      </c>
      <c r="B114" s="1">
        <v>44026.486111111109</v>
      </c>
      <c r="C114" s="4">
        <v>5.1329516131021</v>
      </c>
      <c r="D114" s="4">
        <v>4.6353842825127618</v>
      </c>
      <c r="E114" s="4">
        <v>11.094367061760192</v>
      </c>
      <c r="F114" s="4">
        <f t="shared" si="4"/>
        <v>-1.8235984967346681</v>
      </c>
      <c r="G114" s="4">
        <v>0</v>
      </c>
      <c r="H114" s="1"/>
      <c r="I114" s="1"/>
      <c r="J114" s="1"/>
      <c r="K114" t="str">
        <f t="shared" si="5"/>
        <v>Tuesday</v>
      </c>
      <c r="L114" s="3">
        <v>1.9583333333333331E-2</v>
      </c>
      <c r="N114" s="5">
        <v>164.07132243684899</v>
      </c>
      <c r="O114" s="5">
        <v>181</v>
      </c>
      <c r="P114" s="3">
        <v>3.8078703703703707E-3</v>
      </c>
      <c r="Q114" s="5">
        <v>10.919469898215601</v>
      </c>
      <c r="R114" s="5">
        <v>261.67026570440299</v>
      </c>
      <c r="S114" s="5">
        <v>362.97399999999999</v>
      </c>
      <c r="T114" s="5">
        <v>411.5</v>
      </c>
      <c r="U114" s="5"/>
      <c r="V114" s="5"/>
    </row>
    <row r="115" spans="1:22" x14ac:dyDescent="0.35">
      <c r="A115">
        <v>250</v>
      </c>
      <c r="B115" s="1">
        <v>44025.484027777777</v>
      </c>
      <c r="C115" s="4">
        <v>5.0838150340816899</v>
      </c>
      <c r="D115" s="4">
        <v>4.6353842825127618</v>
      </c>
      <c r="E115" s="4">
        <v>11.094367061760192</v>
      </c>
      <c r="F115" s="4">
        <f t="shared" si="4"/>
        <v>-1.8235984967346681</v>
      </c>
      <c r="G115" s="4">
        <v>0</v>
      </c>
      <c r="H115" s="1"/>
      <c r="I115" s="1"/>
      <c r="J115" s="1"/>
      <c r="K115" t="str">
        <f t="shared" si="5"/>
        <v>Monday</v>
      </c>
      <c r="L115" s="3">
        <v>1.9074074074074073E-2</v>
      </c>
      <c r="N115" s="5">
        <v>159.84649776453</v>
      </c>
      <c r="O115" s="5">
        <v>183</v>
      </c>
      <c r="P115" s="3">
        <v>3.7500000000000003E-3</v>
      </c>
      <c r="Q115" s="5">
        <v>11.0989019334601</v>
      </c>
      <c r="R115" s="5">
        <v>261.94911251452299</v>
      </c>
      <c r="S115" s="5">
        <v>357.30399999999901</v>
      </c>
      <c r="T115" s="5">
        <v>405.52199999999903</v>
      </c>
      <c r="U115" s="5"/>
      <c r="V115" s="5"/>
    </row>
    <row r="116" spans="1:22" x14ac:dyDescent="0.35">
      <c r="A116">
        <v>251</v>
      </c>
      <c r="B116" s="1">
        <v>44022.513888888891</v>
      </c>
      <c r="C116" s="4">
        <v>5.1209292389983299</v>
      </c>
      <c r="D116" s="4">
        <v>4.6353842825127618</v>
      </c>
      <c r="E116" s="4">
        <v>11.094367061760192</v>
      </c>
      <c r="F116" s="4">
        <f t="shared" si="4"/>
        <v>-1.8235984967346681</v>
      </c>
      <c r="G116" s="4">
        <v>0</v>
      </c>
      <c r="H116" s="1"/>
      <c r="I116" s="1"/>
      <c r="J116" s="1"/>
      <c r="K116" t="str">
        <f t="shared" si="5"/>
        <v>Friday</v>
      </c>
      <c r="L116" s="3">
        <v>1.9652777777777779E-2</v>
      </c>
      <c r="N116" s="5">
        <v>164.48973607038101</v>
      </c>
      <c r="O116" s="5">
        <v>181</v>
      </c>
      <c r="P116" s="3">
        <v>3.8310185185185183E-3</v>
      </c>
      <c r="Q116" s="5">
        <v>10.854313096234399</v>
      </c>
      <c r="R116" s="5">
        <v>261.33658681007103</v>
      </c>
      <c r="S116" s="5">
        <v>363.88600000000002</v>
      </c>
      <c r="T116" s="5">
        <v>414.96100000000001</v>
      </c>
      <c r="U116" s="5"/>
      <c r="V116" s="5"/>
    </row>
    <row r="117" spans="1:22" x14ac:dyDescent="0.35">
      <c r="A117">
        <v>253</v>
      </c>
      <c r="B117" s="1">
        <v>44021.511111111111</v>
      </c>
      <c r="C117" s="4">
        <v>5.1578252898882999</v>
      </c>
      <c r="D117" s="4">
        <v>4.6353842825127618</v>
      </c>
      <c r="E117" s="4">
        <v>11.094367061760192</v>
      </c>
      <c r="F117" s="4">
        <f t="shared" si="4"/>
        <v>-1.8235984967346681</v>
      </c>
      <c r="G117" s="4">
        <v>0</v>
      </c>
      <c r="H117" s="1"/>
      <c r="I117" s="1"/>
      <c r="J117" s="1"/>
      <c r="K117" t="str">
        <f t="shared" si="5"/>
        <v>Thursday</v>
      </c>
      <c r="L117" s="3">
        <v>2.1550925925925928E-2</v>
      </c>
      <c r="N117" s="5">
        <v>164.02915451895001</v>
      </c>
      <c r="O117" s="5">
        <v>178</v>
      </c>
      <c r="P117" s="3">
        <v>4.1782407407407402E-3</v>
      </c>
      <c r="Q117" s="5">
        <v>9.9682140172465807</v>
      </c>
      <c r="R117" s="5">
        <v>250.81817768040901</v>
      </c>
      <c r="S117" s="5">
        <v>371.566000000001</v>
      </c>
      <c r="T117" s="5">
        <v>425.22000000000099</v>
      </c>
      <c r="U117" s="5"/>
      <c r="V117" s="5"/>
    </row>
    <row r="118" spans="1:22" x14ac:dyDescent="0.35">
      <c r="A118">
        <v>255</v>
      </c>
      <c r="B118" s="1">
        <v>44020.26666666667</v>
      </c>
      <c r="C118" s="4">
        <v>1.5040434963698499</v>
      </c>
      <c r="D118" s="4">
        <v>4.6353842825127618</v>
      </c>
      <c r="E118" s="4">
        <v>11.094367061760192</v>
      </c>
      <c r="F118" s="4">
        <f t="shared" si="4"/>
        <v>-1.8235984967346681</v>
      </c>
      <c r="G118" s="4">
        <v>0</v>
      </c>
      <c r="H118" s="1"/>
      <c r="I118" s="1"/>
      <c r="J118" s="1"/>
      <c r="K118" t="str">
        <f t="shared" si="5"/>
        <v>Wednesday</v>
      </c>
      <c r="L118" s="3">
        <v>1.5023148148148148E-2</v>
      </c>
      <c r="N118" s="5">
        <v>148.21005385996401</v>
      </c>
      <c r="O118" s="5">
        <v>174</v>
      </c>
      <c r="P118" s="3">
        <v>9.9884259259259266E-3</v>
      </c>
      <c r="Q118" s="5">
        <v>4.1696718636635897</v>
      </c>
      <c r="R118" s="5">
        <v>193.97719099214001</v>
      </c>
      <c r="S118" s="5">
        <v>264.786</v>
      </c>
      <c r="T118" s="5">
        <v>306.20999999999998</v>
      </c>
      <c r="U118" s="5"/>
      <c r="V118" s="5"/>
    </row>
    <row r="119" spans="1:22" x14ac:dyDescent="0.35">
      <c r="A119">
        <v>258</v>
      </c>
      <c r="B119" s="1">
        <v>44018.496527777781</v>
      </c>
      <c r="C119" s="4">
        <v>5.13668862759787</v>
      </c>
      <c r="D119" s="4">
        <v>4.6353842825127618</v>
      </c>
      <c r="E119" s="4">
        <v>11.094367061760192</v>
      </c>
      <c r="F119" s="4">
        <f t="shared" si="4"/>
        <v>-1.8235984967346681</v>
      </c>
      <c r="G119" s="4">
        <v>0</v>
      </c>
      <c r="H119" s="1"/>
      <c r="I119" s="1"/>
      <c r="J119" s="1"/>
      <c r="K119" t="str">
        <f t="shared" si="5"/>
        <v>Monday</v>
      </c>
      <c r="L119" s="3">
        <v>2.0798611111111111E-2</v>
      </c>
      <c r="N119" s="5">
        <v>163.12890094979599</v>
      </c>
      <c r="O119" s="5">
        <v>181</v>
      </c>
      <c r="P119" s="3">
        <v>4.0393518518518521E-3</v>
      </c>
      <c r="Q119" s="5">
        <v>10.2878717220689</v>
      </c>
      <c r="R119" s="5">
        <v>235.343138797959</v>
      </c>
      <c r="S119" s="5">
        <v>377.441000000001</v>
      </c>
      <c r="T119" s="5">
        <v>432.16500000000099</v>
      </c>
      <c r="U119" s="5"/>
      <c r="V119" s="5"/>
    </row>
    <row r="120" spans="1:22" x14ac:dyDescent="0.35">
      <c r="A120">
        <v>259</v>
      </c>
      <c r="B120" s="1">
        <v>44014.513888888891</v>
      </c>
      <c r="C120" s="4">
        <v>5.3046622184407797</v>
      </c>
      <c r="D120" s="4">
        <v>4.6353842825127618</v>
      </c>
      <c r="E120" s="4">
        <v>11.094367061760192</v>
      </c>
      <c r="F120" s="4">
        <f t="shared" si="4"/>
        <v>-1.8235984967346681</v>
      </c>
      <c r="G120" s="4">
        <v>0</v>
      </c>
      <c r="H120" s="1"/>
      <c r="I120" s="1"/>
      <c r="J120" s="1"/>
      <c r="K120" t="str">
        <f t="shared" si="5"/>
        <v>Thursday</v>
      </c>
      <c r="L120" s="3">
        <v>2.1724537037037039E-2</v>
      </c>
      <c r="N120" s="5">
        <v>169.50877192982401</v>
      </c>
      <c r="O120" s="5">
        <v>186</v>
      </c>
      <c r="P120" s="3">
        <v>4.0856481481481481E-3</v>
      </c>
      <c r="Q120" s="5">
        <v>10.1698079371007</v>
      </c>
      <c r="R120" s="5">
        <v>249.63173850378601</v>
      </c>
      <c r="S120" s="5">
        <v>384.40600000000097</v>
      </c>
      <c r="T120" s="5">
        <v>438.67500000000098</v>
      </c>
      <c r="U120" s="5"/>
      <c r="V120" s="5"/>
    </row>
    <row r="121" spans="1:22" x14ac:dyDescent="0.35">
      <c r="A121">
        <v>261</v>
      </c>
      <c r="B121" s="1">
        <v>44011.48333333333</v>
      </c>
      <c r="C121" s="4">
        <v>4.8465846012951799</v>
      </c>
      <c r="D121" s="4">
        <v>4.6353842825127618</v>
      </c>
      <c r="E121" s="4">
        <v>11.094367061760192</v>
      </c>
      <c r="F121" s="4">
        <f t="shared" si="4"/>
        <v>-1.8235984967346681</v>
      </c>
      <c r="G121" s="4">
        <v>0</v>
      </c>
      <c r="H121" s="1"/>
      <c r="I121" s="1"/>
      <c r="J121" s="1"/>
      <c r="K121" t="str">
        <f t="shared" si="5"/>
        <v>Monday</v>
      </c>
      <c r="L121" s="3">
        <v>1.9340277777777779E-2</v>
      </c>
      <c r="N121" s="5">
        <v>166.89606299212599</v>
      </c>
      <c r="O121" s="5">
        <v>184</v>
      </c>
      <c r="P121" s="3">
        <v>3.9814814814814817E-3</v>
      </c>
      <c r="Q121" s="5">
        <v>10.4371026868915</v>
      </c>
      <c r="R121" s="5">
        <v>238.93846761542301</v>
      </c>
      <c r="S121" s="5">
        <v>344.98099999999903</v>
      </c>
      <c r="T121" s="5">
        <v>395.14599999999899</v>
      </c>
      <c r="U121" s="5"/>
      <c r="V121" s="5"/>
    </row>
    <row r="122" spans="1:22" x14ac:dyDescent="0.35">
      <c r="A122">
        <v>263</v>
      </c>
      <c r="B122" s="1">
        <v>44006.488888888889</v>
      </c>
      <c r="C122" s="4">
        <v>2.8989348133858202</v>
      </c>
      <c r="D122" s="4">
        <v>4.6353842825127618</v>
      </c>
      <c r="E122" s="4">
        <v>11.094367061760192</v>
      </c>
      <c r="F122" s="4">
        <f t="shared" si="4"/>
        <v>-1.8235984967346681</v>
      </c>
      <c r="G122" s="4">
        <v>0</v>
      </c>
      <c r="H122" s="1"/>
      <c r="I122" s="1"/>
      <c r="J122" s="1"/>
      <c r="K122" t="str">
        <f t="shared" si="5"/>
        <v>Wednesday</v>
      </c>
      <c r="L122" s="3">
        <v>1.1041666666666667E-2</v>
      </c>
      <c r="N122" s="5">
        <v>153.953846153846</v>
      </c>
      <c r="O122" s="5">
        <v>173</v>
      </c>
      <c r="P122" s="3">
        <v>3.8078703703703707E-3</v>
      </c>
      <c r="Q122" s="5">
        <v>10.933852421479401</v>
      </c>
      <c r="R122" s="5">
        <v>235.07548491587499</v>
      </c>
      <c r="S122" s="5">
        <v>207.155</v>
      </c>
      <c r="T122" s="5">
        <v>234.65799999999999</v>
      </c>
      <c r="U122" s="5"/>
      <c r="V122" s="5"/>
    </row>
    <row r="123" spans="1:22" x14ac:dyDescent="0.35">
      <c r="A123">
        <v>264</v>
      </c>
      <c r="B123" s="1">
        <v>44002.376388888886</v>
      </c>
      <c r="C123" s="4">
        <v>2.9074833942009501</v>
      </c>
      <c r="D123" s="4">
        <v>4.6353842825127618</v>
      </c>
      <c r="E123" s="4">
        <v>11.094367061760192</v>
      </c>
      <c r="F123" s="4">
        <f t="shared" si="4"/>
        <v>-1.8235984967346681</v>
      </c>
      <c r="G123" s="4">
        <v>0</v>
      </c>
      <c r="H123" s="1"/>
      <c r="I123" s="1"/>
      <c r="J123" s="1"/>
      <c r="K123" t="str">
        <f t="shared" si="5"/>
        <v>Saturday</v>
      </c>
      <c r="L123" s="3">
        <v>2.0509259259259258E-2</v>
      </c>
      <c r="N123" s="5">
        <v>144.311548344334</v>
      </c>
      <c r="O123" s="5">
        <v>173.618894601542</v>
      </c>
      <c r="P123" s="3">
        <v>7.0486111111111105E-3</v>
      </c>
      <c r="Q123" s="5">
        <v>5.90675634835703</v>
      </c>
      <c r="R123" s="5">
        <v>112.16877374179499</v>
      </c>
      <c r="S123" s="5">
        <v>308.72199999999901</v>
      </c>
      <c r="T123" s="5">
        <v>375.40899999999903</v>
      </c>
      <c r="U123" s="5">
        <v>21.6666666666666</v>
      </c>
      <c r="V123" s="5">
        <v>89</v>
      </c>
    </row>
    <row r="124" spans="1:22" x14ac:dyDescent="0.35">
      <c r="A124">
        <v>267</v>
      </c>
      <c r="B124" s="1">
        <v>43990.512499999997</v>
      </c>
      <c r="C124" s="4">
        <v>5.5510856058867599</v>
      </c>
      <c r="D124" s="4">
        <v>4.6353842825127618</v>
      </c>
      <c r="E124" s="4">
        <v>11.094367061760192</v>
      </c>
      <c r="F124" s="4">
        <f t="shared" si="4"/>
        <v>-1.8235984967346681</v>
      </c>
      <c r="G124" s="4">
        <v>0</v>
      </c>
      <c r="H124" s="1"/>
      <c r="I124" s="1"/>
      <c r="J124" s="1"/>
      <c r="K124" t="str">
        <f t="shared" si="5"/>
        <v>Monday</v>
      </c>
      <c r="L124" s="3">
        <v>2.1458333333333333E-2</v>
      </c>
      <c r="N124" s="5">
        <v>158.70343137254901</v>
      </c>
      <c r="O124" s="5">
        <v>185</v>
      </c>
      <c r="P124" s="3">
        <v>3.8657407407407408E-3</v>
      </c>
      <c r="Q124" s="5">
        <v>10.773205398469999</v>
      </c>
      <c r="R124" s="5">
        <v>242.26440099917201</v>
      </c>
      <c r="S124" s="5">
        <v>398.75499999999897</v>
      </c>
      <c r="T124" s="5">
        <v>457.700999999999</v>
      </c>
      <c r="U124" s="5"/>
      <c r="V124" s="5"/>
    </row>
    <row r="125" spans="1:22" x14ac:dyDescent="0.35">
      <c r="A125">
        <v>268</v>
      </c>
      <c r="B125" s="1">
        <v>43984.529166666667</v>
      </c>
      <c r="C125" s="4">
        <v>4.9621384108737097</v>
      </c>
      <c r="D125" s="4">
        <v>4.6353842825127618</v>
      </c>
      <c r="E125" s="4">
        <v>11.094367061760192</v>
      </c>
      <c r="F125" s="4">
        <f t="shared" si="4"/>
        <v>-1.8235984967346681</v>
      </c>
      <c r="G125" s="4">
        <v>0</v>
      </c>
      <c r="H125" s="1"/>
      <c r="I125" s="1"/>
      <c r="J125" s="1"/>
      <c r="K125" t="str">
        <f t="shared" si="5"/>
        <v>Tuesday</v>
      </c>
      <c r="L125" s="3">
        <v>1.8275462962962962E-2</v>
      </c>
      <c r="N125" s="5">
        <v>164.78986866791701</v>
      </c>
      <c r="O125" s="5">
        <v>177</v>
      </c>
      <c r="P125" s="3">
        <v>3.6805555555555554E-3</v>
      </c>
      <c r="Q125" s="5">
        <v>11.307082791793</v>
      </c>
      <c r="R125" s="5">
        <v>261.01955593642299</v>
      </c>
      <c r="S125" s="5">
        <v>350.358</v>
      </c>
      <c r="T125" s="5">
        <v>396.7</v>
      </c>
      <c r="U125" s="5"/>
      <c r="V125" s="5"/>
    </row>
    <row r="126" spans="1:22" x14ac:dyDescent="0.35">
      <c r="A126">
        <v>269</v>
      </c>
      <c r="B126" s="1">
        <v>43983.515972222223</v>
      </c>
      <c r="C126" s="4">
        <v>5.0887237389897901</v>
      </c>
      <c r="D126" s="4">
        <v>4.6353842825127618</v>
      </c>
      <c r="E126" s="4">
        <v>11.094367061760192</v>
      </c>
      <c r="F126" s="4">
        <f t="shared" si="4"/>
        <v>-1.8235984967346681</v>
      </c>
      <c r="G126" s="4">
        <v>0</v>
      </c>
      <c r="H126" s="1"/>
      <c r="I126" s="1"/>
      <c r="J126" s="1"/>
      <c r="K126" t="str">
        <f t="shared" si="5"/>
        <v>Monday</v>
      </c>
      <c r="L126" s="3">
        <v>1.8124999999999999E-2</v>
      </c>
      <c r="N126" s="5">
        <v>167.45762711864401</v>
      </c>
      <c r="O126" s="5">
        <v>178</v>
      </c>
      <c r="P126" s="3">
        <v>3.5532407407407405E-3</v>
      </c>
      <c r="Q126" s="5">
        <v>11.695482067337901</v>
      </c>
      <c r="R126" s="5">
        <v>266.70077219919801</v>
      </c>
      <c r="S126" s="5">
        <v>350.96399999999898</v>
      </c>
      <c r="T126" s="5">
        <v>396.62999999999897</v>
      </c>
      <c r="U126" s="5"/>
      <c r="V126" s="5"/>
    </row>
    <row r="127" spans="1:22" x14ac:dyDescent="0.35">
      <c r="A127">
        <v>270</v>
      </c>
      <c r="B127" s="1">
        <v>43980.520833333336</v>
      </c>
      <c r="C127" s="4">
        <v>4.6226977888117498</v>
      </c>
      <c r="D127" s="4">
        <v>4.6353842825127618</v>
      </c>
      <c r="E127" s="4">
        <v>11.094367061760192</v>
      </c>
      <c r="F127" s="4">
        <f t="shared" si="4"/>
        <v>-1.8235984967346681</v>
      </c>
      <c r="G127" s="4">
        <v>0</v>
      </c>
      <c r="H127" s="1"/>
      <c r="I127" s="1"/>
      <c r="J127" s="1"/>
      <c r="K127" t="str">
        <f t="shared" si="5"/>
        <v>Friday</v>
      </c>
      <c r="L127" s="3">
        <v>1.8368055555555554E-2</v>
      </c>
      <c r="N127" s="5">
        <v>168.52397260273901</v>
      </c>
      <c r="O127" s="5">
        <v>182</v>
      </c>
      <c r="P127" s="3">
        <v>3.9699074074074072E-3</v>
      </c>
      <c r="Q127" s="5">
        <v>10.4816344885513</v>
      </c>
      <c r="R127" s="5">
        <v>261.00367941536598</v>
      </c>
      <c r="S127" s="5">
        <v>329.43299999999903</v>
      </c>
      <c r="T127" s="5">
        <v>375.12799999999902</v>
      </c>
      <c r="U127" s="5"/>
      <c r="V127" s="5"/>
    </row>
    <row r="128" spans="1:22" x14ac:dyDescent="0.35">
      <c r="A128">
        <v>272</v>
      </c>
      <c r="B128" s="1">
        <v>43977.500694444447</v>
      </c>
      <c r="C128" s="4">
        <v>5.1071456688074397</v>
      </c>
      <c r="D128" s="4">
        <v>4.6353842825127618</v>
      </c>
      <c r="E128" s="4">
        <v>11.094367061760192</v>
      </c>
      <c r="F128" s="4">
        <f t="shared" si="4"/>
        <v>-1.8235984967346681</v>
      </c>
      <c r="G128" s="4">
        <v>0</v>
      </c>
      <c r="H128" s="1"/>
      <c r="I128" s="1"/>
      <c r="J128" s="1"/>
      <c r="K128" t="str">
        <f t="shared" si="5"/>
        <v>Tuesday</v>
      </c>
      <c r="L128" s="3">
        <v>1.9189814814814816E-2</v>
      </c>
      <c r="N128" s="5">
        <v>160.54594594594499</v>
      </c>
      <c r="O128" s="5">
        <v>179</v>
      </c>
      <c r="P128" s="3">
        <v>3.7500000000000003E-3</v>
      </c>
      <c r="Q128" s="5">
        <v>11.0889374374831</v>
      </c>
      <c r="R128" s="5">
        <v>259.10615437082799</v>
      </c>
      <c r="S128" s="5">
        <v>356.10500000000002</v>
      </c>
      <c r="T128" s="5">
        <v>404.858</v>
      </c>
      <c r="U128" s="5"/>
      <c r="V128" s="5"/>
    </row>
    <row r="129" spans="1:22" x14ac:dyDescent="0.35">
      <c r="A129">
        <v>274</v>
      </c>
      <c r="B129" s="1">
        <v>43970.505555555559</v>
      </c>
      <c r="C129" s="4">
        <v>5.10789327848609</v>
      </c>
      <c r="D129" s="4">
        <v>4.6353842825127618</v>
      </c>
      <c r="E129" s="4">
        <v>11.094367061760192</v>
      </c>
      <c r="F129" s="4">
        <f t="shared" si="4"/>
        <v>-1.8235984967346681</v>
      </c>
      <c r="G129" s="4">
        <v>0</v>
      </c>
      <c r="H129" s="1"/>
      <c r="I129" s="1"/>
      <c r="J129" s="1"/>
      <c r="K129" t="str">
        <f t="shared" si="5"/>
        <v>Tuesday</v>
      </c>
      <c r="L129" s="3">
        <v>1.8263888888888889E-2</v>
      </c>
      <c r="N129" s="5">
        <v>160.24543610547599</v>
      </c>
      <c r="O129" s="5">
        <v>169</v>
      </c>
      <c r="P129" s="3">
        <v>3.5763888888888894E-3</v>
      </c>
      <c r="Q129" s="5">
        <v>11.6470984915067</v>
      </c>
      <c r="R129" s="5">
        <v>266.15128652418201</v>
      </c>
      <c r="S129" s="5">
        <v>350.93599999999901</v>
      </c>
      <c r="T129" s="5">
        <v>397.51699999999897</v>
      </c>
      <c r="U129" s="5"/>
      <c r="V129" s="5"/>
    </row>
    <row r="130" spans="1:22" x14ac:dyDescent="0.35">
      <c r="A130">
        <v>275</v>
      </c>
      <c r="B130" s="1">
        <v>43966.509027777778</v>
      </c>
      <c r="C130" s="4">
        <v>5.0892664053002301</v>
      </c>
      <c r="D130" s="4">
        <v>4.6353842825127618</v>
      </c>
      <c r="E130" s="4">
        <v>11.094367061760192</v>
      </c>
      <c r="F130" s="4">
        <f t="shared" si="4"/>
        <v>-1.8235984967346681</v>
      </c>
      <c r="G130" s="4">
        <v>0</v>
      </c>
      <c r="H130" s="1"/>
      <c r="I130" s="1"/>
      <c r="J130" s="1"/>
      <c r="K130" t="str">
        <f t="shared" si="5"/>
        <v>Friday</v>
      </c>
      <c r="L130" s="3">
        <v>1.951388888888889E-2</v>
      </c>
      <c r="N130" s="5">
        <v>170.263157894736</v>
      </c>
      <c r="O130" s="5">
        <v>182</v>
      </c>
      <c r="P130" s="3">
        <v>3.8310185185185183E-3</v>
      </c>
      <c r="Q130" s="5">
        <v>10.8627470735939</v>
      </c>
      <c r="R130" s="5">
        <v>252.94214740130801</v>
      </c>
      <c r="S130" s="5">
        <v>364.92299999999898</v>
      </c>
      <c r="T130" s="5">
        <v>414.15799999999899</v>
      </c>
      <c r="U130" s="5"/>
      <c r="V130" s="5"/>
    </row>
    <row r="131" spans="1:22" x14ac:dyDescent="0.35">
      <c r="A131">
        <v>276</v>
      </c>
      <c r="B131" s="1">
        <v>43964.50277777778</v>
      </c>
      <c r="C131" s="4">
        <v>5.0101239278181398</v>
      </c>
      <c r="D131" s="4">
        <v>4.6353842825127618</v>
      </c>
      <c r="E131" s="4">
        <v>11.094367061760192</v>
      </c>
      <c r="F131" s="4">
        <f t="shared" si="4"/>
        <v>-1.8235984967346681</v>
      </c>
      <c r="G131" s="4">
        <v>0</v>
      </c>
      <c r="H131" s="1"/>
      <c r="I131" s="1"/>
      <c r="J131" s="1"/>
      <c r="K131" t="str">
        <f t="shared" si="5"/>
        <v>Wednesday</v>
      </c>
      <c r="L131" s="3">
        <v>1.7881944444444443E-2</v>
      </c>
      <c r="N131" s="5">
        <v>167.80184331797199</v>
      </c>
      <c r="O131" s="5">
        <v>179</v>
      </c>
      <c r="P131" s="3">
        <v>3.5648148148148154E-3</v>
      </c>
      <c r="Q131" s="5">
        <v>11.669437606288501</v>
      </c>
      <c r="R131" s="5">
        <v>252.77196210905899</v>
      </c>
      <c r="S131" s="5">
        <v>345.06999999999903</v>
      </c>
      <c r="T131" s="5">
        <v>390.72299999999899</v>
      </c>
      <c r="U131" s="5"/>
      <c r="V131" s="5"/>
    </row>
    <row r="132" spans="1:22" x14ac:dyDescent="0.35">
      <c r="A132">
        <v>279</v>
      </c>
      <c r="B132" s="1">
        <v>43959.686111111114</v>
      </c>
      <c r="C132" s="4">
        <v>5.0223912173635297</v>
      </c>
      <c r="D132" s="4">
        <v>4.6353842825127618</v>
      </c>
      <c r="E132" s="4">
        <v>11.094367061760192</v>
      </c>
      <c r="F132" s="4">
        <f t="shared" si="4"/>
        <v>-1.8235984967346681</v>
      </c>
      <c r="G132" s="4">
        <v>0</v>
      </c>
      <c r="H132" s="1"/>
      <c r="I132" s="1"/>
      <c r="J132" s="1"/>
      <c r="K132" t="str">
        <f t="shared" si="5"/>
        <v>Friday</v>
      </c>
      <c r="L132" s="3">
        <v>1.8518518518518521E-2</v>
      </c>
      <c r="N132" s="5">
        <v>159.59659969088099</v>
      </c>
      <c r="O132" s="5">
        <v>173</v>
      </c>
      <c r="P132" s="3">
        <v>3.6805555555555554E-3</v>
      </c>
      <c r="Q132" s="5">
        <v>11.300203676079599</v>
      </c>
      <c r="R132" s="5">
        <v>262.01412442780099</v>
      </c>
      <c r="S132" s="5">
        <v>354.15899999999999</v>
      </c>
      <c r="T132" s="5">
        <v>401.56599999999901</v>
      </c>
      <c r="U132" s="5"/>
      <c r="V132" s="5"/>
    </row>
    <row r="133" spans="1:22" x14ac:dyDescent="0.35">
      <c r="A133">
        <v>281</v>
      </c>
      <c r="B133" s="1">
        <v>43957.509722222225</v>
      </c>
      <c r="C133" s="4">
        <v>5.0585039897924204</v>
      </c>
      <c r="D133" s="4">
        <v>4.6353842825127618</v>
      </c>
      <c r="E133" s="4">
        <v>11.094367061760192</v>
      </c>
      <c r="F133" s="4">
        <f t="shared" si="4"/>
        <v>-1.8235984967346681</v>
      </c>
      <c r="G133" s="4">
        <v>0</v>
      </c>
      <c r="H133" s="1"/>
      <c r="I133" s="1"/>
      <c r="J133" s="1"/>
      <c r="K133" t="str">
        <f t="shared" si="5"/>
        <v>Wednesday</v>
      </c>
      <c r="L133" s="3">
        <v>1.7789351851851851E-2</v>
      </c>
      <c r="N133" s="5">
        <v>165.123499142367</v>
      </c>
      <c r="O133" s="5">
        <v>179</v>
      </c>
      <c r="P133" s="3">
        <v>3.5069444444444445E-3</v>
      </c>
      <c r="Q133" s="5">
        <v>11.844463804053399</v>
      </c>
      <c r="R133" s="5">
        <v>265.78836005419799</v>
      </c>
      <c r="S133" s="5">
        <v>351.72399999999902</v>
      </c>
      <c r="T133" s="5">
        <v>396.11599999999902</v>
      </c>
      <c r="U133" s="5"/>
      <c r="V133" s="5"/>
    </row>
    <row r="134" spans="1:22" x14ac:dyDescent="0.35">
      <c r="A134">
        <v>283</v>
      </c>
      <c r="B134" s="1">
        <v>43955.525000000001</v>
      </c>
      <c r="C134" s="4">
        <v>5.0785364935332904</v>
      </c>
      <c r="D134" s="4">
        <v>4.6353842825127618</v>
      </c>
      <c r="E134" s="4">
        <v>11.094367061760192</v>
      </c>
      <c r="F134" s="4">
        <f t="shared" si="4"/>
        <v>-1.8235984967346681</v>
      </c>
      <c r="G134" s="4">
        <v>0</v>
      </c>
      <c r="H134" s="1"/>
      <c r="I134" s="1"/>
      <c r="J134" s="1"/>
      <c r="K134" t="str">
        <f t="shared" ref="K134:K165" si="6">TEXT(B134,"dddd")</f>
        <v>Monday</v>
      </c>
      <c r="L134" s="3">
        <v>1.7939814814814815E-2</v>
      </c>
      <c r="N134" s="5">
        <v>164.80325203251999</v>
      </c>
      <c r="O134" s="5">
        <v>179</v>
      </c>
      <c r="P134" s="3">
        <v>3.530092592592592E-3</v>
      </c>
      <c r="Q134" s="5">
        <v>11.7939029066819</v>
      </c>
      <c r="R134" s="5">
        <v>268.27555824205803</v>
      </c>
      <c r="S134" s="5">
        <v>349.04500000000002</v>
      </c>
      <c r="T134" s="5">
        <v>392.68400000000003</v>
      </c>
      <c r="U134" s="5"/>
      <c r="V134" s="5"/>
    </row>
    <row r="135" spans="1:22" x14ac:dyDescent="0.35">
      <c r="A135">
        <v>285</v>
      </c>
      <c r="B135" s="1">
        <v>43952.68472222222</v>
      </c>
      <c r="C135" s="4">
        <v>5.2537227945220604</v>
      </c>
      <c r="D135" s="4">
        <v>4.6353842825127618</v>
      </c>
      <c r="E135" s="4">
        <v>11.094367061760192</v>
      </c>
      <c r="F135" s="4">
        <f t="shared" si="4"/>
        <v>-1.8235984967346681</v>
      </c>
      <c r="G135" s="4">
        <v>0</v>
      </c>
      <c r="H135" s="1"/>
      <c r="I135" s="1"/>
      <c r="J135" s="1"/>
      <c r="K135" t="str">
        <f t="shared" si="6"/>
        <v>Friday</v>
      </c>
      <c r="L135" s="3">
        <v>2.0266203703703703E-2</v>
      </c>
      <c r="N135" s="5">
        <v>167.45192307692301</v>
      </c>
      <c r="O135" s="5">
        <v>176</v>
      </c>
      <c r="P135" s="3">
        <v>3.8541666666666668E-3</v>
      </c>
      <c r="Q135" s="5">
        <v>10.7998269039636</v>
      </c>
      <c r="R135" s="5">
        <v>249.75422681572499</v>
      </c>
      <c r="S135" s="5">
        <v>372.03899999999999</v>
      </c>
      <c r="T135" s="5">
        <v>424.45599999999899</v>
      </c>
      <c r="U135" s="5"/>
      <c r="V135" s="5"/>
    </row>
    <row r="136" spans="1:22" x14ac:dyDescent="0.35">
      <c r="A136">
        <v>287</v>
      </c>
      <c r="B136" s="1">
        <v>43949.672222222223</v>
      </c>
      <c r="C136" s="4">
        <v>5.1037579007446698</v>
      </c>
      <c r="D136" s="4">
        <v>4.6353842825127618</v>
      </c>
      <c r="E136" s="4">
        <v>11.094367061760192</v>
      </c>
      <c r="F136" s="4">
        <f t="shared" ref="F136:F165" si="7">F135</f>
        <v>-1.8235984967346681</v>
      </c>
      <c r="G136" s="4">
        <v>0</v>
      </c>
      <c r="H136" s="1"/>
      <c r="I136" s="1"/>
      <c r="J136" s="1"/>
      <c r="K136" t="str">
        <f t="shared" si="6"/>
        <v>Tuesday</v>
      </c>
      <c r="L136" s="3">
        <v>1.8101851851851852E-2</v>
      </c>
      <c r="N136" s="5">
        <v>170.117870722433</v>
      </c>
      <c r="O136" s="5">
        <v>182</v>
      </c>
      <c r="P136" s="3">
        <v>3.5416666666666665E-3</v>
      </c>
      <c r="Q136" s="5">
        <v>11.7407764066895</v>
      </c>
      <c r="R136" s="5">
        <v>251.7332070583</v>
      </c>
      <c r="S136" s="5">
        <v>355.87200000000001</v>
      </c>
      <c r="T136" s="5">
        <v>404.90600000000001</v>
      </c>
      <c r="U136" s="5"/>
      <c r="V136" s="5"/>
    </row>
    <row r="137" spans="1:22" x14ac:dyDescent="0.35">
      <c r="A137">
        <v>288</v>
      </c>
      <c r="B137" s="1">
        <v>43948.710416666669</v>
      </c>
      <c r="C137" s="4">
        <v>1.4458646240392701</v>
      </c>
      <c r="D137" s="4">
        <v>4.6353842825127618</v>
      </c>
      <c r="E137" s="4">
        <v>11.094367061760192</v>
      </c>
      <c r="F137" s="4">
        <f t="shared" si="7"/>
        <v>-1.8235984967346681</v>
      </c>
      <c r="G137" s="4">
        <v>0</v>
      </c>
      <c r="H137" s="1"/>
      <c r="I137" s="1"/>
      <c r="J137" s="1"/>
      <c r="K137" t="str">
        <f t="shared" si="6"/>
        <v>Monday</v>
      </c>
      <c r="L137" s="3">
        <v>5.1736111111111115E-3</v>
      </c>
      <c r="N137" s="5">
        <v>69.631123919308294</v>
      </c>
      <c r="O137" s="5">
        <v>159</v>
      </c>
      <c r="P137" s="3">
        <v>3.5763888888888894E-3</v>
      </c>
      <c r="Q137" s="5">
        <v>11.6362431367782</v>
      </c>
      <c r="R137" s="5">
        <v>250.41253324194801</v>
      </c>
      <c r="S137" s="5">
        <v>204.00200000001701</v>
      </c>
      <c r="T137" s="5">
        <v>342.68000000001399</v>
      </c>
      <c r="U137" s="5"/>
      <c r="V137" s="5"/>
    </row>
    <row r="138" spans="1:22" x14ac:dyDescent="0.35">
      <c r="A138">
        <v>291</v>
      </c>
      <c r="B138" s="1">
        <v>43942.526388888888</v>
      </c>
      <c r="C138" s="4">
        <v>5.0948428455246599</v>
      </c>
      <c r="D138" s="4">
        <v>4.6353842825127618</v>
      </c>
      <c r="E138" s="4">
        <v>11.094367061760192</v>
      </c>
      <c r="F138" s="4">
        <f t="shared" si="7"/>
        <v>-1.8235984967346681</v>
      </c>
      <c r="G138" s="4">
        <v>0</v>
      </c>
      <c r="H138" s="1"/>
      <c r="I138" s="1"/>
      <c r="J138" s="1"/>
      <c r="K138" t="str">
        <f t="shared" si="6"/>
        <v>Tuesday</v>
      </c>
      <c r="L138" s="3">
        <v>1.7858796296296296E-2</v>
      </c>
      <c r="N138" s="5">
        <v>170.82208588956999</v>
      </c>
      <c r="O138" s="5">
        <v>185</v>
      </c>
      <c r="P138" s="3">
        <v>3.4953703703703705E-3</v>
      </c>
      <c r="Q138" s="5">
        <v>11.881637466231201</v>
      </c>
      <c r="R138" s="5">
        <v>254.69360748976499</v>
      </c>
      <c r="S138" s="5">
        <v>354.43200000000002</v>
      </c>
      <c r="T138" s="5">
        <v>401.15499999999997</v>
      </c>
      <c r="U138" s="5"/>
      <c r="V138" s="5"/>
    </row>
    <row r="139" spans="1:22" x14ac:dyDescent="0.35">
      <c r="A139">
        <v>292</v>
      </c>
      <c r="B139" s="1">
        <v>43940.671527777777</v>
      </c>
      <c r="C139" s="4">
        <v>5.0142356155752204</v>
      </c>
      <c r="D139" s="4">
        <v>4.6353842825127618</v>
      </c>
      <c r="E139" s="4">
        <v>11.094367061760192</v>
      </c>
      <c r="F139" s="4">
        <f t="shared" si="7"/>
        <v>-1.8235984967346681</v>
      </c>
      <c r="G139" s="4">
        <v>0</v>
      </c>
      <c r="H139" s="1"/>
      <c r="I139" s="1"/>
      <c r="J139" s="1"/>
      <c r="K139" t="str">
        <f t="shared" si="6"/>
        <v>Sunday</v>
      </c>
      <c r="L139" s="3">
        <v>1.7523148148148149E-2</v>
      </c>
      <c r="N139" s="5">
        <v>168.99026763990199</v>
      </c>
      <c r="O139" s="5">
        <v>177</v>
      </c>
      <c r="P139" s="3">
        <v>3.4953703703703705E-3</v>
      </c>
      <c r="Q139" s="5">
        <v>11.9192795156617</v>
      </c>
      <c r="R139" s="5">
        <v>271.21740923105</v>
      </c>
      <c r="S139" s="5">
        <v>349.24</v>
      </c>
      <c r="T139" s="5">
        <v>394.05099999999999</v>
      </c>
      <c r="U139" s="5"/>
      <c r="V139" s="5"/>
    </row>
    <row r="140" spans="1:22" x14ac:dyDescent="0.35">
      <c r="A140">
        <v>294</v>
      </c>
      <c r="B140" s="1">
        <v>43938.51458333333</v>
      </c>
      <c r="C140" s="4">
        <v>4.9379376276931701</v>
      </c>
      <c r="D140" s="4">
        <v>4.6353842825127618</v>
      </c>
      <c r="E140" s="4">
        <v>11.094367061760192</v>
      </c>
      <c r="F140" s="4">
        <f t="shared" si="7"/>
        <v>-1.8235984967346681</v>
      </c>
      <c r="G140" s="4">
        <v>0</v>
      </c>
      <c r="H140" s="1"/>
      <c r="I140" s="1"/>
      <c r="J140" s="1"/>
      <c r="K140" t="str">
        <f t="shared" si="6"/>
        <v>Friday</v>
      </c>
      <c r="L140" s="3">
        <v>1.7754629629629631E-2</v>
      </c>
      <c r="N140" s="5">
        <v>157.47540983606501</v>
      </c>
      <c r="O140" s="5">
        <v>173</v>
      </c>
      <c r="P140" s="3">
        <v>3.5879629629629629E-3</v>
      </c>
      <c r="Q140" s="5">
        <v>11.581849519238601</v>
      </c>
      <c r="R140" s="5">
        <v>249.80912741784101</v>
      </c>
      <c r="S140" s="5">
        <v>356.50599999999997</v>
      </c>
      <c r="T140" s="5">
        <v>406.57399999999899</v>
      </c>
      <c r="U140" s="5"/>
      <c r="V140" s="5"/>
    </row>
    <row r="141" spans="1:22" x14ac:dyDescent="0.35">
      <c r="A141">
        <v>295</v>
      </c>
      <c r="B141" s="1">
        <v>43937.6875</v>
      </c>
      <c r="C141" s="4">
        <v>2.92469440459366</v>
      </c>
      <c r="D141" s="4">
        <v>4.6353842825127618</v>
      </c>
      <c r="E141" s="4">
        <v>11.094367061760192</v>
      </c>
      <c r="F141" s="4">
        <f t="shared" si="7"/>
        <v>-1.8235984967346681</v>
      </c>
      <c r="G141" s="4">
        <v>0</v>
      </c>
      <c r="H141" s="1"/>
      <c r="I141" s="1"/>
      <c r="J141" s="1"/>
      <c r="K141" t="str">
        <f t="shared" si="6"/>
        <v>Thursday</v>
      </c>
      <c r="L141" s="3">
        <v>1.045138888888889E-2</v>
      </c>
      <c r="N141" s="5">
        <v>141.19999999999999</v>
      </c>
      <c r="O141" s="5">
        <v>189</v>
      </c>
      <c r="P141" s="3">
        <v>3.5763888888888894E-3</v>
      </c>
      <c r="Q141" s="5">
        <v>11.6479021732642</v>
      </c>
      <c r="R141" s="5">
        <v>238.71916648353599</v>
      </c>
      <c r="S141" s="5">
        <v>202.25299999999999</v>
      </c>
      <c r="T141" s="5">
        <v>233.36600000000001</v>
      </c>
      <c r="U141" s="5"/>
      <c r="V141" s="5"/>
    </row>
    <row r="142" spans="1:22" x14ac:dyDescent="0.35">
      <c r="A142">
        <v>297</v>
      </c>
      <c r="B142" s="1">
        <v>43935.526388888888</v>
      </c>
      <c r="C142" s="4">
        <v>4.91116751014627</v>
      </c>
      <c r="D142" s="4">
        <v>4.6353842825127618</v>
      </c>
      <c r="E142" s="4">
        <v>11.094367061760192</v>
      </c>
      <c r="F142" s="4">
        <f t="shared" si="7"/>
        <v>-1.8235984967346681</v>
      </c>
      <c r="G142" s="4">
        <v>0</v>
      </c>
      <c r="H142" s="1"/>
      <c r="I142" s="1"/>
      <c r="J142" s="1"/>
      <c r="K142" t="str">
        <f t="shared" si="6"/>
        <v>Tuesday</v>
      </c>
      <c r="L142" s="3">
        <v>1.7337962962962961E-2</v>
      </c>
      <c r="N142" s="5">
        <v>166.45360824742201</v>
      </c>
      <c r="O142" s="5">
        <v>182</v>
      </c>
      <c r="P142" s="3">
        <v>3.530092592592592E-3</v>
      </c>
      <c r="Q142" s="5">
        <v>11.7953969364087</v>
      </c>
      <c r="R142" s="5">
        <v>243.22795795879199</v>
      </c>
      <c r="S142" s="5">
        <v>346.34699999999901</v>
      </c>
      <c r="T142" s="5">
        <v>392.75299999999902</v>
      </c>
      <c r="U142" s="5"/>
      <c r="V142" s="5"/>
    </row>
    <row r="143" spans="1:22" x14ac:dyDescent="0.35">
      <c r="A143">
        <v>299</v>
      </c>
      <c r="B143" s="1">
        <v>43934.705555555556</v>
      </c>
      <c r="C143" s="4">
        <v>3.77925574162649</v>
      </c>
      <c r="D143" s="4">
        <v>4.6353842825127618</v>
      </c>
      <c r="E143" s="4">
        <v>11.094367061760192</v>
      </c>
      <c r="F143" s="4">
        <f t="shared" si="7"/>
        <v>-1.8235984967346681</v>
      </c>
      <c r="G143" s="4">
        <v>0</v>
      </c>
      <c r="H143" s="1"/>
      <c r="I143" s="1"/>
      <c r="J143" s="1"/>
      <c r="K143" t="str">
        <f t="shared" si="6"/>
        <v>Monday</v>
      </c>
      <c r="L143" s="3">
        <v>1.4004629629629631E-2</v>
      </c>
      <c r="N143" s="5">
        <v>160.26405867970601</v>
      </c>
      <c r="O143" s="5">
        <v>180</v>
      </c>
      <c r="P143" s="3">
        <v>3.7037037037037034E-3</v>
      </c>
      <c r="Q143" s="5">
        <v>11.237222177322399</v>
      </c>
      <c r="R143" s="5">
        <v>245.361077470118</v>
      </c>
      <c r="S143" s="5">
        <v>260.47800000000001</v>
      </c>
      <c r="T143" s="5">
        <v>297.928</v>
      </c>
      <c r="U143" s="5"/>
      <c r="V143" s="5"/>
    </row>
    <row r="144" spans="1:22" x14ac:dyDescent="0.35">
      <c r="A144">
        <v>303</v>
      </c>
      <c r="B144" s="1">
        <v>43931.693055555559</v>
      </c>
      <c r="C144" s="4">
        <v>3.7696345848627302</v>
      </c>
      <c r="D144" s="4">
        <v>4.6353842825127618</v>
      </c>
      <c r="E144" s="4">
        <v>11.094367061760192</v>
      </c>
      <c r="F144" s="4">
        <f t="shared" si="7"/>
        <v>-1.8235984967346681</v>
      </c>
      <c r="G144" s="4">
        <v>0</v>
      </c>
      <c r="H144" s="1"/>
      <c r="I144" s="1"/>
      <c r="J144" s="1"/>
      <c r="K144" t="str">
        <f t="shared" si="6"/>
        <v>Friday</v>
      </c>
      <c r="L144" s="3">
        <v>1.3587962962962963E-2</v>
      </c>
      <c r="N144" s="5">
        <v>156.72352941176399</v>
      </c>
      <c r="O144" s="5">
        <v>176</v>
      </c>
      <c r="P144" s="3">
        <v>3.5995370370370369E-3</v>
      </c>
      <c r="Q144" s="5">
        <v>11.556098329368</v>
      </c>
      <c r="R144" s="5">
        <v>249.27440198265401</v>
      </c>
      <c r="S144" s="5">
        <v>260.29700000000003</v>
      </c>
      <c r="T144" s="5">
        <v>296.3</v>
      </c>
      <c r="U144" s="5"/>
      <c r="V144" s="5"/>
    </row>
    <row r="145" spans="1:22" x14ac:dyDescent="0.35">
      <c r="A145">
        <v>305</v>
      </c>
      <c r="B145" s="1">
        <v>43929.522916666669</v>
      </c>
      <c r="C145" s="4">
        <v>3.0131624452904799</v>
      </c>
      <c r="D145" s="4">
        <v>4.6353842825127618</v>
      </c>
      <c r="E145" s="4">
        <v>11.094367061760192</v>
      </c>
      <c r="F145" s="4">
        <f t="shared" si="7"/>
        <v>-1.8235984967346681</v>
      </c>
      <c r="G145" s="4">
        <v>0</v>
      </c>
      <c r="H145" s="1"/>
      <c r="I145" s="1"/>
      <c r="J145" s="1"/>
      <c r="K145" t="str">
        <f t="shared" si="6"/>
        <v>Wednesday</v>
      </c>
      <c r="L145" s="3">
        <v>1.2152777777777778E-2</v>
      </c>
      <c r="N145" s="5">
        <v>157.02152641878601</v>
      </c>
      <c r="O145" s="5">
        <v>181</v>
      </c>
      <c r="P145" s="3">
        <v>4.0277777777777777E-3</v>
      </c>
      <c r="Q145" s="5">
        <v>10.321081881718399</v>
      </c>
      <c r="R145" s="5">
        <v>227.036009725501</v>
      </c>
      <c r="S145" s="5">
        <v>289.37499999999898</v>
      </c>
      <c r="T145" s="5">
        <v>335.47099999999898</v>
      </c>
      <c r="U145" s="5"/>
      <c r="V145" s="5"/>
    </row>
    <row r="146" spans="1:22" x14ac:dyDescent="0.35">
      <c r="A146">
        <v>307</v>
      </c>
      <c r="B146" s="1">
        <v>43928.716666666667</v>
      </c>
      <c r="C146" s="4">
        <v>4.0681961559727702</v>
      </c>
      <c r="D146" s="4">
        <v>4.6353842825127618</v>
      </c>
      <c r="E146" s="4">
        <v>11.094367061760192</v>
      </c>
      <c r="F146" s="4">
        <f t="shared" si="7"/>
        <v>-1.8235984967346681</v>
      </c>
      <c r="G146" s="4">
        <v>0</v>
      </c>
      <c r="H146" s="1"/>
      <c r="I146" s="1"/>
      <c r="J146" s="1"/>
      <c r="K146" t="str">
        <f t="shared" si="6"/>
        <v>Tuesday</v>
      </c>
      <c r="L146" s="3">
        <v>1.5694444444444445E-2</v>
      </c>
      <c r="N146" s="5">
        <v>169.175141242937</v>
      </c>
      <c r="O146" s="5">
        <v>183</v>
      </c>
      <c r="P146" s="3">
        <v>3.8541666666666668E-3</v>
      </c>
      <c r="Q146" s="5">
        <v>10.796316891539099</v>
      </c>
      <c r="R146" s="5">
        <v>253.288176892038</v>
      </c>
      <c r="S146" s="5">
        <v>293.82699999999897</v>
      </c>
      <c r="T146" s="5">
        <v>332.47399999999902</v>
      </c>
      <c r="U146" s="5"/>
      <c r="V146" s="5"/>
    </row>
    <row r="147" spans="1:22" x14ac:dyDescent="0.35">
      <c r="A147">
        <v>308</v>
      </c>
      <c r="B147" s="1">
        <v>43927.540972222225</v>
      </c>
      <c r="C147" s="4">
        <v>1.7037864693845599</v>
      </c>
      <c r="D147" s="4">
        <v>4.6353842825127618</v>
      </c>
      <c r="E147" s="4">
        <v>11.094367061760192</v>
      </c>
      <c r="F147" s="4">
        <f t="shared" si="7"/>
        <v>-1.8235984967346681</v>
      </c>
      <c r="G147" s="4">
        <v>0</v>
      </c>
      <c r="H147" s="1"/>
      <c r="I147" s="1"/>
      <c r="J147" s="1"/>
      <c r="K147" t="str">
        <f t="shared" si="6"/>
        <v>Monday</v>
      </c>
      <c r="L147" s="3">
        <v>5.7986111111111112E-3</v>
      </c>
      <c r="N147" s="5">
        <v>168.888888888888</v>
      </c>
      <c r="O147" s="5">
        <v>175</v>
      </c>
      <c r="P147" s="3">
        <v>3.4027777777777784E-3</v>
      </c>
      <c r="Q147" s="5">
        <v>12.225134769769101</v>
      </c>
      <c r="R147" s="5">
        <v>246.91731654867601</v>
      </c>
      <c r="S147" s="5">
        <v>125.179</v>
      </c>
      <c r="T147" s="5">
        <v>139.15600000000001</v>
      </c>
      <c r="U147" s="5"/>
      <c r="V147" s="5"/>
    </row>
    <row r="148" spans="1:22" x14ac:dyDescent="0.35">
      <c r="A148">
        <v>311</v>
      </c>
      <c r="B148" s="1">
        <v>43923.529861111114</v>
      </c>
      <c r="C148" s="4">
        <v>3.67002640603762</v>
      </c>
      <c r="D148" s="4">
        <v>4.6353842825127618</v>
      </c>
      <c r="E148" s="4">
        <v>11.094367061760192</v>
      </c>
      <c r="F148" s="4">
        <f t="shared" si="7"/>
        <v>-1.8235984967346681</v>
      </c>
      <c r="G148" s="4">
        <v>0</v>
      </c>
      <c r="H148" s="1"/>
      <c r="I148" s="1"/>
      <c r="J148" s="1"/>
      <c r="K148" t="str">
        <f t="shared" si="6"/>
        <v>Thursday</v>
      </c>
      <c r="L148" s="3">
        <v>1.34375E-2</v>
      </c>
      <c r="N148" s="5">
        <v>160.07476635514001</v>
      </c>
      <c r="O148" s="5">
        <v>182</v>
      </c>
      <c r="P148" s="3">
        <v>3.6574074074074074E-3</v>
      </c>
      <c r="Q148" s="5">
        <v>11.3709065065361</v>
      </c>
      <c r="R148" s="5">
        <v>239.098553557267</v>
      </c>
      <c r="S148" s="5">
        <v>266.93400000000003</v>
      </c>
      <c r="T148" s="5">
        <v>302.98700000000002</v>
      </c>
      <c r="U148" s="5"/>
      <c r="V148" s="5"/>
    </row>
    <row r="149" spans="1:22" x14ac:dyDescent="0.35">
      <c r="A149">
        <v>312</v>
      </c>
      <c r="B149" s="1">
        <v>43922.681250000001</v>
      </c>
      <c r="C149" s="4">
        <v>3.4068168000485701</v>
      </c>
      <c r="D149" s="4">
        <v>4.6353842825127618</v>
      </c>
      <c r="E149" s="4">
        <v>11.094367061760192</v>
      </c>
      <c r="F149" s="4">
        <f t="shared" si="7"/>
        <v>-1.8235984967346681</v>
      </c>
      <c r="G149" s="4">
        <v>0</v>
      </c>
      <c r="H149" s="1"/>
      <c r="I149" s="1"/>
      <c r="J149" s="1"/>
      <c r="K149" t="str">
        <f t="shared" si="6"/>
        <v>Wednesday</v>
      </c>
      <c r="L149" s="3">
        <v>1.3263888888888889E-2</v>
      </c>
      <c r="N149" s="5">
        <v>146.04545454545399</v>
      </c>
      <c r="O149" s="5">
        <v>171</v>
      </c>
      <c r="P149" s="3">
        <v>3.8888888888888883E-3</v>
      </c>
      <c r="Q149" s="5">
        <v>10.6975709774404</v>
      </c>
      <c r="R149" s="5">
        <v>221.81675738797</v>
      </c>
      <c r="S149" s="5">
        <v>236.49600000000001</v>
      </c>
      <c r="T149" s="5">
        <v>273.76499999999999</v>
      </c>
      <c r="U149" s="5"/>
      <c r="V149" s="5"/>
    </row>
    <row r="150" spans="1:22" x14ac:dyDescent="0.35">
      <c r="A150">
        <v>313</v>
      </c>
      <c r="B150" s="1">
        <v>43920.678472222222</v>
      </c>
      <c r="C150" s="4">
        <v>3.8779377356031901</v>
      </c>
      <c r="D150" s="4">
        <v>4.6353842825127618</v>
      </c>
      <c r="E150" s="4">
        <v>11.094367061760192</v>
      </c>
      <c r="F150" s="4">
        <f t="shared" si="7"/>
        <v>-1.8235984967346681</v>
      </c>
      <c r="G150" s="4">
        <v>0</v>
      </c>
      <c r="H150" s="1"/>
      <c r="I150" s="1"/>
      <c r="J150" s="1"/>
      <c r="K150" t="str">
        <f t="shared" si="6"/>
        <v>Monday</v>
      </c>
      <c r="L150" s="3">
        <v>1.5914351851851853E-2</v>
      </c>
      <c r="N150" s="5">
        <v>154.940425531914</v>
      </c>
      <c r="O150" s="5">
        <v>173</v>
      </c>
      <c r="P150" s="3">
        <v>4.0972222222222226E-3</v>
      </c>
      <c r="Q150" s="5">
        <v>10.1504737285802</v>
      </c>
      <c r="R150" s="5">
        <v>234.72972200825799</v>
      </c>
      <c r="S150" s="5">
        <v>275.07499999999999</v>
      </c>
      <c r="T150" s="5">
        <v>317.54500000000002</v>
      </c>
      <c r="U150" s="5"/>
      <c r="V150" s="5"/>
    </row>
    <row r="151" spans="1:22" x14ac:dyDescent="0.35">
      <c r="A151">
        <v>314</v>
      </c>
      <c r="B151" s="1">
        <v>43917.741666666669</v>
      </c>
      <c r="C151" s="4">
        <v>2.3537821448082101</v>
      </c>
      <c r="D151" s="4">
        <v>4.6353842825127618</v>
      </c>
      <c r="E151" s="4">
        <v>11.094367061760192</v>
      </c>
      <c r="F151" s="4">
        <f t="shared" si="7"/>
        <v>-1.8235984967346681</v>
      </c>
      <c r="G151" s="4">
        <v>0</v>
      </c>
      <c r="H151" s="1"/>
      <c r="I151" s="1"/>
      <c r="J151" s="1"/>
      <c r="K151" t="str">
        <f t="shared" si="6"/>
        <v>Friday</v>
      </c>
      <c r="L151" s="3">
        <v>1.2743055555555556E-2</v>
      </c>
      <c r="N151" s="5">
        <v>151.34129692832701</v>
      </c>
      <c r="O151" s="5">
        <v>169</v>
      </c>
      <c r="P151" s="3">
        <v>5.4050925925925924E-3</v>
      </c>
      <c r="Q151" s="5">
        <v>7.6957032511810199</v>
      </c>
      <c r="R151" s="5">
        <v>211.371428101699</v>
      </c>
      <c r="S151" s="5">
        <v>251.96800000000101</v>
      </c>
      <c r="T151" s="5">
        <v>292.35000000000099</v>
      </c>
      <c r="U151" s="5"/>
      <c r="V151" s="5"/>
    </row>
    <row r="152" spans="1:22" x14ac:dyDescent="0.35">
      <c r="A152">
        <v>315</v>
      </c>
      <c r="B152" s="1">
        <v>43916.708333333336</v>
      </c>
      <c r="C152" s="4">
        <v>3.0323177885655301</v>
      </c>
      <c r="D152" s="4">
        <v>4.6353842825127618</v>
      </c>
      <c r="E152" s="4">
        <v>11.094367061760192</v>
      </c>
      <c r="F152" s="4">
        <f t="shared" si="7"/>
        <v>-1.8235984967346681</v>
      </c>
      <c r="G152" s="4">
        <v>0</v>
      </c>
      <c r="H152" s="1"/>
      <c r="I152" s="1"/>
      <c r="J152" s="1"/>
      <c r="K152" t="str">
        <f t="shared" si="6"/>
        <v>Thursday</v>
      </c>
      <c r="L152" s="3">
        <v>1.2418981481481482E-2</v>
      </c>
      <c r="N152" s="5">
        <v>149.90526315789401</v>
      </c>
      <c r="O152" s="5">
        <v>166</v>
      </c>
      <c r="P152" s="3">
        <v>4.0972222222222226E-3</v>
      </c>
      <c r="Q152" s="5">
        <v>10.165888020676899</v>
      </c>
      <c r="R152" s="5">
        <v>239.234822968695</v>
      </c>
      <c r="S152" s="5">
        <v>217.65899999999999</v>
      </c>
      <c r="T152" s="5">
        <v>250.173</v>
      </c>
      <c r="U152" s="5"/>
      <c r="V152" s="5"/>
    </row>
    <row r="153" spans="1:22" x14ac:dyDescent="0.35">
      <c r="A153">
        <v>316</v>
      </c>
      <c r="B153" s="1">
        <v>43915.701388888891</v>
      </c>
      <c r="C153" s="4">
        <v>4.0931128632328404</v>
      </c>
      <c r="D153" s="4">
        <v>4.6353842825127618</v>
      </c>
      <c r="E153" s="4">
        <v>11.094367061760192</v>
      </c>
      <c r="F153" s="4">
        <f t="shared" si="7"/>
        <v>-1.8235984967346681</v>
      </c>
      <c r="G153" s="4">
        <v>0</v>
      </c>
      <c r="H153" s="1"/>
      <c r="I153" s="1"/>
      <c r="J153" s="1"/>
      <c r="K153" t="str">
        <f t="shared" si="6"/>
        <v>Wednesday</v>
      </c>
      <c r="L153" s="3">
        <v>1.6203703703703703E-2</v>
      </c>
      <c r="N153" s="5">
        <v>162.76</v>
      </c>
      <c r="O153" s="5">
        <v>174</v>
      </c>
      <c r="P153" s="3">
        <v>3.9583333333333337E-3</v>
      </c>
      <c r="Q153" s="5">
        <v>10.5194518298047</v>
      </c>
      <c r="R153" s="5">
        <v>247.95818565802199</v>
      </c>
      <c r="S153" s="5">
        <v>292.98099999999999</v>
      </c>
      <c r="T153" s="5">
        <v>333.25599999999997</v>
      </c>
      <c r="U153" s="5"/>
      <c r="V153" s="5"/>
    </row>
    <row r="154" spans="1:22" x14ac:dyDescent="0.35">
      <c r="A154">
        <v>317</v>
      </c>
      <c r="B154" s="1">
        <v>43914.727777777778</v>
      </c>
      <c r="C154" s="4">
        <v>1.76695359502686</v>
      </c>
      <c r="D154" s="4">
        <v>4.6353842825127618</v>
      </c>
      <c r="E154" s="4">
        <v>11.094367061760192</v>
      </c>
      <c r="F154" s="4">
        <f t="shared" si="7"/>
        <v>-1.8235984967346681</v>
      </c>
      <c r="G154" s="4">
        <v>0</v>
      </c>
      <c r="H154" s="1"/>
      <c r="I154" s="1"/>
      <c r="J154" s="1"/>
      <c r="K154" t="str">
        <f t="shared" si="6"/>
        <v>Tuesday</v>
      </c>
      <c r="L154" s="3">
        <v>1.0254629629629629E-2</v>
      </c>
      <c r="N154" s="5">
        <v>132.40625</v>
      </c>
      <c r="O154" s="5">
        <v>164</v>
      </c>
      <c r="P154" s="3">
        <v>5.7986111111111112E-3</v>
      </c>
      <c r="Q154" s="5">
        <v>7.1738518855098103</v>
      </c>
      <c r="R154" s="5">
        <v>165.160495890617</v>
      </c>
      <c r="S154" s="5">
        <v>151.40400000000099</v>
      </c>
      <c r="T154" s="5">
        <v>188.549000000001</v>
      </c>
      <c r="U154" s="5"/>
      <c r="V154" s="5"/>
    </row>
    <row r="155" spans="1:22" x14ac:dyDescent="0.35">
      <c r="A155">
        <v>319</v>
      </c>
      <c r="B155" s="1">
        <v>43911.688888888886</v>
      </c>
      <c r="C155" s="4">
        <v>1.9789479797976699</v>
      </c>
      <c r="D155" s="4">
        <v>4.6353842825127618</v>
      </c>
      <c r="E155" s="4">
        <v>11.094367061760192</v>
      </c>
      <c r="F155" s="4">
        <f t="shared" si="7"/>
        <v>-1.8235984967346681</v>
      </c>
      <c r="G155" s="4">
        <v>0</v>
      </c>
      <c r="H155" s="1"/>
      <c r="I155" s="1"/>
      <c r="J155" s="1"/>
      <c r="K155" t="str">
        <f t="shared" si="6"/>
        <v>Saturday</v>
      </c>
      <c r="L155" s="3">
        <v>7.2337962962962963E-3</v>
      </c>
      <c r="N155" s="5"/>
      <c r="O155" s="5"/>
      <c r="P155" s="3">
        <v>3.645833333333333E-3</v>
      </c>
      <c r="Q155" s="5">
        <v>11.3963653397782</v>
      </c>
      <c r="R155" s="5">
        <v>259.484047152637</v>
      </c>
      <c r="S155" s="5">
        <v>139.749</v>
      </c>
      <c r="T155" s="5">
        <v>157.62200000000001</v>
      </c>
      <c r="U155" s="5">
        <v>12.7777777777778</v>
      </c>
      <c r="V155" s="5">
        <v>55</v>
      </c>
    </row>
    <row r="156" spans="1:22" x14ac:dyDescent="0.35">
      <c r="A156">
        <v>320</v>
      </c>
      <c r="B156" s="1">
        <v>43910.52847222222</v>
      </c>
      <c r="C156" s="4">
        <v>3.2768004793766798</v>
      </c>
      <c r="D156" s="4">
        <v>4.6353842825127618</v>
      </c>
      <c r="E156" s="4">
        <v>11.094367061760192</v>
      </c>
      <c r="F156" s="4">
        <f t="shared" si="7"/>
        <v>-1.8235984967346681</v>
      </c>
      <c r="G156" s="4">
        <v>0</v>
      </c>
      <c r="H156" s="1"/>
      <c r="I156" s="1"/>
      <c r="J156" s="1"/>
      <c r="K156" t="str">
        <f t="shared" si="6"/>
        <v>Friday</v>
      </c>
      <c r="L156" s="3">
        <v>1.5914351851851853E-2</v>
      </c>
      <c r="N156" s="5">
        <v>155.38653001464101</v>
      </c>
      <c r="O156" s="5">
        <v>184</v>
      </c>
      <c r="P156" s="3">
        <v>4.8495370370370368E-3</v>
      </c>
      <c r="Q156" s="5">
        <v>8.5751122010687109</v>
      </c>
      <c r="R156" s="5">
        <v>215.90348013484601</v>
      </c>
      <c r="S156" s="5">
        <v>245.04599999999999</v>
      </c>
      <c r="T156" s="5">
        <v>295.93200000000002</v>
      </c>
      <c r="U156" s="5"/>
      <c r="V156" s="5"/>
    </row>
    <row r="157" spans="1:22" x14ac:dyDescent="0.35">
      <c r="A157">
        <v>321</v>
      </c>
      <c r="B157" s="1">
        <v>43909.757638888892</v>
      </c>
      <c r="C157" s="4">
        <v>1.37012848524168</v>
      </c>
      <c r="D157" s="4">
        <v>4.6353842825127618</v>
      </c>
      <c r="E157" s="4">
        <v>11.094367061760192</v>
      </c>
      <c r="F157" s="4">
        <f t="shared" si="7"/>
        <v>-1.8235984967346681</v>
      </c>
      <c r="G157" s="4">
        <v>0</v>
      </c>
      <c r="H157" s="1"/>
      <c r="I157" s="1"/>
      <c r="J157" s="1"/>
      <c r="K157" t="str">
        <f t="shared" si="6"/>
        <v>Thursday</v>
      </c>
      <c r="L157" s="3">
        <v>1.2962962962962963E-2</v>
      </c>
      <c r="N157" s="5">
        <v>152.408872225674</v>
      </c>
      <c r="O157" s="5">
        <v>159.78311603192799</v>
      </c>
      <c r="P157" s="3">
        <v>9.4560185185185181E-3</v>
      </c>
      <c r="Q157" s="5">
        <v>4.4017961824303402</v>
      </c>
      <c r="R157" s="5">
        <v>191.817303587808</v>
      </c>
      <c r="S157" s="5">
        <v>227.50799999999899</v>
      </c>
      <c r="T157" s="5">
        <v>288.09899999999902</v>
      </c>
      <c r="U157" s="5">
        <v>26.6666666666666</v>
      </c>
      <c r="V157" s="5">
        <v>49</v>
      </c>
    </row>
    <row r="158" spans="1:22" x14ac:dyDescent="0.35">
      <c r="A158">
        <v>322</v>
      </c>
      <c r="B158" s="1">
        <v>43907.789583333331</v>
      </c>
      <c r="C158" s="4">
        <v>1.49314749783734</v>
      </c>
      <c r="D158" s="4">
        <v>4.6353842825127618</v>
      </c>
      <c r="E158" s="4">
        <v>11.094367061760192</v>
      </c>
      <c r="F158" s="4">
        <f t="shared" si="7"/>
        <v>-1.8235984967346681</v>
      </c>
      <c r="G158" s="4">
        <v>0</v>
      </c>
      <c r="H158" s="1"/>
      <c r="I158" s="1"/>
      <c r="J158" s="1"/>
      <c r="K158" t="str">
        <f t="shared" si="6"/>
        <v>Tuesday</v>
      </c>
      <c r="L158" s="3">
        <v>7.7777777777777767E-3</v>
      </c>
      <c r="N158" s="5">
        <v>150.442902777174</v>
      </c>
      <c r="O158" s="5">
        <v>150.442902777174</v>
      </c>
      <c r="P158" s="3">
        <v>5.208333333333333E-3</v>
      </c>
      <c r="Q158" s="5">
        <v>7.9914460428621901</v>
      </c>
      <c r="R158" s="5">
        <v>221.32005249595801</v>
      </c>
      <c r="S158" s="5">
        <v>103.915999999999</v>
      </c>
      <c r="T158" s="5">
        <v>124.573999999999</v>
      </c>
      <c r="U158" s="5">
        <v>19.4444444444444</v>
      </c>
      <c r="V158" s="5">
        <v>53</v>
      </c>
    </row>
    <row r="159" spans="1:22" x14ac:dyDescent="0.35">
      <c r="A159">
        <v>324</v>
      </c>
      <c r="B159" s="1">
        <v>43906.706944444442</v>
      </c>
      <c r="C159" s="4">
        <v>1.87154085125784</v>
      </c>
      <c r="D159" s="4">
        <v>4.6353842825127618</v>
      </c>
      <c r="E159" s="4">
        <v>11.094367061760192</v>
      </c>
      <c r="F159" s="4">
        <f t="shared" si="7"/>
        <v>-1.8235984967346681</v>
      </c>
      <c r="G159" s="4">
        <v>0</v>
      </c>
      <c r="H159" s="1"/>
      <c r="I159" s="1"/>
      <c r="J159" s="1"/>
      <c r="K159" t="str">
        <f t="shared" si="6"/>
        <v>Monday</v>
      </c>
      <c r="L159" s="3">
        <v>9.2129629629629627E-3</v>
      </c>
      <c r="N159" s="5">
        <v>129.91658548234199</v>
      </c>
      <c r="O159" s="5">
        <v>129.91658548234199</v>
      </c>
      <c r="P159" s="3">
        <v>4.9189814814814816E-3</v>
      </c>
      <c r="Q159" s="5">
        <v>8.4616520249041898</v>
      </c>
      <c r="R159" s="5">
        <v>218.54497510578699</v>
      </c>
      <c r="S159" s="5">
        <v>123.34899999999899</v>
      </c>
      <c r="T159" s="5">
        <v>149.105999999999</v>
      </c>
      <c r="U159" s="5">
        <v>13.3333333333333</v>
      </c>
      <c r="V159" s="5">
        <v>39</v>
      </c>
    </row>
    <row r="160" spans="1:22" x14ac:dyDescent="0.35">
      <c r="A160">
        <v>331</v>
      </c>
      <c r="B160" s="1">
        <v>43886.679861111108</v>
      </c>
      <c r="C160" s="4">
        <v>4.0795537858698498</v>
      </c>
      <c r="D160" s="4">
        <v>4.6353842825127618</v>
      </c>
      <c r="E160" s="4">
        <v>11.094367061760192</v>
      </c>
      <c r="F160" s="4">
        <f t="shared" si="7"/>
        <v>-1.8235984967346681</v>
      </c>
      <c r="G160" s="4">
        <v>0</v>
      </c>
      <c r="H160" s="1"/>
      <c r="I160" s="1"/>
      <c r="J160" s="1"/>
      <c r="K160" t="str">
        <f t="shared" si="6"/>
        <v>Tuesday</v>
      </c>
      <c r="L160" s="3">
        <v>1.7326388888888888E-2</v>
      </c>
      <c r="N160" s="5">
        <v>144.08807339449501</v>
      </c>
      <c r="O160" s="5">
        <v>170</v>
      </c>
      <c r="P160" s="3">
        <v>4.2361111111111106E-3</v>
      </c>
      <c r="Q160" s="5">
        <v>9.8095017437202898</v>
      </c>
      <c r="R160" s="5">
        <v>230.05186449334701</v>
      </c>
      <c r="S160" s="5">
        <v>304.58</v>
      </c>
      <c r="T160" s="5">
        <v>350.27499999999998</v>
      </c>
      <c r="U160" s="5"/>
      <c r="V160" s="5"/>
    </row>
    <row r="161" spans="1:22" x14ac:dyDescent="0.35">
      <c r="A161">
        <v>336</v>
      </c>
      <c r="B161" s="1">
        <v>43878.686805555553</v>
      </c>
      <c r="C161" s="4">
        <v>4.2757692518453103</v>
      </c>
      <c r="D161" s="4">
        <v>4.6353842825127618</v>
      </c>
      <c r="E161" s="4">
        <v>11.094367061760192</v>
      </c>
      <c r="F161" s="4">
        <f t="shared" si="7"/>
        <v>-1.8235984967346681</v>
      </c>
      <c r="G161" s="4">
        <v>0</v>
      </c>
      <c r="H161" s="1"/>
      <c r="I161" s="1"/>
      <c r="J161" s="1"/>
      <c r="K161" t="str">
        <f t="shared" si="6"/>
        <v>Monday</v>
      </c>
      <c r="L161" s="3">
        <v>1.818287037037037E-2</v>
      </c>
      <c r="N161" s="5">
        <v>159.18503118503099</v>
      </c>
      <c r="O161" s="5">
        <v>173</v>
      </c>
      <c r="P161" s="3">
        <v>4.2476851851851851E-3</v>
      </c>
      <c r="Q161" s="5">
        <v>9.7971229436292404</v>
      </c>
      <c r="R161" s="5">
        <v>252.39902652737501</v>
      </c>
      <c r="S161" s="5">
        <v>305.938999999999</v>
      </c>
      <c r="T161" s="5">
        <v>352.26499999999902</v>
      </c>
      <c r="U161" s="5"/>
      <c r="V161" s="5"/>
    </row>
    <row r="162" spans="1:22" x14ac:dyDescent="0.35">
      <c r="A162">
        <v>337</v>
      </c>
      <c r="B162" s="1">
        <v>43858.698611111111</v>
      </c>
      <c r="C162" s="4">
        <v>3.51778091896837</v>
      </c>
      <c r="D162" s="4">
        <v>4.6353842825127618</v>
      </c>
      <c r="E162" s="4">
        <v>11.094367061760192</v>
      </c>
      <c r="F162" s="4">
        <f t="shared" si="7"/>
        <v>-1.8235984967346681</v>
      </c>
      <c r="G162" s="4">
        <v>0</v>
      </c>
      <c r="H162" s="1"/>
      <c r="I162" s="1"/>
      <c r="J162" s="1"/>
      <c r="K162" t="str">
        <f t="shared" si="6"/>
        <v>Tuesday</v>
      </c>
      <c r="L162" s="3">
        <v>1.4131944444444445E-2</v>
      </c>
      <c r="N162" s="5">
        <v>157.274611398963</v>
      </c>
      <c r="O162" s="5">
        <v>180</v>
      </c>
      <c r="P162" s="3">
        <v>4.0162037037037033E-3</v>
      </c>
      <c r="Q162" s="5">
        <v>10.3699501888212</v>
      </c>
      <c r="R162" s="5">
        <v>224.337451812399</v>
      </c>
      <c r="S162" s="5">
        <v>246.94399999999999</v>
      </c>
      <c r="T162" s="5">
        <v>286.846</v>
      </c>
      <c r="U162" s="5"/>
      <c r="V162" s="5"/>
    </row>
    <row r="163" spans="1:22" x14ac:dyDescent="0.35">
      <c r="A163">
        <v>339</v>
      </c>
      <c r="B163" s="1">
        <v>43844.677777777775</v>
      </c>
      <c r="C163" s="4">
        <v>3.8854313212810001</v>
      </c>
      <c r="D163" s="4">
        <v>4.6353842825127618</v>
      </c>
      <c r="E163" s="4">
        <v>11.094367061760192</v>
      </c>
      <c r="F163" s="4">
        <f t="shared" si="7"/>
        <v>-1.8235984967346681</v>
      </c>
      <c r="G163" s="4">
        <v>0</v>
      </c>
      <c r="H163" s="1"/>
      <c r="I163" s="1"/>
      <c r="J163" s="1"/>
      <c r="K163" t="str">
        <f t="shared" si="6"/>
        <v>Tuesday</v>
      </c>
      <c r="L163" s="3">
        <v>1.5694444444444445E-2</v>
      </c>
      <c r="N163" s="5">
        <v>166.494824016563</v>
      </c>
      <c r="O163" s="5">
        <v>179</v>
      </c>
      <c r="P163" s="3">
        <v>4.0393518518518521E-3</v>
      </c>
      <c r="Q163" s="5">
        <v>10.311441403379201</v>
      </c>
      <c r="R163" s="5">
        <v>251.632522444568</v>
      </c>
      <c r="S163" s="5">
        <v>317.58</v>
      </c>
      <c r="T163" s="5">
        <v>363.476</v>
      </c>
      <c r="U163" s="5"/>
      <c r="V163" s="5"/>
    </row>
    <row r="164" spans="1:22" x14ac:dyDescent="0.35">
      <c r="A164">
        <v>340</v>
      </c>
      <c r="B164" s="1">
        <v>43840.676388888889</v>
      </c>
      <c r="C164" s="4">
        <v>4.4777183907465004</v>
      </c>
      <c r="D164" s="4">
        <v>4.6353842825127618</v>
      </c>
      <c r="E164" s="4">
        <v>11.094367061760192</v>
      </c>
      <c r="F164" s="4">
        <f t="shared" si="7"/>
        <v>-1.8235984967346681</v>
      </c>
      <c r="G164" s="4">
        <v>0</v>
      </c>
      <c r="H164" s="1"/>
      <c r="I164" s="1"/>
      <c r="J164" s="1"/>
      <c r="K164" t="str">
        <f t="shared" si="6"/>
        <v>Friday</v>
      </c>
      <c r="L164" s="3">
        <v>1.8310185185185186E-2</v>
      </c>
      <c r="N164" s="5">
        <v>169.67364746945799</v>
      </c>
      <c r="O164" s="5">
        <v>184</v>
      </c>
      <c r="P164" s="3">
        <v>4.0856481481481481E-3</v>
      </c>
      <c r="Q164" s="5">
        <v>10.188776905050901</v>
      </c>
      <c r="R164" s="5">
        <v>256.31142615656597</v>
      </c>
      <c r="S164" s="5">
        <v>331.81299999999902</v>
      </c>
      <c r="T164" s="5">
        <v>378.10599999999903</v>
      </c>
      <c r="U164" s="5"/>
      <c r="V164" s="5"/>
    </row>
    <row r="165" spans="1:22" x14ac:dyDescent="0.35">
      <c r="A165">
        <v>344</v>
      </c>
      <c r="B165" s="1">
        <v>43835.472916666666</v>
      </c>
      <c r="C165" s="4">
        <v>2.9538698221519502</v>
      </c>
      <c r="D165" s="4">
        <v>4.6353842825127618</v>
      </c>
      <c r="E165" s="4">
        <v>11.094367061760192</v>
      </c>
      <c r="F165" s="4">
        <f t="shared" si="7"/>
        <v>-1.8235984967346681</v>
      </c>
      <c r="G165" s="4">
        <v>0</v>
      </c>
      <c r="H165" s="1"/>
      <c r="I165" s="1"/>
      <c r="J165" s="1"/>
      <c r="K165" t="str">
        <f t="shared" si="6"/>
        <v>Sunday</v>
      </c>
      <c r="L165" s="3">
        <v>1.2546296296296297E-2</v>
      </c>
      <c r="N165" s="5">
        <v>161.06849315068399</v>
      </c>
      <c r="O165" s="5">
        <v>183</v>
      </c>
      <c r="P165" s="3">
        <v>4.2476851851851851E-3</v>
      </c>
      <c r="Q165" s="5">
        <v>9.8066067842004596</v>
      </c>
      <c r="R165" s="5">
        <v>245.87713760706899</v>
      </c>
      <c r="S165" s="5">
        <v>213.392</v>
      </c>
      <c r="T165" s="5">
        <v>245.74100000000001</v>
      </c>
      <c r="U165" s="5"/>
      <c r="V165" s="5"/>
    </row>
  </sheetData>
  <autoFilter ref="A5:V165" xr:uid="{B737CC76-3A10-427B-8F3E-3A7414BC18D9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196A-FFA4-4256-9864-0716087D30C3}">
  <dimension ref="A2:U165"/>
  <sheetViews>
    <sheetView workbookViewId="0">
      <selection activeCell="B3" sqref="B3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14.81640625" bestFit="1" customWidth="1"/>
    <col min="4" max="6" width="10.453125" style="4" customWidth="1"/>
    <col min="7" max="8" width="10.453125" customWidth="1"/>
    <col min="9" max="9" width="10.453125" bestFit="1" customWidth="1"/>
    <col min="10" max="10" width="10.90625" bestFit="1" customWidth="1"/>
    <col min="11" max="11" width="10.6328125" bestFit="1" customWidth="1"/>
    <col min="13" max="13" width="19.7265625" bestFit="1" customWidth="1"/>
    <col min="14" max="14" width="16.1796875" bestFit="1" customWidth="1"/>
    <col min="15" max="15" width="14.54296875" bestFit="1" customWidth="1"/>
    <col min="16" max="16" width="16.08984375" bestFit="1" customWidth="1"/>
    <col min="17" max="17" width="18" bestFit="1" customWidth="1"/>
    <col min="18" max="18" width="14.81640625" bestFit="1" customWidth="1"/>
    <col min="19" max="19" width="13.6328125" bestFit="1" customWidth="1"/>
    <col min="20" max="20" width="22.36328125" bestFit="1" customWidth="1"/>
    <col min="21" max="21" width="16.7265625" bestFit="1" customWidth="1"/>
  </cols>
  <sheetData>
    <row r="2" spans="1:21" ht="21" x14ac:dyDescent="0.5">
      <c r="B2" s="13" t="s">
        <v>56</v>
      </c>
    </row>
    <row r="5" spans="1:21" x14ac:dyDescent="0.35">
      <c r="A5" t="s">
        <v>0</v>
      </c>
      <c r="B5" s="1" t="s">
        <v>2</v>
      </c>
      <c r="C5" t="s">
        <v>13</v>
      </c>
      <c r="D5" s="4" t="s">
        <v>41</v>
      </c>
      <c r="E5" s="4" t="s">
        <v>42</v>
      </c>
      <c r="F5" s="4" t="s">
        <v>43</v>
      </c>
      <c r="G5" s="1"/>
      <c r="H5" s="1"/>
      <c r="I5" t="s">
        <v>7</v>
      </c>
      <c r="J5" t="s">
        <v>3</v>
      </c>
      <c r="K5" t="s">
        <v>6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16</v>
      </c>
      <c r="U5" t="s">
        <v>17</v>
      </c>
    </row>
    <row r="6" spans="1:21" x14ac:dyDescent="0.35">
      <c r="A6">
        <v>3</v>
      </c>
      <c r="B6" s="1">
        <v>44517.677083333336</v>
      </c>
      <c r="C6" s="5">
        <v>341.83600000000001</v>
      </c>
      <c r="D6" s="4">
        <f>H7</f>
        <v>337.55560624999941</v>
      </c>
      <c r="E6" s="4">
        <f>H8</f>
        <v>392.67366550692532</v>
      </c>
      <c r="F6" s="4">
        <f>H9</f>
        <v>282.43754699307351</v>
      </c>
      <c r="G6" s="1"/>
      <c r="H6" s="1"/>
      <c r="I6" s="4">
        <v>4.8502940159244403</v>
      </c>
      <c r="J6" t="str">
        <f t="shared" ref="J6:J37" si="0">TEXT(B6,"dddd")</f>
        <v>Wednesday</v>
      </c>
      <c r="K6" s="3">
        <v>2.1145833333333332E-2</v>
      </c>
      <c r="M6" s="5">
        <v>158.31317494600401</v>
      </c>
      <c r="N6" s="5">
        <v>176</v>
      </c>
      <c r="O6" s="3">
        <v>4.3518518518518515E-3</v>
      </c>
      <c r="P6" s="5">
        <v>9.5552369534351005</v>
      </c>
      <c r="Q6" s="5">
        <v>246.61902339546199</v>
      </c>
      <c r="R6" s="5">
        <v>341.83600000000001</v>
      </c>
      <c r="S6" s="5">
        <v>393.421999999999</v>
      </c>
      <c r="T6" s="5"/>
      <c r="U6" s="5"/>
    </row>
    <row r="7" spans="1:21" ht="15.5" x14ac:dyDescent="0.35">
      <c r="A7">
        <v>8</v>
      </c>
      <c r="B7" s="1">
        <v>44511.490972222222</v>
      </c>
      <c r="C7" s="5">
        <v>467.08999999999901</v>
      </c>
      <c r="D7" s="4">
        <f t="shared" ref="D7:D38" si="1">D6</f>
        <v>337.55560624999941</v>
      </c>
      <c r="E7" s="4">
        <f t="shared" ref="E7:E38" si="2">E6</f>
        <v>392.67366550692532</v>
      </c>
      <c r="F7" s="4">
        <f t="shared" ref="F7:F38" si="3">F6</f>
        <v>282.43754699307351</v>
      </c>
      <c r="G7" s="12" t="s">
        <v>41</v>
      </c>
      <c r="H7" s="4">
        <f>AVERAGE(C6:C165)</f>
        <v>337.55560624999941</v>
      </c>
      <c r="I7" s="4">
        <v>6.5574529060730704</v>
      </c>
      <c r="J7" t="str">
        <f t="shared" si="0"/>
        <v>Thursday</v>
      </c>
      <c r="K7" s="3">
        <v>2.6759259259259257E-2</v>
      </c>
      <c r="M7" s="5">
        <v>150.912639405204</v>
      </c>
      <c r="N7" s="5">
        <v>179</v>
      </c>
      <c r="O7" s="3">
        <v>4.0740740740740746E-3</v>
      </c>
      <c r="P7" s="5">
        <v>10.2093789504809</v>
      </c>
      <c r="Q7" s="5">
        <v>236.568989808048</v>
      </c>
      <c r="R7" s="5">
        <v>467.08999999999901</v>
      </c>
      <c r="S7" s="5">
        <v>549.48699999999803</v>
      </c>
      <c r="T7" s="5"/>
      <c r="U7" s="5"/>
    </row>
    <row r="8" spans="1:21" ht="15.5" x14ac:dyDescent="0.35">
      <c r="A8">
        <v>20</v>
      </c>
      <c r="B8" s="1">
        <v>44494.504861111112</v>
      </c>
      <c r="C8" s="5">
        <v>430.64899999999898</v>
      </c>
      <c r="D8" s="4">
        <f t="shared" si="1"/>
        <v>337.55560624999941</v>
      </c>
      <c r="E8" s="4">
        <f t="shared" si="2"/>
        <v>392.67366550692532</v>
      </c>
      <c r="F8" s="4">
        <f t="shared" si="3"/>
        <v>282.43754699307351</v>
      </c>
      <c r="G8" s="12" t="s">
        <v>42</v>
      </c>
      <c r="H8" s="4">
        <f>H7 + 3 * SQRT(H7)</f>
        <v>392.67366550692532</v>
      </c>
      <c r="I8" s="4">
        <v>6.0531403819983796</v>
      </c>
      <c r="J8" t="str">
        <f t="shared" si="0"/>
        <v>Monday</v>
      </c>
      <c r="K8" s="3">
        <v>2.4409722222222222E-2</v>
      </c>
      <c r="M8" s="5">
        <v>168.87066246056699</v>
      </c>
      <c r="N8" s="5">
        <v>182</v>
      </c>
      <c r="O8" s="3">
        <v>4.0277777777777777E-3</v>
      </c>
      <c r="P8" s="5">
        <v>10.331873355133901</v>
      </c>
      <c r="Q8" s="5">
        <v>249.09491366527101</v>
      </c>
      <c r="R8" s="5">
        <v>430.64899999999898</v>
      </c>
      <c r="S8" s="5">
        <v>490.71599999999899</v>
      </c>
      <c r="T8" s="5"/>
      <c r="U8" s="5"/>
    </row>
    <row r="9" spans="1:21" ht="15.5" x14ac:dyDescent="0.35">
      <c r="A9">
        <v>27</v>
      </c>
      <c r="B9" s="1">
        <v>44483.667361111111</v>
      </c>
      <c r="C9" s="5">
        <v>427.988</v>
      </c>
      <c r="D9" s="4">
        <f t="shared" si="1"/>
        <v>337.55560624999941</v>
      </c>
      <c r="E9" s="4">
        <f t="shared" si="2"/>
        <v>392.67366550692532</v>
      </c>
      <c r="F9" s="4">
        <f t="shared" si="3"/>
        <v>282.43754699307351</v>
      </c>
      <c r="G9" s="12" t="s">
        <v>43</v>
      </c>
      <c r="H9" s="4">
        <f>H7 - 3 * SQRT(H7)</f>
        <v>282.43754699307351</v>
      </c>
      <c r="I9" s="4">
        <v>5.9141811740007197</v>
      </c>
      <c r="J9" t="str">
        <f t="shared" si="0"/>
        <v>Thursday</v>
      </c>
      <c r="K9" s="3">
        <v>2.5474537037037035E-2</v>
      </c>
      <c r="M9" s="5">
        <v>158.490842490842</v>
      </c>
      <c r="N9" s="5">
        <v>177</v>
      </c>
      <c r="O9" s="3">
        <v>4.3055555555555555E-3</v>
      </c>
      <c r="P9" s="5">
        <v>9.6692991650761702</v>
      </c>
      <c r="Q9" s="5">
        <v>246.90650654926799</v>
      </c>
      <c r="R9" s="5">
        <v>427.988</v>
      </c>
      <c r="S9" s="5">
        <v>492.00200000000001</v>
      </c>
      <c r="T9" s="5"/>
      <c r="U9" s="5"/>
    </row>
    <row r="10" spans="1:21" x14ac:dyDescent="0.35">
      <c r="A10">
        <v>42</v>
      </c>
      <c r="B10" s="1">
        <v>44467.513888888891</v>
      </c>
      <c r="C10" s="5">
        <v>367.486999999999</v>
      </c>
      <c r="D10" s="4">
        <f t="shared" si="1"/>
        <v>337.55560624999941</v>
      </c>
      <c r="E10" s="4">
        <f t="shared" si="2"/>
        <v>392.67366550692532</v>
      </c>
      <c r="F10" s="4">
        <f t="shared" si="3"/>
        <v>282.43754699307351</v>
      </c>
      <c r="G10" s="1"/>
      <c r="H10" s="1"/>
      <c r="I10" s="4">
        <v>4.8363379832394404</v>
      </c>
      <c r="J10" t="str">
        <f t="shared" si="0"/>
        <v>Tuesday</v>
      </c>
      <c r="K10" s="3">
        <v>2.0682870370370372E-2</v>
      </c>
      <c r="M10" s="5">
        <v>161.53857350800499</v>
      </c>
      <c r="N10" s="5">
        <v>178</v>
      </c>
      <c r="O10" s="3">
        <v>4.2708333333333339E-3</v>
      </c>
      <c r="P10" s="5">
        <v>9.7427370726158493</v>
      </c>
      <c r="Q10" s="5">
        <v>241.25024467473199</v>
      </c>
      <c r="R10" s="5">
        <v>367.486999999999</v>
      </c>
      <c r="S10" s="5">
        <v>420.83499999999901</v>
      </c>
      <c r="T10" s="5"/>
      <c r="U10" s="5"/>
    </row>
    <row r="11" spans="1:21" x14ac:dyDescent="0.35">
      <c r="A11">
        <v>43</v>
      </c>
      <c r="B11" s="1">
        <v>44462.486111111109</v>
      </c>
      <c r="C11" s="5">
        <v>317.41800000000001</v>
      </c>
      <c r="D11" s="4">
        <f t="shared" si="1"/>
        <v>337.55560624999941</v>
      </c>
      <c r="E11" s="4">
        <f t="shared" si="2"/>
        <v>392.67366550692532</v>
      </c>
      <c r="F11" s="4">
        <f t="shared" si="3"/>
        <v>282.43754699307351</v>
      </c>
      <c r="G11" s="1"/>
      <c r="H11" s="1"/>
      <c r="I11" s="4">
        <v>4.3136150818113199</v>
      </c>
      <c r="J11" t="str">
        <f t="shared" si="0"/>
        <v>Thursday</v>
      </c>
      <c r="K11" s="3">
        <v>1.8379629629629628E-2</v>
      </c>
      <c r="M11" s="5">
        <v>156.00540540540501</v>
      </c>
      <c r="N11" s="5">
        <v>175</v>
      </c>
      <c r="O11" s="3">
        <v>4.2592592592592595E-3</v>
      </c>
      <c r="P11" s="5">
        <v>9.7748090369557801</v>
      </c>
      <c r="Q11" s="5">
        <v>225.34619416393599</v>
      </c>
      <c r="R11" s="5">
        <v>317.41800000000001</v>
      </c>
      <c r="S11" s="5">
        <v>364.19600000000003</v>
      </c>
      <c r="T11" s="5"/>
      <c r="U11" s="5"/>
    </row>
    <row r="12" spans="1:21" x14ac:dyDescent="0.35">
      <c r="A12">
        <v>49</v>
      </c>
      <c r="B12" s="1">
        <v>44449.492361111108</v>
      </c>
      <c r="C12" s="5">
        <v>450.41900000000101</v>
      </c>
      <c r="D12" s="4">
        <f t="shared" si="1"/>
        <v>337.55560624999941</v>
      </c>
      <c r="E12" s="4">
        <f t="shared" si="2"/>
        <v>392.67366550692532</v>
      </c>
      <c r="F12" s="4">
        <f t="shared" si="3"/>
        <v>282.43754699307351</v>
      </c>
      <c r="G12" s="1"/>
      <c r="H12" s="1"/>
      <c r="I12" s="4">
        <v>6.07185205675568</v>
      </c>
      <c r="J12" t="str">
        <f t="shared" si="0"/>
        <v>Friday</v>
      </c>
      <c r="K12" s="3">
        <v>2.2997685185185187E-2</v>
      </c>
      <c r="M12" s="5">
        <v>169.60772659732501</v>
      </c>
      <c r="N12" s="5">
        <v>180</v>
      </c>
      <c r="O12" s="3">
        <v>3.7847222222222223E-3</v>
      </c>
      <c r="P12" s="5">
        <v>10.998376007917001</v>
      </c>
      <c r="Q12" s="5">
        <v>266.20369420998298</v>
      </c>
      <c r="R12" s="5">
        <v>450.41900000000101</v>
      </c>
      <c r="S12" s="5">
        <v>508.63299999999998</v>
      </c>
      <c r="T12" s="5"/>
      <c r="U12" s="5"/>
    </row>
    <row r="13" spans="1:21" x14ac:dyDescent="0.35">
      <c r="A13">
        <v>51</v>
      </c>
      <c r="B13" s="1">
        <v>44447.5</v>
      </c>
      <c r="C13" s="5">
        <v>459.23799999999898</v>
      </c>
      <c r="D13" s="4">
        <f t="shared" si="1"/>
        <v>337.55560624999941</v>
      </c>
      <c r="E13" s="4">
        <f t="shared" si="2"/>
        <v>392.67366550692532</v>
      </c>
      <c r="F13" s="4">
        <f t="shared" si="3"/>
        <v>282.43754699307351</v>
      </c>
      <c r="G13" s="1"/>
      <c r="H13" s="1"/>
      <c r="I13" s="4">
        <v>6.2083325665192604</v>
      </c>
      <c r="J13" t="str">
        <f t="shared" si="0"/>
        <v>Wednesday</v>
      </c>
      <c r="K13" s="3">
        <v>2.4745370370370372E-2</v>
      </c>
      <c r="M13" s="5">
        <v>166.767519466073</v>
      </c>
      <c r="N13" s="5">
        <v>183</v>
      </c>
      <c r="O13" s="3">
        <v>3.9814814814814817E-3</v>
      </c>
      <c r="P13" s="5">
        <v>10.453253716108399</v>
      </c>
      <c r="Q13" s="5">
        <v>258.98182566566601</v>
      </c>
      <c r="R13" s="5">
        <v>459.23799999999898</v>
      </c>
      <c r="S13" s="5">
        <v>523.248999999999</v>
      </c>
      <c r="T13" s="5"/>
      <c r="U13" s="5"/>
    </row>
    <row r="14" spans="1:21" x14ac:dyDescent="0.35">
      <c r="A14">
        <v>54</v>
      </c>
      <c r="B14" s="1">
        <v>44439.479861111111</v>
      </c>
      <c r="C14" s="5">
        <v>490.13199999999699</v>
      </c>
      <c r="D14" s="4">
        <f t="shared" si="1"/>
        <v>337.55560624999941</v>
      </c>
      <c r="E14" s="4">
        <f t="shared" si="2"/>
        <v>392.67366550692532</v>
      </c>
      <c r="F14" s="4">
        <f t="shared" si="3"/>
        <v>282.43754699307351</v>
      </c>
      <c r="G14" s="1"/>
      <c r="H14" s="1"/>
      <c r="I14" s="4">
        <v>6.44632590586692</v>
      </c>
      <c r="J14" t="str">
        <f t="shared" si="0"/>
        <v>Tuesday</v>
      </c>
      <c r="K14" s="3">
        <v>2.5543981481481483E-2</v>
      </c>
      <c r="M14" s="5">
        <v>165.43086172344599</v>
      </c>
      <c r="N14" s="5">
        <v>187</v>
      </c>
      <c r="O14" s="3">
        <v>3.9583333333333337E-3</v>
      </c>
      <c r="P14" s="5">
        <v>10.513251784901</v>
      </c>
      <c r="Q14" s="5">
        <v>237.282960123392</v>
      </c>
      <c r="R14" s="5">
        <v>490.13199999999699</v>
      </c>
      <c r="S14" s="5">
        <v>561.02799999999604</v>
      </c>
      <c r="T14" s="5"/>
      <c r="U14" s="5"/>
    </row>
    <row r="15" spans="1:21" x14ac:dyDescent="0.35">
      <c r="A15">
        <v>56</v>
      </c>
      <c r="B15" s="1">
        <v>44434.359027777777</v>
      </c>
      <c r="C15" s="5">
        <v>597.694999999998</v>
      </c>
      <c r="D15" s="4">
        <f t="shared" si="1"/>
        <v>337.55560624999941</v>
      </c>
      <c r="E15" s="4">
        <f t="shared" si="2"/>
        <v>392.67366550692532</v>
      </c>
      <c r="F15" s="4">
        <f t="shared" si="3"/>
        <v>282.43754699307351</v>
      </c>
      <c r="G15" s="1"/>
      <c r="H15" s="1"/>
      <c r="I15" s="4">
        <v>8.0916561179440407</v>
      </c>
      <c r="J15" t="str">
        <f t="shared" si="0"/>
        <v>Thursday</v>
      </c>
      <c r="K15" s="3">
        <v>3.0289351851851855E-2</v>
      </c>
      <c r="M15" s="5">
        <v>166.14777878513101</v>
      </c>
      <c r="N15" s="5">
        <v>189</v>
      </c>
      <c r="O15" s="3">
        <v>3.7384259259259263E-3</v>
      </c>
      <c r="P15" s="5">
        <v>11.129865033154701</v>
      </c>
      <c r="Q15" s="5">
        <v>278.19076188114502</v>
      </c>
      <c r="R15" s="5">
        <v>597.694999999998</v>
      </c>
      <c r="S15" s="5">
        <v>675.08699999999703</v>
      </c>
      <c r="T15" s="5"/>
      <c r="U15" s="5"/>
    </row>
    <row r="16" spans="1:21" x14ac:dyDescent="0.35">
      <c r="A16">
        <v>57</v>
      </c>
      <c r="B16" s="1">
        <v>44431.37777777778</v>
      </c>
      <c r="C16" s="5">
        <v>507.93999999999801</v>
      </c>
      <c r="D16" s="4">
        <f t="shared" si="1"/>
        <v>337.55560624999941</v>
      </c>
      <c r="E16" s="4">
        <f t="shared" si="2"/>
        <v>392.67366550692532</v>
      </c>
      <c r="F16" s="4">
        <f t="shared" si="3"/>
        <v>282.43754699307351</v>
      </c>
      <c r="G16" s="1"/>
      <c r="H16" s="1"/>
      <c r="I16" s="4">
        <v>7.2758974870797202</v>
      </c>
      <c r="J16" t="str">
        <f t="shared" si="0"/>
        <v>Monday</v>
      </c>
      <c r="K16" s="3">
        <v>2.763888888888889E-2</v>
      </c>
      <c r="M16" s="5">
        <v>168.09338521400699</v>
      </c>
      <c r="N16" s="5">
        <v>188</v>
      </c>
      <c r="O16" s="3">
        <v>3.7962962962962963E-3</v>
      </c>
      <c r="P16" s="5">
        <v>10.968336010335401</v>
      </c>
      <c r="Q16" s="5">
        <v>268.47520378120799</v>
      </c>
      <c r="R16" s="5">
        <v>507.93999999999801</v>
      </c>
      <c r="S16" s="5">
        <v>579.900999999997</v>
      </c>
      <c r="T16" s="5"/>
      <c r="U16" s="5"/>
    </row>
    <row r="17" spans="1:21" x14ac:dyDescent="0.35">
      <c r="A17">
        <v>59</v>
      </c>
      <c r="B17" s="1">
        <v>44427.484722222223</v>
      </c>
      <c r="C17" s="5">
        <v>391.51299999999901</v>
      </c>
      <c r="D17" s="4">
        <f t="shared" si="1"/>
        <v>337.55560624999941</v>
      </c>
      <c r="E17" s="4">
        <f t="shared" si="2"/>
        <v>392.67366550692532</v>
      </c>
      <c r="F17" s="4">
        <f t="shared" si="3"/>
        <v>282.43754699307351</v>
      </c>
      <c r="G17" s="1"/>
      <c r="H17" s="1"/>
      <c r="I17" s="4">
        <v>5.51040995256509</v>
      </c>
      <c r="J17" t="str">
        <f t="shared" si="0"/>
        <v>Thursday</v>
      </c>
      <c r="K17" s="3">
        <v>2.361111111111111E-2</v>
      </c>
      <c r="M17" s="5">
        <v>161.749108204518</v>
      </c>
      <c r="N17" s="5">
        <v>180</v>
      </c>
      <c r="O17" s="3">
        <v>4.2824074074074075E-3</v>
      </c>
      <c r="P17" s="5">
        <v>9.72245134546068</v>
      </c>
      <c r="Q17" s="5">
        <v>241.768294704966</v>
      </c>
      <c r="R17" s="5">
        <v>391.51299999999901</v>
      </c>
      <c r="S17" s="5">
        <v>452.331999999998</v>
      </c>
      <c r="T17" s="5"/>
      <c r="U17" s="5"/>
    </row>
    <row r="18" spans="1:21" x14ac:dyDescent="0.35">
      <c r="A18">
        <v>61</v>
      </c>
      <c r="B18" s="1">
        <v>44420.500694444447</v>
      </c>
      <c r="C18" s="5">
        <v>386.77199999999903</v>
      </c>
      <c r="D18" s="4">
        <f t="shared" si="1"/>
        <v>337.55560624999941</v>
      </c>
      <c r="E18" s="4">
        <f t="shared" si="2"/>
        <v>392.67366550692532</v>
      </c>
      <c r="F18" s="4">
        <f t="shared" si="3"/>
        <v>282.43754699307351</v>
      </c>
      <c r="G18" s="1"/>
      <c r="H18" s="1"/>
      <c r="I18" s="4">
        <v>5.3357161535462296</v>
      </c>
      <c r="J18" t="str">
        <f t="shared" si="0"/>
        <v>Thursday</v>
      </c>
      <c r="K18" s="3">
        <v>2.1504629629629627E-2</v>
      </c>
      <c r="M18" s="5">
        <v>163.24566088117399</v>
      </c>
      <c r="N18" s="5">
        <v>180</v>
      </c>
      <c r="O18" s="3">
        <v>4.0277777777777777E-3</v>
      </c>
      <c r="P18" s="5">
        <v>10.334582338145999</v>
      </c>
      <c r="Q18" s="5">
        <v>247.292543785584</v>
      </c>
      <c r="R18" s="5">
        <v>386.77199999999903</v>
      </c>
      <c r="S18" s="5">
        <v>440.450999999999</v>
      </c>
      <c r="T18" s="5"/>
      <c r="U18" s="5"/>
    </row>
    <row r="19" spans="1:21" x14ac:dyDescent="0.35">
      <c r="A19">
        <v>65</v>
      </c>
      <c r="B19" s="1">
        <v>44417.511805555558</v>
      </c>
      <c r="C19" s="5">
        <v>413.78799999999802</v>
      </c>
      <c r="D19" s="4">
        <f t="shared" si="1"/>
        <v>337.55560624999941</v>
      </c>
      <c r="E19" s="4">
        <f t="shared" si="2"/>
        <v>392.67366550692532</v>
      </c>
      <c r="F19" s="4">
        <f t="shared" si="3"/>
        <v>282.43754699307351</v>
      </c>
      <c r="G19" s="1"/>
      <c r="H19" s="1"/>
      <c r="I19" s="4">
        <v>5.7421803143732202</v>
      </c>
      <c r="J19" t="str">
        <f t="shared" si="0"/>
        <v>Monday</v>
      </c>
      <c r="K19" s="3">
        <v>2.5289351851851851E-2</v>
      </c>
      <c r="M19" s="5">
        <v>157.72563176895301</v>
      </c>
      <c r="N19" s="5">
        <v>178</v>
      </c>
      <c r="O19" s="3">
        <v>4.3981481481481484E-3</v>
      </c>
      <c r="P19" s="5">
        <v>9.4575498902547501</v>
      </c>
      <c r="Q19" s="5">
        <v>248.67951825664699</v>
      </c>
      <c r="R19" s="5">
        <v>413.78799999999802</v>
      </c>
      <c r="S19" s="5">
        <v>481.32899999999802</v>
      </c>
      <c r="T19" s="5"/>
      <c r="U19" s="5"/>
    </row>
    <row r="20" spans="1:21" x14ac:dyDescent="0.35">
      <c r="A20">
        <v>66</v>
      </c>
      <c r="B20" s="1">
        <v>44414.484722222223</v>
      </c>
      <c r="C20" s="5">
        <v>381.62499999999898</v>
      </c>
      <c r="D20" s="4">
        <f t="shared" si="1"/>
        <v>337.55560624999941</v>
      </c>
      <c r="E20" s="4">
        <f t="shared" si="2"/>
        <v>392.67366550692532</v>
      </c>
      <c r="F20" s="4">
        <f t="shared" si="3"/>
        <v>282.43754699307351</v>
      </c>
      <c r="G20" s="1"/>
      <c r="H20" s="1"/>
      <c r="I20" s="4">
        <v>5.4135960031449697</v>
      </c>
      <c r="J20" t="str">
        <f t="shared" si="0"/>
        <v>Friday</v>
      </c>
      <c r="K20" s="3">
        <v>2.3171296296296297E-2</v>
      </c>
      <c r="M20" s="5">
        <v>161.18246110325299</v>
      </c>
      <c r="N20" s="5">
        <v>176</v>
      </c>
      <c r="O20" s="3">
        <v>4.2708333333333339E-3</v>
      </c>
      <c r="P20" s="5">
        <v>9.7343977032026299</v>
      </c>
      <c r="Q20" s="5">
        <v>243.11844392862901</v>
      </c>
      <c r="R20" s="5">
        <v>381.62499999999898</v>
      </c>
      <c r="S20" s="5">
        <v>441.47899999999902</v>
      </c>
      <c r="T20" s="5"/>
      <c r="U20" s="5"/>
    </row>
    <row r="21" spans="1:21" x14ac:dyDescent="0.35">
      <c r="A21">
        <v>67</v>
      </c>
      <c r="B21" s="1">
        <v>44413.827777777777</v>
      </c>
      <c r="C21" s="5">
        <v>379.63699999999898</v>
      </c>
      <c r="D21" s="4">
        <f t="shared" si="1"/>
        <v>337.55560624999941</v>
      </c>
      <c r="E21" s="4">
        <f t="shared" si="2"/>
        <v>392.67366550692532</v>
      </c>
      <c r="F21" s="4">
        <f t="shared" si="3"/>
        <v>282.43754699307351</v>
      </c>
      <c r="G21" s="1"/>
      <c r="H21" s="1"/>
      <c r="I21" s="4">
        <v>3.46650996607652</v>
      </c>
      <c r="J21" t="str">
        <f t="shared" si="0"/>
        <v>Thursday</v>
      </c>
      <c r="K21" s="3">
        <v>2.1145833333333332E-2</v>
      </c>
      <c r="M21" s="5">
        <v>165.31442111269499</v>
      </c>
      <c r="N21" s="5">
        <v>173.94563297112799</v>
      </c>
      <c r="O21" s="3">
        <v>6.0995370370370361E-3</v>
      </c>
      <c r="P21" s="5">
        <v>6.83046985340403</v>
      </c>
      <c r="Q21" s="5">
        <v>113.678671096025</v>
      </c>
      <c r="R21" s="5">
        <v>379.63699999999898</v>
      </c>
      <c r="S21" s="5">
        <v>433.47699999999901</v>
      </c>
      <c r="T21" s="5">
        <v>24.999999337726099</v>
      </c>
      <c r="U21" s="5">
        <v>63</v>
      </c>
    </row>
    <row r="22" spans="1:21" x14ac:dyDescent="0.35">
      <c r="A22">
        <v>69</v>
      </c>
      <c r="B22" s="1">
        <v>44412.500694444447</v>
      </c>
      <c r="C22" s="5">
        <v>386.62199999999899</v>
      </c>
      <c r="D22" s="4">
        <f t="shared" si="1"/>
        <v>337.55560624999941</v>
      </c>
      <c r="E22" s="4">
        <f t="shared" si="2"/>
        <v>392.67366550692532</v>
      </c>
      <c r="F22" s="4">
        <f t="shared" si="3"/>
        <v>282.43754699307351</v>
      </c>
      <c r="G22" s="1"/>
      <c r="H22" s="1"/>
      <c r="I22" s="4">
        <v>5.4921669760858602</v>
      </c>
      <c r="J22" t="str">
        <f t="shared" si="0"/>
        <v>Wednesday</v>
      </c>
      <c r="K22" s="3">
        <v>2.2199074074074076E-2</v>
      </c>
      <c r="M22" s="5">
        <v>161.97616060225801</v>
      </c>
      <c r="N22" s="5">
        <v>181</v>
      </c>
      <c r="O22" s="3">
        <v>4.0393518518518521E-3</v>
      </c>
      <c r="P22" s="5">
        <v>10.3061492517822</v>
      </c>
      <c r="Q22" s="5">
        <v>250.25506169448499</v>
      </c>
      <c r="R22" s="5">
        <v>386.62199999999899</v>
      </c>
      <c r="S22" s="5">
        <v>443.51999999999902</v>
      </c>
      <c r="T22" s="5"/>
      <c r="U22" s="5"/>
    </row>
    <row r="23" spans="1:21" x14ac:dyDescent="0.35">
      <c r="A23">
        <v>71</v>
      </c>
      <c r="B23" s="1">
        <v>44410.493055555555</v>
      </c>
      <c r="C23" s="5">
        <v>377.70600000000002</v>
      </c>
      <c r="D23" s="4">
        <f t="shared" si="1"/>
        <v>337.55560624999941</v>
      </c>
      <c r="E23" s="4">
        <f t="shared" si="2"/>
        <v>392.67366550692532</v>
      </c>
      <c r="F23" s="4">
        <f t="shared" si="3"/>
        <v>282.43754699307351</v>
      </c>
      <c r="G23" s="1"/>
      <c r="H23" s="1"/>
      <c r="I23" s="4">
        <v>5.3609042452918301</v>
      </c>
      <c r="J23" t="str">
        <f t="shared" si="0"/>
        <v>Monday</v>
      </c>
      <c r="K23" s="3">
        <v>2.0925925925925928E-2</v>
      </c>
      <c r="M23" s="5">
        <v>162.88108108108099</v>
      </c>
      <c r="N23" s="5">
        <v>180</v>
      </c>
      <c r="O23" s="3">
        <v>3.9004629629629632E-3</v>
      </c>
      <c r="P23" s="5">
        <v>10.6714511002207</v>
      </c>
      <c r="Q23" s="5">
        <v>259.52977068021102</v>
      </c>
      <c r="R23" s="5">
        <v>377.70600000000002</v>
      </c>
      <c r="S23" s="5">
        <v>430.98799999999898</v>
      </c>
      <c r="T23" s="5"/>
      <c r="U23" s="5"/>
    </row>
    <row r="24" spans="1:21" x14ac:dyDescent="0.35">
      <c r="A24">
        <v>74</v>
      </c>
      <c r="B24" s="1">
        <v>44406.473611111112</v>
      </c>
      <c r="C24" s="5">
        <v>380.84300000000002</v>
      </c>
      <c r="D24" s="4">
        <f t="shared" si="1"/>
        <v>337.55560624999941</v>
      </c>
      <c r="E24" s="4">
        <f t="shared" si="2"/>
        <v>392.67366550692532</v>
      </c>
      <c r="F24" s="4">
        <f t="shared" si="3"/>
        <v>282.43754699307351</v>
      </c>
      <c r="G24" s="1"/>
      <c r="H24" s="1"/>
      <c r="I24" s="4">
        <v>5.2614748145164896</v>
      </c>
      <c r="J24" t="str">
        <f t="shared" si="0"/>
        <v>Thursday</v>
      </c>
      <c r="K24" s="3">
        <v>2.3472222222222217E-2</v>
      </c>
      <c r="M24" s="5">
        <v>157.442702050663</v>
      </c>
      <c r="N24" s="5">
        <v>180</v>
      </c>
      <c r="O24" s="3">
        <v>4.4560185185185189E-3</v>
      </c>
      <c r="P24" s="5">
        <v>9.3357070207441808</v>
      </c>
      <c r="Q24" s="5">
        <v>243.13040959978099</v>
      </c>
      <c r="R24" s="5">
        <v>380.84300000000002</v>
      </c>
      <c r="S24" s="5">
        <v>440.274</v>
      </c>
      <c r="T24" s="5"/>
      <c r="U24" s="5"/>
    </row>
    <row r="25" spans="1:21" x14ac:dyDescent="0.35">
      <c r="A25">
        <v>75</v>
      </c>
      <c r="B25" s="1">
        <v>44405.4</v>
      </c>
      <c r="C25" s="5">
        <v>375.06099999999998</v>
      </c>
      <c r="D25" s="4">
        <f t="shared" si="1"/>
        <v>337.55560624999941</v>
      </c>
      <c r="E25" s="4">
        <f t="shared" si="2"/>
        <v>392.67366550692532</v>
      </c>
      <c r="F25" s="4">
        <f t="shared" si="3"/>
        <v>282.43754699307351</v>
      </c>
      <c r="G25" s="1"/>
      <c r="H25" s="1"/>
      <c r="I25" s="4">
        <v>5.40298046608455</v>
      </c>
      <c r="J25" t="str">
        <f t="shared" si="0"/>
        <v>Wednesday</v>
      </c>
      <c r="K25" s="3">
        <v>2.1493055555555557E-2</v>
      </c>
      <c r="M25" s="5">
        <v>168.34948604992601</v>
      </c>
      <c r="N25" s="5">
        <v>188</v>
      </c>
      <c r="O25" s="3">
        <v>3.9699074074074072E-3</v>
      </c>
      <c r="P25" s="5">
        <v>10.4721889979394</v>
      </c>
      <c r="Q25" s="5">
        <v>258.92221312002403</v>
      </c>
      <c r="R25" s="5">
        <v>375.06099999999998</v>
      </c>
      <c r="S25" s="5">
        <v>428.07400000000001</v>
      </c>
      <c r="T25" s="5"/>
      <c r="U25" s="5"/>
    </row>
    <row r="26" spans="1:21" x14ac:dyDescent="0.35">
      <c r="A26">
        <v>76</v>
      </c>
      <c r="B26" s="1">
        <v>44403.484722222223</v>
      </c>
      <c r="C26" s="5">
        <v>396.12599999999901</v>
      </c>
      <c r="D26" s="4">
        <f t="shared" si="1"/>
        <v>337.55560624999941</v>
      </c>
      <c r="E26" s="4">
        <f t="shared" si="2"/>
        <v>392.67366550692532</v>
      </c>
      <c r="F26" s="4">
        <f t="shared" si="3"/>
        <v>282.43754699307351</v>
      </c>
      <c r="G26" s="1"/>
      <c r="H26" s="1"/>
      <c r="I26" s="4">
        <v>5.5083459508065102</v>
      </c>
      <c r="J26" t="str">
        <f t="shared" si="0"/>
        <v>Monday</v>
      </c>
      <c r="K26" s="3">
        <v>2.5127314814814811E-2</v>
      </c>
      <c r="M26" s="5">
        <v>171.16645161290299</v>
      </c>
      <c r="N26" s="5">
        <v>188</v>
      </c>
      <c r="O26" s="3">
        <v>4.5601851851851853E-3</v>
      </c>
      <c r="P26" s="5">
        <v>9.1312761476078101</v>
      </c>
      <c r="Q26" s="5">
        <v>247.411882456961</v>
      </c>
      <c r="R26" s="5">
        <v>396.12599999999901</v>
      </c>
      <c r="S26" s="5">
        <v>457.296999999999</v>
      </c>
      <c r="T26" s="5"/>
      <c r="U26" s="5"/>
    </row>
    <row r="27" spans="1:21" x14ac:dyDescent="0.35">
      <c r="A27">
        <v>78</v>
      </c>
      <c r="B27" s="1">
        <v>44399.498611111114</v>
      </c>
      <c r="C27" s="5">
        <v>204.89599999999999</v>
      </c>
      <c r="D27" s="4">
        <f t="shared" si="1"/>
        <v>337.55560624999941</v>
      </c>
      <c r="E27" s="4">
        <f t="shared" si="2"/>
        <v>392.67366550692532</v>
      </c>
      <c r="F27" s="4">
        <f t="shared" si="3"/>
        <v>282.43754699307351</v>
      </c>
      <c r="G27" s="1"/>
      <c r="H27" s="1"/>
      <c r="I27" s="4">
        <v>2.9511588551271699</v>
      </c>
      <c r="J27" t="str">
        <f t="shared" si="0"/>
        <v>Thursday</v>
      </c>
      <c r="K27" s="3">
        <v>1.1319444444444444E-2</v>
      </c>
      <c r="M27" s="5">
        <v>160.31733333333301</v>
      </c>
      <c r="N27" s="5">
        <v>180</v>
      </c>
      <c r="O27" s="3">
        <v>3.8310185185185183E-3</v>
      </c>
      <c r="P27" s="5">
        <v>10.854593179067599</v>
      </c>
      <c r="Q27" s="5">
        <v>244.957422503846</v>
      </c>
      <c r="R27" s="5">
        <v>204.89599999999999</v>
      </c>
      <c r="S27" s="5">
        <v>233.99</v>
      </c>
      <c r="T27" s="5"/>
      <c r="U27" s="5"/>
    </row>
    <row r="28" spans="1:21" x14ac:dyDescent="0.35">
      <c r="A28">
        <v>79</v>
      </c>
      <c r="B28" s="1">
        <v>44392.484027777777</v>
      </c>
      <c r="C28" s="5">
        <v>387.35299999999899</v>
      </c>
      <c r="D28" s="4">
        <f t="shared" si="1"/>
        <v>337.55560624999941</v>
      </c>
      <c r="E28" s="4">
        <f t="shared" si="2"/>
        <v>392.67366550692532</v>
      </c>
      <c r="F28" s="4">
        <f t="shared" si="3"/>
        <v>282.43754699307351</v>
      </c>
      <c r="G28" s="1"/>
      <c r="H28" s="1"/>
      <c r="I28" s="4">
        <v>5.4208238218883</v>
      </c>
      <c r="J28" t="str">
        <f t="shared" si="0"/>
        <v>Thursday</v>
      </c>
      <c r="K28" s="3">
        <v>2.4375000000000004E-2</v>
      </c>
      <c r="M28" s="5">
        <v>165.46585365853599</v>
      </c>
      <c r="N28" s="5">
        <v>184</v>
      </c>
      <c r="O28" s="3">
        <v>4.4907407407407405E-3</v>
      </c>
      <c r="P28" s="5">
        <v>9.2663479067778702</v>
      </c>
      <c r="Q28" s="5">
        <v>251.84225968243999</v>
      </c>
      <c r="R28" s="5">
        <v>387.35299999999899</v>
      </c>
      <c r="S28" s="5">
        <v>447.75899999999899</v>
      </c>
      <c r="T28" s="5"/>
      <c r="U28" s="5"/>
    </row>
    <row r="29" spans="1:21" x14ac:dyDescent="0.35">
      <c r="A29">
        <v>82</v>
      </c>
      <c r="B29" s="1">
        <v>44390.480555555558</v>
      </c>
      <c r="C29" s="5">
        <v>359.75</v>
      </c>
      <c r="D29" s="4">
        <f t="shared" si="1"/>
        <v>337.55560624999941</v>
      </c>
      <c r="E29" s="4">
        <f t="shared" si="2"/>
        <v>392.67366550692532</v>
      </c>
      <c r="F29" s="4">
        <f t="shared" si="3"/>
        <v>282.43754699307351</v>
      </c>
      <c r="G29" s="1"/>
      <c r="H29" s="1"/>
      <c r="I29" s="4">
        <v>5.1674332436649104</v>
      </c>
      <c r="J29" t="str">
        <f t="shared" si="0"/>
        <v>Tuesday</v>
      </c>
      <c r="K29" s="3">
        <v>2.3483796296296298E-2</v>
      </c>
      <c r="M29" s="5">
        <v>164.705112960761</v>
      </c>
      <c r="N29" s="5">
        <v>183</v>
      </c>
      <c r="O29" s="3">
        <v>4.5370370370370365E-3</v>
      </c>
      <c r="P29" s="5">
        <v>9.1652077635506295</v>
      </c>
      <c r="Q29" s="5">
        <v>234.989705291093</v>
      </c>
      <c r="R29" s="5">
        <v>359.75</v>
      </c>
      <c r="S29" s="5">
        <v>418.78899999999999</v>
      </c>
      <c r="T29" s="5"/>
      <c r="U29" s="5"/>
    </row>
    <row r="30" spans="1:21" x14ac:dyDescent="0.35">
      <c r="A30">
        <v>87</v>
      </c>
      <c r="B30" s="1">
        <v>44381.443749999999</v>
      </c>
      <c r="C30" s="5">
        <v>370.039999999999</v>
      </c>
      <c r="D30" s="4">
        <f t="shared" si="1"/>
        <v>337.55560624999941</v>
      </c>
      <c r="E30" s="4">
        <f t="shared" si="2"/>
        <v>392.67366550692532</v>
      </c>
      <c r="F30" s="4">
        <f t="shared" si="3"/>
        <v>282.43754699307351</v>
      </c>
      <c r="G30" s="1"/>
      <c r="H30" s="1"/>
      <c r="I30" s="4">
        <v>5.2115325908632899</v>
      </c>
      <c r="J30" t="str">
        <f t="shared" si="0"/>
        <v>Sunday</v>
      </c>
      <c r="K30" s="3">
        <v>2.1666666666666667E-2</v>
      </c>
      <c r="M30" s="5">
        <v>161.07055630936199</v>
      </c>
      <c r="N30" s="5">
        <v>179</v>
      </c>
      <c r="O30" s="3">
        <v>4.155092592592593E-3</v>
      </c>
      <c r="P30" s="5">
        <v>10.0220709834938</v>
      </c>
      <c r="Q30" s="5">
        <v>249.737290177593</v>
      </c>
      <c r="R30" s="5">
        <v>370.039999999999</v>
      </c>
      <c r="S30" s="5">
        <v>424.57199999999898</v>
      </c>
      <c r="T30" s="5"/>
      <c r="U30" s="5"/>
    </row>
    <row r="31" spans="1:21" x14ac:dyDescent="0.35">
      <c r="A31">
        <v>89</v>
      </c>
      <c r="B31" s="1">
        <v>44377.488888888889</v>
      </c>
      <c r="C31" s="5">
        <v>372.25200000000098</v>
      </c>
      <c r="D31" s="4">
        <f t="shared" si="1"/>
        <v>337.55560624999941</v>
      </c>
      <c r="E31" s="4">
        <f t="shared" si="2"/>
        <v>392.67366550692532</v>
      </c>
      <c r="F31" s="4">
        <f t="shared" si="3"/>
        <v>282.43754699307351</v>
      </c>
      <c r="G31" s="1"/>
      <c r="H31" s="1"/>
      <c r="I31" s="4">
        <v>5.1066100942520398</v>
      </c>
      <c r="J31" t="str">
        <f t="shared" si="0"/>
        <v>Wednesday</v>
      </c>
      <c r="K31" s="3">
        <v>2.2881944444444444E-2</v>
      </c>
      <c r="M31" s="5">
        <v>163.38829151732301</v>
      </c>
      <c r="N31" s="5">
        <v>181</v>
      </c>
      <c r="O31" s="3">
        <v>4.4791666666666669E-3</v>
      </c>
      <c r="P31" s="5">
        <v>9.2960417257455106</v>
      </c>
      <c r="Q31" s="5">
        <v>231.928511476041</v>
      </c>
      <c r="R31" s="5">
        <v>372.25200000000098</v>
      </c>
      <c r="S31" s="5">
        <v>432.35599999999999</v>
      </c>
      <c r="T31" s="5"/>
      <c r="U31" s="5"/>
    </row>
    <row r="32" spans="1:21" x14ac:dyDescent="0.35">
      <c r="A32">
        <v>90</v>
      </c>
      <c r="B32" s="1">
        <v>44375.524305555555</v>
      </c>
      <c r="C32" s="5">
        <v>202.79300000000001</v>
      </c>
      <c r="D32" s="4">
        <f t="shared" si="1"/>
        <v>337.55560624999941</v>
      </c>
      <c r="E32" s="4">
        <f t="shared" si="2"/>
        <v>392.67366550692532</v>
      </c>
      <c r="F32" s="4">
        <f t="shared" si="3"/>
        <v>282.43754699307351</v>
      </c>
      <c r="G32" s="1"/>
      <c r="H32" s="1"/>
      <c r="I32" s="4">
        <v>2.9285486417599</v>
      </c>
      <c r="J32" t="str">
        <f t="shared" si="0"/>
        <v>Monday</v>
      </c>
      <c r="K32" s="3">
        <v>1.2870370370370372E-2</v>
      </c>
      <c r="M32" s="5">
        <v>141.72234273318799</v>
      </c>
      <c r="N32" s="5">
        <v>173</v>
      </c>
      <c r="O32" s="3">
        <v>4.386574074074074E-3</v>
      </c>
      <c r="P32" s="5">
        <v>9.4751953724861195</v>
      </c>
      <c r="Q32" s="5">
        <v>224.08336261700799</v>
      </c>
      <c r="R32" s="5">
        <v>202.79300000000001</v>
      </c>
      <c r="S32" s="5">
        <v>236.51599999999999</v>
      </c>
      <c r="T32" s="5"/>
      <c r="U32" s="5"/>
    </row>
    <row r="33" spans="1:21" x14ac:dyDescent="0.35">
      <c r="A33">
        <v>92</v>
      </c>
      <c r="B33" s="1">
        <v>44370.484722222223</v>
      </c>
      <c r="C33" s="5">
        <v>386.19499999999999</v>
      </c>
      <c r="D33" s="4">
        <f t="shared" si="1"/>
        <v>337.55560624999941</v>
      </c>
      <c r="E33" s="4">
        <f t="shared" si="2"/>
        <v>392.67366550692532</v>
      </c>
      <c r="F33" s="4">
        <f t="shared" si="3"/>
        <v>282.43754699307351</v>
      </c>
      <c r="G33" s="1"/>
      <c r="H33" s="1"/>
      <c r="I33" s="4">
        <v>5.3931085043950002</v>
      </c>
      <c r="J33" t="str">
        <f t="shared" si="0"/>
        <v>Wednesday</v>
      </c>
      <c r="K33" s="3">
        <v>2.2893518518518521E-2</v>
      </c>
      <c r="M33" s="5">
        <v>165.97579617834299</v>
      </c>
      <c r="N33" s="5">
        <v>183</v>
      </c>
      <c r="O33" s="3">
        <v>4.2361111111111106E-3</v>
      </c>
      <c r="P33" s="5">
        <v>9.8152390344769902</v>
      </c>
      <c r="Q33" s="5">
        <v>234.965172188087</v>
      </c>
      <c r="R33" s="5">
        <v>386.19499999999999</v>
      </c>
      <c r="S33" s="5">
        <v>445.49400000000003</v>
      </c>
      <c r="T33" s="5"/>
      <c r="U33" s="5"/>
    </row>
    <row r="34" spans="1:21" x14ac:dyDescent="0.35">
      <c r="A34">
        <v>94</v>
      </c>
      <c r="B34" s="1">
        <v>44364.481944444444</v>
      </c>
      <c r="C34" s="5">
        <v>375.23099999999999</v>
      </c>
      <c r="D34" s="4">
        <f t="shared" si="1"/>
        <v>337.55560624999941</v>
      </c>
      <c r="E34" s="4">
        <f t="shared" si="2"/>
        <v>392.67366550692532</v>
      </c>
      <c r="F34" s="4">
        <f t="shared" si="3"/>
        <v>282.43754699307351</v>
      </c>
      <c r="G34" s="1"/>
      <c r="H34" s="1"/>
      <c r="I34" s="4">
        <v>5.3129857133207796</v>
      </c>
      <c r="J34" t="str">
        <f t="shared" si="0"/>
        <v>Thursday</v>
      </c>
      <c r="K34" s="3">
        <v>2.1759259259259259E-2</v>
      </c>
      <c r="M34" s="5">
        <v>165.970189701897</v>
      </c>
      <c r="N34" s="5">
        <v>182</v>
      </c>
      <c r="O34" s="3">
        <v>4.0856481481481481E-3</v>
      </c>
      <c r="P34" s="5">
        <v>10.171081124433901</v>
      </c>
      <c r="Q34" s="5">
        <v>257.69246665430398</v>
      </c>
      <c r="R34" s="5">
        <v>375.23099999999999</v>
      </c>
      <c r="S34" s="5">
        <v>428.71699999999998</v>
      </c>
      <c r="T34" s="5"/>
      <c r="U34" s="5"/>
    </row>
    <row r="35" spans="1:21" x14ac:dyDescent="0.35">
      <c r="A35">
        <v>95</v>
      </c>
      <c r="B35" s="1">
        <v>44362.680555555555</v>
      </c>
      <c r="C35" s="5">
        <v>357.87</v>
      </c>
      <c r="D35" s="4">
        <f t="shared" si="1"/>
        <v>337.55560624999941</v>
      </c>
      <c r="E35" s="4">
        <f t="shared" si="2"/>
        <v>392.67366550692532</v>
      </c>
      <c r="F35" s="4">
        <f t="shared" si="3"/>
        <v>282.43754699307351</v>
      </c>
      <c r="G35" s="1"/>
      <c r="H35" s="1"/>
      <c r="I35" s="4">
        <v>4.9779186751311597</v>
      </c>
      <c r="J35" t="str">
        <f t="shared" si="0"/>
        <v>Tuesday</v>
      </c>
      <c r="K35" s="3">
        <v>2.0046296296296295E-2</v>
      </c>
      <c r="M35" s="5">
        <v>164.93925925925899</v>
      </c>
      <c r="N35" s="5">
        <v>185</v>
      </c>
      <c r="O35" s="3">
        <v>4.0277777777777777E-3</v>
      </c>
      <c r="P35" s="5">
        <v>10.3417930682488</v>
      </c>
      <c r="Q35" s="5">
        <v>249.69385860793699</v>
      </c>
      <c r="R35" s="5">
        <v>357.87</v>
      </c>
      <c r="S35" s="5">
        <v>408.32799999999997</v>
      </c>
      <c r="T35" s="5"/>
      <c r="U35" s="5"/>
    </row>
    <row r="36" spans="1:21" x14ac:dyDescent="0.35">
      <c r="A36">
        <v>97</v>
      </c>
      <c r="B36" s="1">
        <v>44356.531944444447</v>
      </c>
      <c r="C36" s="5">
        <v>371.91299999999899</v>
      </c>
      <c r="D36" s="4">
        <f t="shared" si="1"/>
        <v>337.55560624999941</v>
      </c>
      <c r="E36" s="4">
        <f t="shared" si="2"/>
        <v>392.67366550692532</v>
      </c>
      <c r="F36" s="4">
        <f t="shared" si="3"/>
        <v>282.43754699307351</v>
      </c>
      <c r="G36" s="1"/>
      <c r="H36" s="1"/>
      <c r="I36" s="4">
        <v>5.3079206322310402</v>
      </c>
      <c r="J36" t="str">
        <f t="shared" si="0"/>
        <v>Wednesday</v>
      </c>
      <c r="K36" s="3">
        <v>2.478009259259259E-2</v>
      </c>
      <c r="M36" s="5">
        <v>166.460240963855</v>
      </c>
      <c r="N36" s="5">
        <v>185</v>
      </c>
      <c r="O36" s="3">
        <v>4.6643518518518518E-3</v>
      </c>
      <c r="P36" s="5">
        <v>8.9215080984814996</v>
      </c>
      <c r="Q36" s="5">
        <v>239.01843213384899</v>
      </c>
      <c r="R36" s="5">
        <v>371.91299999999899</v>
      </c>
      <c r="S36" s="5">
        <v>431.69799999999901</v>
      </c>
      <c r="T36" s="5"/>
      <c r="U36" s="5"/>
    </row>
    <row r="37" spans="1:21" x14ac:dyDescent="0.35">
      <c r="A37">
        <v>100</v>
      </c>
      <c r="B37" s="1">
        <v>44354.49722222222</v>
      </c>
      <c r="C37" s="5">
        <v>376.81200000000001</v>
      </c>
      <c r="D37" s="4">
        <f t="shared" si="1"/>
        <v>337.55560624999941</v>
      </c>
      <c r="E37" s="4">
        <f t="shared" si="2"/>
        <v>392.67366550692532</v>
      </c>
      <c r="F37" s="4">
        <f t="shared" si="3"/>
        <v>282.43754699307351</v>
      </c>
      <c r="G37" s="1"/>
      <c r="H37" s="1"/>
      <c r="I37" s="4">
        <v>5.2517372341314301</v>
      </c>
      <c r="J37" t="str">
        <f t="shared" si="0"/>
        <v>Monday</v>
      </c>
      <c r="K37" s="3">
        <v>2.4687499999999998E-2</v>
      </c>
      <c r="M37" s="5">
        <v>166.12037037037001</v>
      </c>
      <c r="N37" s="5">
        <v>186</v>
      </c>
      <c r="O37" s="3">
        <v>4.6990740740740743E-3</v>
      </c>
      <c r="P37" s="5">
        <v>8.8632884692559095</v>
      </c>
      <c r="Q37" s="5">
        <v>244.204950129053</v>
      </c>
      <c r="R37" s="5">
        <v>376.81200000000001</v>
      </c>
      <c r="S37" s="5">
        <v>438.012</v>
      </c>
      <c r="T37" s="5"/>
      <c r="U37" s="5"/>
    </row>
    <row r="38" spans="1:21" x14ac:dyDescent="0.35">
      <c r="A38">
        <v>102</v>
      </c>
      <c r="B38" s="1">
        <v>44347.667361111111</v>
      </c>
      <c r="C38" s="5">
        <v>259.44499999999999</v>
      </c>
      <c r="D38" s="4">
        <f t="shared" si="1"/>
        <v>337.55560624999941</v>
      </c>
      <c r="E38" s="4">
        <f t="shared" si="2"/>
        <v>392.67366550692532</v>
      </c>
      <c r="F38" s="4">
        <f t="shared" si="3"/>
        <v>282.43754699307351</v>
      </c>
      <c r="G38" s="1"/>
      <c r="H38" s="1"/>
      <c r="I38" s="4">
        <v>3.6832184308254998</v>
      </c>
      <c r="J38" t="str">
        <f t="shared" ref="J38:J69" si="4">TEXT(B38,"dddd")</f>
        <v>Monday</v>
      </c>
      <c r="K38" s="3">
        <v>1.5868055555555555E-2</v>
      </c>
      <c r="M38" s="5">
        <v>163.862745098039</v>
      </c>
      <c r="N38" s="5">
        <v>181</v>
      </c>
      <c r="O38" s="3">
        <v>4.3055555555555555E-3</v>
      </c>
      <c r="P38" s="5">
        <v>9.6671553989630095</v>
      </c>
      <c r="Q38" s="5">
        <v>242.29615180731599</v>
      </c>
      <c r="R38" s="5">
        <v>259.44499999999999</v>
      </c>
      <c r="S38" s="5">
        <v>298.82499999999999</v>
      </c>
      <c r="T38" s="5"/>
      <c r="U38" s="5"/>
    </row>
    <row r="39" spans="1:21" x14ac:dyDescent="0.35">
      <c r="A39">
        <v>105</v>
      </c>
      <c r="B39" s="1">
        <v>44336.749305555553</v>
      </c>
      <c r="C39" s="5">
        <v>375.13</v>
      </c>
      <c r="D39" s="4">
        <f t="shared" ref="D39:D70" si="5">D38</f>
        <v>337.55560624999941</v>
      </c>
      <c r="E39" s="4">
        <f t="shared" ref="E39:E70" si="6">E38</f>
        <v>392.67366550692532</v>
      </c>
      <c r="F39" s="4">
        <f t="shared" ref="F39:F70" si="7">F38</f>
        <v>282.43754699307351</v>
      </c>
      <c r="G39" s="1"/>
      <c r="H39" s="1"/>
      <c r="I39" s="4">
        <v>5.33183288072515</v>
      </c>
      <c r="J39" t="str">
        <f t="shared" si="4"/>
        <v>Thursday</v>
      </c>
      <c r="K39" s="3">
        <v>2.3090277777777779E-2</v>
      </c>
      <c r="M39" s="5">
        <v>158.91676575505301</v>
      </c>
      <c r="N39" s="5">
        <v>183</v>
      </c>
      <c r="O39" s="3">
        <v>4.3287037037037035E-3</v>
      </c>
      <c r="P39" s="5">
        <v>9.6189418043650896</v>
      </c>
      <c r="Q39" s="5">
        <v>239.075646485665</v>
      </c>
      <c r="R39" s="5">
        <v>375.13</v>
      </c>
      <c r="S39" s="5">
        <v>433.76699999999897</v>
      </c>
      <c r="T39" s="5"/>
      <c r="U39" s="5"/>
    </row>
    <row r="40" spans="1:21" x14ac:dyDescent="0.35">
      <c r="A40">
        <v>108</v>
      </c>
      <c r="B40" s="1">
        <v>44334.495138888888</v>
      </c>
      <c r="C40" s="5">
        <v>376.08699999999902</v>
      </c>
      <c r="D40" s="4">
        <f t="shared" si="5"/>
        <v>337.55560624999941</v>
      </c>
      <c r="E40" s="4">
        <f t="shared" si="6"/>
        <v>392.67366550692532</v>
      </c>
      <c r="F40" s="4">
        <f t="shared" si="7"/>
        <v>282.43754699307351</v>
      </c>
      <c r="G40" s="1"/>
      <c r="H40" s="1"/>
      <c r="I40" s="4">
        <v>5.3378801029696996</v>
      </c>
      <c r="J40" t="str">
        <f t="shared" si="4"/>
        <v>Tuesday</v>
      </c>
      <c r="K40" s="3">
        <v>2.1180555555555553E-2</v>
      </c>
      <c r="M40" s="5">
        <v>168.16644474034601</v>
      </c>
      <c r="N40" s="5">
        <v>185</v>
      </c>
      <c r="O40" s="3">
        <v>3.9583333333333337E-3</v>
      </c>
      <c r="P40" s="5">
        <v>10.4965376556772</v>
      </c>
      <c r="Q40" s="5">
        <v>258.02366821287899</v>
      </c>
      <c r="R40" s="5">
        <v>376.08699999999902</v>
      </c>
      <c r="S40" s="5">
        <v>429.104999999999</v>
      </c>
      <c r="T40" s="5"/>
      <c r="U40" s="5"/>
    </row>
    <row r="41" spans="1:21" x14ac:dyDescent="0.35">
      <c r="A41">
        <v>109</v>
      </c>
      <c r="B41" s="1">
        <v>44330.513194444444</v>
      </c>
      <c r="C41" s="5">
        <v>377.58800000000002</v>
      </c>
      <c r="D41" s="4">
        <f t="shared" si="5"/>
        <v>337.55560624999941</v>
      </c>
      <c r="E41" s="4">
        <f t="shared" si="6"/>
        <v>392.67366550692532</v>
      </c>
      <c r="F41" s="4">
        <f t="shared" si="7"/>
        <v>282.43754699307351</v>
      </c>
      <c r="G41" s="1"/>
      <c r="H41" s="1"/>
      <c r="I41" s="4">
        <v>5.3757397317411302</v>
      </c>
      <c r="J41" t="str">
        <f t="shared" si="4"/>
        <v>Friday</v>
      </c>
      <c r="K41" s="3">
        <v>2.1631944444444443E-2</v>
      </c>
      <c r="M41" s="5">
        <v>167.14803625377601</v>
      </c>
      <c r="N41" s="5">
        <v>180</v>
      </c>
      <c r="O41" s="3">
        <v>4.0162037037037033E-3</v>
      </c>
      <c r="P41" s="5">
        <v>10.353275242504001</v>
      </c>
      <c r="Q41" s="5">
        <v>259.05850243078203</v>
      </c>
      <c r="R41" s="5">
        <v>377.58800000000002</v>
      </c>
      <c r="S41" s="5">
        <v>452.48499999999899</v>
      </c>
      <c r="T41" s="5"/>
      <c r="U41" s="5"/>
    </row>
    <row r="42" spans="1:21" x14ac:dyDescent="0.35">
      <c r="A42">
        <v>110</v>
      </c>
      <c r="B42" s="1">
        <v>44329.488888888889</v>
      </c>
      <c r="C42" s="5">
        <v>368.79399999999998</v>
      </c>
      <c r="D42" s="4">
        <f t="shared" si="5"/>
        <v>337.55560624999941</v>
      </c>
      <c r="E42" s="4">
        <f t="shared" si="6"/>
        <v>392.67366550692532</v>
      </c>
      <c r="F42" s="4">
        <f t="shared" si="7"/>
        <v>282.43754699307351</v>
      </c>
      <c r="G42" s="1"/>
      <c r="H42" s="1"/>
      <c r="I42" s="4">
        <v>5.1522830825047503</v>
      </c>
      <c r="J42" t="str">
        <f t="shared" si="4"/>
        <v>Thursday</v>
      </c>
      <c r="K42" s="3">
        <v>2.0034722222222221E-2</v>
      </c>
      <c r="M42" s="5">
        <v>163.577807848443</v>
      </c>
      <c r="N42" s="5">
        <v>180</v>
      </c>
      <c r="O42" s="3">
        <v>3.8888888888888883E-3</v>
      </c>
      <c r="P42" s="5">
        <v>10.7115082660886</v>
      </c>
      <c r="Q42" s="5">
        <v>260.83451730435797</v>
      </c>
      <c r="R42" s="5">
        <v>368.79399999999998</v>
      </c>
      <c r="S42" s="5">
        <v>420.93599999999998</v>
      </c>
      <c r="T42" s="5"/>
      <c r="U42" s="5"/>
    </row>
    <row r="43" spans="1:21" x14ac:dyDescent="0.35">
      <c r="A43">
        <v>112</v>
      </c>
      <c r="B43" s="1">
        <v>44322.524305555555</v>
      </c>
      <c r="C43" s="5">
        <v>362.57299999999901</v>
      </c>
      <c r="D43" s="4">
        <f t="shared" si="5"/>
        <v>337.55560624999941</v>
      </c>
      <c r="E43" s="4">
        <f t="shared" si="6"/>
        <v>392.67366550692532</v>
      </c>
      <c r="F43" s="4">
        <f t="shared" si="7"/>
        <v>282.43754699307351</v>
      </c>
      <c r="G43" s="1"/>
      <c r="H43" s="1"/>
      <c r="I43" s="4">
        <v>4.9797453689556503</v>
      </c>
      <c r="J43" t="str">
        <f t="shared" si="4"/>
        <v>Thursday</v>
      </c>
      <c r="K43" s="3">
        <v>2.1689814814814815E-2</v>
      </c>
      <c r="M43" s="5">
        <v>160.921088435374</v>
      </c>
      <c r="N43" s="5">
        <v>179</v>
      </c>
      <c r="O43" s="3">
        <v>4.3518518518518515E-3</v>
      </c>
      <c r="P43" s="5">
        <v>9.5621106669865004</v>
      </c>
      <c r="Q43" s="5">
        <v>238.467388084231</v>
      </c>
      <c r="R43" s="5">
        <v>362.57299999999901</v>
      </c>
      <c r="S43" s="5">
        <v>419.57999999999902</v>
      </c>
      <c r="T43" s="5"/>
      <c r="U43" s="5"/>
    </row>
    <row r="44" spans="1:21" x14ac:dyDescent="0.35">
      <c r="A44">
        <v>115</v>
      </c>
      <c r="B44" s="1">
        <v>44320.505555555559</v>
      </c>
      <c r="C44" s="5">
        <v>361.58699999999999</v>
      </c>
      <c r="D44" s="4">
        <f t="shared" si="5"/>
        <v>337.55560624999941</v>
      </c>
      <c r="E44" s="4">
        <f t="shared" si="6"/>
        <v>392.67366550692532</v>
      </c>
      <c r="F44" s="4">
        <f t="shared" si="7"/>
        <v>282.43754699307351</v>
      </c>
      <c r="G44" s="1"/>
      <c r="H44" s="1"/>
      <c r="I44" s="4">
        <v>5.1552069007446901</v>
      </c>
      <c r="J44" t="str">
        <f t="shared" si="4"/>
        <v>Tuesday</v>
      </c>
      <c r="K44" s="3">
        <v>2.344907407407407E-2</v>
      </c>
      <c r="M44" s="5">
        <v>163.36504161712199</v>
      </c>
      <c r="N44" s="5">
        <v>185</v>
      </c>
      <c r="O44" s="3">
        <v>4.5486111111111109E-3</v>
      </c>
      <c r="P44" s="5">
        <v>9.1573868699377599</v>
      </c>
      <c r="Q44" s="5">
        <v>233.23157066744699</v>
      </c>
      <c r="R44" s="5">
        <v>361.58699999999999</v>
      </c>
      <c r="S44" s="5">
        <v>420.75799999999998</v>
      </c>
      <c r="T44" s="5"/>
      <c r="U44" s="5"/>
    </row>
    <row r="45" spans="1:21" x14ac:dyDescent="0.35">
      <c r="A45">
        <v>118</v>
      </c>
      <c r="B45" s="1">
        <v>44315.729166666664</v>
      </c>
      <c r="C45" s="5">
        <v>227.38399999999999</v>
      </c>
      <c r="D45" s="4">
        <f t="shared" si="5"/>
        <v>337.55560624999941</v>
      </c>
      <c r="E45" s="4">
        <f t="shared" si="6"/>
        <v>392.67366550692532</v>
      </c>
      <c r="F45" s="4">
        <f t="shared" si="7"/>
        <v>282.43754699307351</v>
      </c>
      <c r="G45" s="1"/>
      <c r="H45" s="1"/>
      <c r="I45" s="4">
        <v>3.2691313782799898</v>
      </c>
      <c r="J45" t="str">
        <f t="shared" si="4"/>
        <v>Thursday</v>
      </c>
      <c r="K45" s="3">
        <v>1.3391203703703704E-2</v>
      </c>
      <c r="M45" s="5">
        <v>164.21231422505301</v>
      </c>
      <c r="N45" s="5">
        <v>182</v>
      </c>
      <c r="O45" s="3">
        <v>4.0856481481481481E-3</v>
      </c>
      <c r="P45" s="5">
        <v>10.169979322573299</v>
      </c>
      <c r="Q45" s="5">
        <v>255.35873490221499</v>
      </c>
      <c r="R45" s="5">
        <v>227.38399999999999</v>
      </c>
      <c r="S45" s="5">
        <v>261.79500000000002</v>
      </c>
      <c r="T45" s="5"/>
      <c r="U45" s="5"/>
    </row>
    <row r="46" spans="1:21" x14ac:dyDescent="0.35">
      <c r="A46">
        <v>119</v>
      </c>
      <c r="B46" s="1">
        <v>44312.488194444442</v>
      </c>
      <c r="C46" s="5">
        <v>290.59899999999902</v>
      </c>
      <c r="D46" s="4">
        <f t="shared" si="5"/>
        <v>337.55560624999941</v>
      </c>
      <c r="E46" s="4">
        <f t="shared" si="6"/>
        <v>392.67366550692532</v>
      </c>
      <c r="F46" s="4">
        <f t="shared" si="7"/>
        <v>282.43754699307351</v>
      </c>
      <c r="G46" s="1"/>
      <c r="H46" s="1"/>
      <c r="I46" s="4">
        <v>4.5597189136696903</v>
      </c>
      <c r="J46" t="str">
        <f t="shared" si="4"/>
        <v>Monday</v>
      </c>
      <c r="K46" s="3">
        <v>2.4710648148148148E-2</v>
      </c>
      <c r="M46" s="5">
        <v>128.826895565093</v>
      </c>
      <c r="N46" s="5">
        <v>175</v>
      </c>
      <c r="O46" s="3">
        <v>5.4166666666666669E-3</v>
      </c>
      <c r="P46" s="5">
        <v>7.6851030104743696</v>
      </c>
      <c r="Q46" s="5">
        <v>226.31565116823</v>
      </c>
      <c r="R46" s="5">
        <v>290.59899999999902</v>
      </c>
      <c r="S46" s="5">
        <v>351.332999999999</v>
      </c>
      <c r="T46" s="5"/>
      <c r="U46" s="5"/>
    </row>
    <row r="47" spans="1:21" x14ac:dyDescent="0.35">
      <c r="A47">
        <v>123</v>
      </c>
      <c r="B47" s="1">
        <v>44298.495833333334</v>
      </c>
      <c r="C47" s="5">
        <v>208.65199999999999</v>
      </c>
      <c r="D47" s="4">
        <f t="shared" si="5"/>
        <v>337.55560624999941</v>
      </c>
      <c r="E47" s="4">
        <f t="shared" si="6"/>
        <v>392.67366550692532</v>
      </c>
      <c r="F47" s="4">
        <f t="shared" si="7"/>
        <v>282.43754699307351</v>
      </c>
      <c r="G47" s="1"/>
      <c r="H47" s="1"/>
      <c r="I47" s="4">
        <v>2.9935993092982098</v>
      </c>
      <c r="J47" t="str">
        <f t="shared" si="4"/>
        <v>Monday</v>
      </c>
      <c r="K47" s="3">
        <v>1.2962962962962963E-2</v>
      </c>
      <c r="M47" s="5">
        <v>152.65066666666601</v>
      </c>
      <c r="N47" s="5">
        <v>170</v>
      </c>
      <c r="O47" s="3">
        <v>4.3287037037037035E-3</v>
      </c>
      <c r="P47" s="5">
        <v>9.6195092947484095</v>
      </c>
      <c r="Q47" s="5">
        <v>233.85525565256199</v>
      </c>
      <c r="R47" s="5">
        <v>208.65199999999999</v>
      </c>
      <c r="S47" s="5">
        <v>240.10300000000001</v>
      </c>
      <c r="T47" s="5"/>
      <c r="U47" s="5"/>
    </row>
    <row r="48" spans="1:21" x14ac:dyDescent="0.35">
      <c r="A48">
        <v>124</v>
      </c>
      <c r="B48" s="1">
        <v>44295.496527777781</v>
      </c>
      <c r="C48" s="5">
        <v>353.267</v>
      </c>
      <c r="D48" s="4">
        <f t="shared" si="5"/>
        <v>337.55560624999941</v>
      </c>
      <c r="E48" s="4">
        <f t="shared" si="6"/>
        <v>392.67366550692532</v>
      </c>
      <c r="F48" s="4">
        <f t="shared" si="7"/>
        <v>282.43754699307351</v>
      </c>
      <c r="G48" s="1"/>
      <c r="H48" s="1"/>
      <c r="I48" s="4">
        <v>5.0369185955608202</v>
      </c>
      <c r="J48" t="str">
        <f t="shared" si="4"/>
        <v>Friday</v>
      </c>
      <c r="K48" s="3">
        <v>2.2476851851851855E-2</v>
      </c>
      <c r="M48" s="5">
        <v>159.005333333333</v>
      </c>
      <c r="N48" s="5">
        <v>174</v>
      </c>
      <c r="O48" s="3">
        <v>4.4560185185185189E-3</v>
      </c>
      <c r="P48" s="5">
        <v>9.3325093147341995</v>
      </c>
      <c r="Q48" s="5">
        <v>259.074677868077</v>
      </c>
      <c r="R48" s="5">
        <v>353.267</v>
      </c>
      <c r="S48" s="5">
        <v>407.11</v>
      </c>
      <c r="T48" s="5"/>
      <c r="U48" s="5"/>
    </row>
    <row r="49" spans="1:21" x14ac:dyDescent="0.35">
      <c r="A49">
        <v>125</v>
      </c>
      <c r="B49" s="1">
        <v>44293.501388888886</v>
      </c>
      <c r="C49" s="5">
        <v>365.36299999999898</v>
      </c>
      <c r="D49" s="4">
        <f t="shared" si="5"/>
        <v>337.55560624999941</v>
      </c>
      <c r="E49" s="4">
        <f t="shared" si="6"/>
        <v>392.67366550692532</v>
      </c>
      <c r="F49" s="4">
        <f t="shared" si="7"/>
        <v>282.43754699307351</v>
      </c>
      <c r="G49" s="1"/>
      <c r="H49" s="1"/>
      <c r="I49" s="4">
        <v>5.0565717776054502</v>
      </c>
      <c r="J49" t="str">
        <f t="shared" si="4"/>
        <v>Wednesday</v>
      </c>
      <c r="K49" s="3">
        <v>2.2141203703703705E-2</v>
      </c>
      <c r="M49" s="5">
        <v>170.13884785819701</v>
      </c>
      <c r="N49" s="5">
        <v>184</v>
      </c>
      <c r="O49" s="3">
        <v>4.3749999999999995E-3</v>
      </c>
      <c r="P49" s="5">
        <v>9.5124482989221502</v>
      </c>
      <c r="Q49" s="5">
        <v>250.22998348362</v>
      </c>
      <c r="R49" s="5">
        <v>365.36299999999898</v>
      </c>
      <c r="S49" s="5">
        <v>418.27699999999902</v>
      </c>
      <c r="T49" s="5"/>
      <c r="U49" s="5"/>
    </row>
    <row r="50" spans="1:21" x14ac:dyDescent="0.35">
      <c r="A50">
        <v>127</v>
      </c>
      <c r="B50" s="1">
        <v>44290.488194444442</v>
      </c>
      <c r="C50" s="5">
        <v>270.00200000000001</v>
      </c>
      <c r="D50" s="4">
        <f t="shared" si="5"/>
        <v>337.55560624999941</v>
      </c>
      <c r="E50" s="4">
        <f t="shared" si="6"/>
        <v>392.67366550692532</v>
      </c>
      <c r="F50" s="4">
        <f t="shared" si="7"/>
        <v>282.43754699307351</v>
      </c>
      <c r="G50" s="1"/>
      <c r="H50" s="1"/>
      <c r="I50" s="4">
        <v>3.79493225376401</v>
      </c>
      <c r="J50" t="str">
        <f t="shared" si="4"/>
        <v>Sunday</v>
      </c>
      <c r="K50" s="3">
        <v>1.6180555555555556E-2</v>
      </c>
      <c r="M50" s="5">
        <v>162.19014084507</v>
      </c>
      <c r="N50" s="5">
        <v>180</v>
      </c>
      <c r="O50" s="3">
        <v>4.2592592592592595E-3</v>
      </c>
      <c r="P50" s="5">
        <v>9.7694227147817401</v>
      </c>
      <c r="Q50" s="5">
        <v>244.76714058994699</v>
      </c>
      <c r="R50" s="5">
        <v>270.00200000000001</v>
      </c>
      <c r="S50" s="5">
        <v>312.18</v>
      </c>
      <c r="T50" s="5"/>
      <c r="U50" s="5"/>
    </row>
    <row r="51" spans="1:21" x14ac:dyDescent="0.35">
      <c r="A51">
        <v>129</v>
      </c>
      <c r="B51" s="1">
        <v>44285.512499999997</v>
      </c>
      <c r="C51" s="5">
        <v>373.96800000000002</v>
      </c>
      <c r="D51" s="4">
        <f t="shared" si="5"/>
        <v>337.55560624999941</v>
      </c>
      <c r="E51" s="4">
        <f t="shared" si="6"/>
        <v>392.67366550692532</v>
      </c>
      <c r="F51" s="4">
        <f t="shared" si="7"/>
        <v>282.43754699307351</v>
      </c>
      <c r="G51" s="1"/>
      <c r="H51" s="1"/>
      <c r="I51" s="4">
        <v>5.2518450982924501</v>
      </c>
      <c r="J51" t="str">
        <f t="shared" si="4"/>
        <v>Tuesday</v>
      </c>
      <c r="K51" s="3">
        <v>2.3020833333333334E-2</v>
      </c>
      <c r="M51" s="5">
        <v>160.59107806691401</v>
      </c>
      <c r="N51" s="5">
        <v>182</v>
      </c>
      <c r="O51" s="3">
        <v>4.3749999999999995E-3</v>
      </c>
      <c r="P51" s="5">
        <v>9.5041015922504499</v>
      </c>
      <c r="Q51" s="5">
        <v>241.621188689408</v>
      </c>
      <c r="R51" s="5">
        <v>373.96800000000002</v>
      </c>
      <c r="S51" s="5">
        <v>433.03</v>
      </c>
      <c r="T51" s="5"/>
      <c r="U51" s="5"/>
    </row>
    <row r="52" spans="1:21" x14ac:dyDescent="0.35">
      <c r="A52">
        <v>130</v>
      </c>
      <c r="B52" s="1">
        <v>44279.737500000003</v>
      </c>
      <c r="C52" s="5">
        <v>363.17500000000001</v>
      </c>
      <c r="D52" s="4">
        <f t="shared" si="5"/>
        <v>337.55560624999941</v>
      </c>
      <c r="E52" s="4">
        <f t="shared" si="6"/>
        <v>392.67366550692532</v>
      </c>
      <c r="F52" s="4">
        <f t="shared" si="7"/>
        <v>282.43754699307351</v>
      </c>
      <c r="G52" s="1"/>
      <c r="H52" s="1"/>
      <c r="I52" s="4">
        <v>5.0976386336842499</v>
      </c>
      <c r="J52" t="str">
        <f t="shared" si="4"/>
        <v>Wednesday</v>
      </c>
      <c r="K52" s="3">
        <v>1.9884259259259258E-2</v>
      </c>
      <c r="M52" s="5">
        <v>165.619047619047</v>
      </c>
      <c r="N52" s="5">
        <v>183</v>
      </c>
      <c r="O52" s="3">
        <v>3.9004629629629632E-3</v>
      </c>
      <c r="P52" s="5">
        <v>10.6779937723808</v>
      </c>
      <c r="Q52" s="5">
        <v>262.94378956811198</v>
      </c>
      <c r="R52" s="5">
        <v>363.17500000000001</v>
      </c>
      <c r="S52" s="5">
        <v>413.32799999999997</v>
      </c>
      <c r="T52" s="5"/>
      <c r="U52" s="5"/>
    </row>
    <row r="53" spans="1:21" x14ac:dyDescent="0.35">
      <c r="A53">
        <v>132</v>
      </c>
      <c r="B53" s="1">
        <v>44271.501388888886</v>
      </c>
      <c r="C53" s="5">
        <v>354.40499999999997</v>
      </c>
      <c r="D53" s="4">
        <f t="shared" si="5"/>
        <v>337.55560624999941</v>
      </c>
      <c r="E53" s="4">
        <f t="shared" si="6"/>
        <v>392.67366550692532</v>
      </c>
      <c r="F53" s="4">
        <f t="shared" si="7"/>
        <v>282.43754699307351</v>
      </c>
      <c r="G53" s="1"/>
      <c r="H53" s="1"/>
      <c r="I53" s="4">
        <v>5.2106198076140098</v>
      </c>
      <c r="J53" t="str">
        <f t="shared" si="4"/>
        <v>Tuesday</v>
      </c>
      <c r="K53" s="3">
        <v>2.0335648148148148E-2</v>
      </c>
      <c r="M53" s="5">
        <v>170.406813627254</v>
      </c>
      <c r="N53" s="5">
        <v>179</v>
      </c>
      <c r="O53" s="3">
        <v>3.9004629629629632E-3</v>
      </c>
      <c r="P53" s="5">
        <v>10.674740991009299</v>
      </c>
      <c r="Q53" s="5">
        <v>268.79216329023899</v>
      </c>
      <c r="R53" s="5">
        <v>354.40499999999997</v>
      </c>
      <c r="S53" s="5">
        <v>403.38</v>
      </c>
      <c r="T53" s="5"/>
      <c r="U53" s="5"/>
    </row>
    <row r="54" spans="1:21" x14ac:dyDescent="0.35">
      <c r="A54">
        <v>134</v>
      </c>
      <c r="B54" s="1">
        <v>44266.5</v>
      </c>
      <c r="C54" s="5">
        <v>390.16899999999902</v>
      </c>
      <c r="D54" s="4">
        <f t="shared" si="5"/>
        <v>337.55560624999941</v>
      </c>
      <c r="E54" s="4">
        <f t="shared" si="6"/>
        <v>392.67366550692532</v>
      </c>
      <c r="F54" s="4">
        <f t="shared" si="7"/>
        <v>282.43754699307351</v>
      </c>
      <c r="G54" s="1"/>
      <c r="H54" s="1"/>
      <c r="I54" s="4">
        <v>5.3266337128821704</v>
      </c>
      <c r="J54" t="str">
        <f t="shared" si="4"/>
        <v>Thursday</v>
      </c>
      <c r="K54" s="3">
        <v>2.3807870370370368E-2</v>
      </c>
      <c r="M54" s="5">
        <v>163.834101382488</v>
      </c>
      <c r="N54" s="5">
        <v>186</v>
      </c>
      <c r="O54" s="3">
        <v>4.4675925925925933E-3</v>
      </c>
      <c r="P54" s="5">
        <v>9.3199184666615391</v>
      </c>
      <c r="Q54" s="5">
        <v>245.528604530059</v>
      </c>
      <c r="R54" s="5">
        <v>390.16899999999902</v>
      </c>
      <c r="S54" s="5">
        <v>453.46699999999902</v>
      </c>
      <c r="T54" s="5"/>
      <c r="U54" s="5"/>
    </row>
    <row r="55" spans="1:21" x14ac:dyDescent="0.35">
      <c r="A55">
        <v>135</v>
      </c>
      <c r="B55" s="1">
        <v>44264.683333333334</v>
      </c>
      <c r="C55" s="5">
        <v>266.14400000000001</v>
      </c>
      <c r="D55" s="4">
        <f t="shared" si="5"/>
        <v>337.55560624999941</v>
      </c>
      <c r="E55" s="4">
        <f t="shared" si="6"/>
        <v>392.67366550692532</v>
      </c>
      <c r="F55" s="4">
        <f t="shared" si="7"/>
        <v>282.43754699307351</v>
      </c>
      <c r="G55" s="1"/>
      <c r="H55" s="1"/>
      <c r="I55" s="4">
        <v>3.7533730611559002</v>
      </c>
      <c r="J55" t="str">
        <f t="shared" si="4"/>
        <v>Tuesday</v>
      </c>
      <c r="K55" s="3">
        <v>1.5590277777777778E-2</v>
      </c>
      <c r="M55" s="5">
        <v>160.03942652329701</v>
      </c>
      <c r="N55" s="5">
        <v>179</v>
      </c>
      <c r="O55" s="3">
        <v>4.155092592592593E-3</v>
      </c>
      <c r="P55" s="5">
        <v>10.027757879106201</v>
      </c>
      <c r="Q55" s="5">
        <v>246.508259163161</v>
      </c>
      <c r="R55" s="5">
        <v>266.14400000000001</v>
      </c>
      <c r="S55" s="5">
        <v>306.88099999999997</v>
      </c>
      <c r="T55" s="5"/>
      <c r="U55" s="5"/>
    </row>
    <row r="56" spans="1:21" x14ac:dyDescent="0.35">
      <c r="A56">
        <v>139</v>
      </c>
      <c r="B56" s="1">
        <v>44260.750694444447</v>
      </c>
      <c r="C56" s="5">
        <v>367.233</v>
      </c>
      <c r="D56" s="4">
        <f t="shared" si="5"/>
        <v>337.55560624999941</v>
      </c>
      <c r="E56" s="4">
        <f t="shared" si="6"/>
        <v>392.67366550692532</v>
      </c>
      <c r="F56" s="4">
        <f t="shared" si="7"/>
        <v>282.43754699307351</v>
      </c>
      <c r="G56" s="1"/>
      <c r="H56" s="1"/>
      <c r="I56" s="4">
        <v>5.2038350184010298</v>
      </c>
      <c r="J56" t="str">
        <f t="shared" si="4"/>
        <v>Friday</v>
      </c>
      <c r="K56" s="3">
        <v>2.0972222222222222E-2</v>
      </c>
      <c r="M56" s="5">
        <v>165.34224598930399</v>
      </c>
      <c r="N56" s="5">
        <v>179</v>
      </c>
      <c r="O56" s="3">
        <v>4.0277777777777777E-3</v>
      </c>
      <c r="P56" s="5">
        <v>10.3365887626594</v>
      </c>
      <c r="Q56" s="5">
        <v>263.42567557142701</v>
      </c>
      <c r="R56" s="5">
        <v>367.233</v>
      </c>
      <c r="S56" s="5">
        <v>418.983</v>
      </c>
      <c r="T56" s="5"/>
      <c r="U56" s="5"/>
    </row>
    <row r="57" spans="1:21" x14ac:dyDescent="0.35">
      <c r="A57">
        <v>141</v>
      </c>
      <c r="B57" s="1">
        <v>44258.672222222223</v>
      </c>
      <c r="C57" s="5">
        <v>347.35700000000003</v>
      </c>
      <c r="D57" s="4">
        <f t="shared" si="5"/>
        <v>337.55560624999941</v>
      </c>
      <c r="E57" s="4">
        <f t="shared" si="6"/>
        <v>392.67366550692532</v>
      </c>
      <c r="F57" s="4">
        <f t="shared" si="7"/>
        <v>282.43754699307351</v>
      </c>
      <c r="G57" s="1"/>
      <c r="H57" s="1"/>
      <c r="I57" s="4">
        <v>5.0411572936968803</v>
      </c>
      <c r="J57" t="str">
        <f t="shared" si="4"/>
        <v>Wednesday</v>
      </c>
      <c r="K57" s="3">
        <v>2.0428240740740743E-2</v>
      </c>
      <c r="M57" s="5">
        <v>164.723140495867</v>
      </c>
      <c r="N57" s="5">
        <v>182</v>
      </c>
      <c r="O57" s="3">
        <v>4.0509259259259257E-3</v>
      </c>
      <c r="P57" s="5">
        <v>10.2811404206752</v>
      </c>
      <c r="Q57" s="5">
        <v>253.51208031926501</v>
      </c>
      <c r="R57" s="5">
        <v>347.35700000000003</v>
      </c>
      <c r="S57" s="5">
        <v>397.33999999999901</v>
      </c>
      <c r="T57" s="5"/>
      <c r="U57" s="5"/>
    </row>
    <row r="58" spans="1:21" x14ac:dyDescent="0.35">
      <c r="A58">
        <v>144</v>
      </c>
      <c r="B58" s="1">
        <v>44256.676388888889</v>
      </c>
      <c r="C58" s="5">
        <v>355.96</v>
      </c>
      <c r="D58" s="4">
        <f t="shared" si="5"/>
        <v>337.55560624999941</v>
      </c>
      <c r="E58" s="4">
        <f t="shared" si="6"/>
        <v>392.67366550692532</v>
      </c>
      <c r="F58" s="4">
        <f t="shared" si="7"/>
        <v>282.43754699307351</v>
      </c>
      <c r="G58" s="1"/>
      <c r="H58" s="1"/>
      <c r="I58" s="4">
        <v>5.08786244819313</v>
      </c>
      <c r="J58" t="str">
        <f t="shared" si="4"/>
        <v>Monday</v>
      </c>
      <c r="K58" s="3">
        <v>2.0081018518518519E-2</v>
      </c>
      <c r="M58" s="5">
        <v>167.56727272727201</v>
      </c>
      <c r="N58" s="5">
        <v>181</v>
      </c>
      <c r="O58" s="3">
        <v>3.9467592592592592E-3</v>
      </c>
      <c r="P58" s="5">
        <v>10.5563882583353</v>
      </c>
      <c r="Q58" s="5">
        <v>258.45005973539702</v>
      </c>
      <c r="R58" s="5">
        <v>355.96</v>
      </c>
      <c r="S58" s="5">
        <v>406.55500000000001</v>
      </c>
      <c r="T58" s="5"/>
      <c r="U58" s="5"/>
    </row>
    <row r="59" spans="1:21" x14ac:dyDescent="0.35">
      <c r="A59">
        <v>147</v>
      </c>
      <c r="B59" s="1">
        <v>44251.6875</v>
      </c>
      <c r="C59" s="5">
        <v>334.024</v>
      </c>
      <c r="D59" s="4">
        <f t="shared" si="5"/>
        <v>337.55560624999941</v>
      </c>
      <c r="E59" s="4">
        <f t="shared" si="6"/>
        <v>392.67366550692532</v>
      </c>
      <c r="F59" s="4">
        <f t="shared" si="7"/>
        <v>282.43754699307351</v>
      </c>
      <c r="G59" s="1"/>
      <c r="H59" s="1"/>
      <c r="I59" s="4">
        <v>4.7512805463513299</v>
      </c>
      <c r="J59" t="str">
        <f t="shared" si="4"/>
        <v>Wednesday</v>
      </c>
      <c r="K59" s="3">
        <v>2.0092592592592592E-2</v>
      </c>
      <c r="M59" s="5">
        <v>169.53564899451499</v>
      </c>
      <c r="N59" s="5">
        <v>185</v>
      </c>
      <c r="O59" s="3">
        <v>4.2245370370370371E-3</v>
      </c>
      <c r="P59" s="5">
        <v>9.8486537287005191</v>
      </c>
      <c r="Q59" s="5">
        <v>254.539891513691</v>
      </c>
      <c r="R59" s="5">
        <v>334.024</v>
      </c>
      <c r="S59" s="5">
        <v>384.03399999999999</v>
      </c>
      <c r="T59" s="5"/>
      <c r="U59" s="5"/>
    </row>
    <row r="60" spans="1:21" x14ac:dyDescent="0.35">
      <c r="A60">
        <v>149</v>
      </c>
      <c r="B60" s="1">
        <v>44250.490277777775</v>
      </c>
      <c r="C60" s="5">
        <v>366.29199999999997</v>
      </c>
      <c r="D60" s="4">
        <f t="shared" si="5"/>
        <v>337.55560624999941</v>
      </c>
      <c r="E60" s="4">
        <f t="shared" si="6"/>
        <v>392.67366550692532</v>
      </c>
      <c r="F60" s="4">
        <f t="shared" si="7"/>
        <v>282.43754699307351</v>
      </c>
      <c r="G60" s="1"/>
      <c r="H60" s="1"/>
      <c r="I60" s="4">
        <v>5.1328700961554397</v>
      </c>
      <c r="J60" t="str">
        <f t="shared" si="4"/>
        <v>Tuesday</v>
      </c>
      <c r="K60" s="3">
        <v>2.0949074074074075E-2</v>
      </c>
      <c r="M60" s="5">
        <v>168.72886297375999</v>
      </c>
      <c r="N60" s="5">
        <v>188</v>
      </c>
      <c r="O60" s="3">
        <v>4.0740740740740746E-3</v>
      </c>
      <c r="P60" s="5">
        <v>10.2038481843654</v>
      </c>
      <c r="Q60" s="5">
        <v>252.93477804952099</v>
      </c>
      <c r="R60" s="5">
        <v>366.29199999999997</v>
      </c>
      <c r="S60" s="5">
        <v>420.98700000000002</v>
      </c>
      <c r="T60" s="5"/>
      <c r="U60" s="5"/>
    </row>
    <row r="61" spans="1:21" x14ac:dyDescent="0.35">
      <c r="A61">
        <v>152</v>
      </c>
      <c r="B61" s="1">
        <v>44243.659722222219</v>
      </c>
      <c r="C61" s="5">
        <v>359.476</v>
      </c>
      <c r="D61" s="4">
        <f t="shared" si="5"/>
        <v>337.55560624999941</v>
      </c>
      <c r="E61" s="4">
        <f t="shared" si="6"/>
        <v>392.67366550692532</v>
      </c>
      <c r="F61" s="4">
        <f t="shared" si="7"/>
        <v>282.43754699307351</v>
      </c>
      <c r="G61" s="1"/>
      <c r="H61" s="1"/>
      <c r="I61" s="4">
        <v>4.8106338436920097</v>
      </c>
      <c r="J61" t="str">
        <f t="shared" si="4"/>
        <v>Tuesday</v>
      </c>
      <c r="K61" s="3">
        <v>1.9224537037037037E-2</v>
      </c>
      <c r="M61" s="5">
        <v>168.015761821366</v>
      </c>
      <c r="N61" s="5">
        <v>180</v>
      </c>
      <c r="O61" s="3">
        <v>3.9930555555555561E-3</v>
      </c>
      <c r="P61" s="5">
        <v>10.425703378219399</v>
      </c>
      <c r="Q61" s="5">
        <v>260.536966675955</v>
      </c>
      <c r="R61" s="5">
        <v>359.476</v>
      </c>
      <c r="S61" s="5">
        <v>410.74299999999999</v>
      </c>
      <c r="T61" s="5"/>
      <c r="U61" s="5"/>
    </row>
    <row r="62" spans="1:21" x14ac:dyDescent="0.35">
      <c r="A62">
        <v>156</v>
      </c>
      <c r="B62" s="1">
        <v>44237.495138888888</v>
      </c>
      <c r="C62" s="5">
        <v>374.31299999999902</v>
      </c>
      <c r="D62" s="4">
        <f t="shared" si="5"/>
        <v>337.55560624999941</v>
      </c>
      <c r="E62" s="4">
        <f t="shared" si="6"/>
        <v>392.67366550692532</v>
      </c>
      <c r="F62" s="4">
        <f t="shared" si="7"/>
        <v>282.43754699307351</v>
      </c>
      <c r="G62" s="1"/>
      <c r="H62" s="1"/>
      <c r="I62" s="4">
        <v>4.8534856725996303</v>
      </c>
      <c r="J62" t="str">
        <f t="shared" si="4"/>
        <v>Wednesday</v>
      </c>
      <c r="K62" s="3">
        <v>1.9270833333333334E-2</v>
      </c>
      <c r="M62" s="5">
        <v>165.99354838709601</v>
      </c>
      <c r="N62" s="5">
        <v>183</v>
      </c>
      <c r="O62" s="3">
        <v>3.9699074074074072E-3</v>
      </c>
      <c r="P62" s="5">
        <v>10.491282110655099</v>
      </c>
      <c r="Q62" s="5">
        <v>253.641946564064</v>
      </c>
      <c r="R62" s="5">
        <v>374.31299999999902</v>
      </c>
      <c r="S62" s="5">
        <v>431.38299999999902</v>
      </c>
      <c r="T62" s="5"/>
      <c r="U62" s="5"/>
    </row>
    <row r="63" spans="1:21" x14ac:dyDescent="0.35">
      <c r="A63">
        <v>157</v>
      </c>
      <c r="B63" s="1">
        <v>44236.730555555558</v>
      </c>
      <c r="C63" s="5">
        <v>244.60400000000001</v>
      </c>
      <c r="D63" s="4">
        <f t="shared" si="5"/>
        <v>337.55560624999941</v>
      </c>
      <c r="E63" s="4">
        <f t="shared" si="6"/>
        <v>392.67366550692532</v>
      </c>
      <c r="F63" s="4">
        <f t="shared" si="7"/>
        <v>282.43754699307351</v>
      </c>
      <c r="G63" s="1"/>
      <c r="H63" s="1"/>
      <c r="I63" s="4">
        <v>3.5435280893975798</v>
      </c>
      <c r="J63" t="str">
        <f t="shared" si="4"/>
        <v>Tuesday</v>
      </c>
      <c r="K63" s="3">
        <v>1.4710648148148148E-2</v>
      </c>
      <c r="M63" s="5">
        <v>163.836842105263</v>
      </c>
      <c r="N63" s="5">
        <v>179</v>
      </c>
      <c r="O63" s="3">
        <v>4.1435185185185186E-3</v>
      </c>
      <c r="P63" s="5">
        <v>10.033286029043399</v>
      </c>
      <c r="Q63" s="5">
        <v>250.51498639325999</v>
      </c>
      <c r="R63" s="5">
        <v>244.60400000000001</v>
      </c>
      <c r="S63" s="5">
        <v>280.49099999999999</v>
      </c>
      <c r="T63" s="5"/>
      <c r="U63" s="5"/>
    </row>
    <row r="64" spans="1:21" x14ac:dyDescent="0.35">
      <c r="A64">
        <v>159</v>
      </c>
      <c r="B64" s="1">
        <v>44233.470833333333</v>
      </c>
      <c r="C64" s="5">
        <v>370.75700000000001</v>
      </c>
      <c r="D64" s="4">
        <f t="shared" si="5"/>
        <v>337.55560624999941</v>
      </c>
      <c r="E64" s="4">
        <f t="shared" si="6"/>
        <v>392.67366550692532</v>
      </c>
      <c r="F64" s="4">
        <f t="shared" si="7"/>
        <v>282.43754699307351</v>
      </c>
      <c r="G64" s="1"/>
      <c r="H64" s="1"/>
      <c r="I64" s="4">
        <v>5.1698547680051998</v>
      </c>
      <c r="J64" t="str">
        <f t="shared" si="4"/>
        <v>Saturday</v>
      </c>
      <c r="K64" s="3">
        <v>2.1296296296296299E-2</v>
      </c>
      <c r="M64" s="5">
        <v>169.26804123711301</v>
      </c>
      <c r="N64" s="5">
        <v>183</v>
      </c>
      <c r="O64" s="3">
        <v>4.108796296296297E-3</v>
      </c>
      <c r="P64" s="5">
        <v>10.1137514697272</v>
      </c>
      <c r="Q64" s="5">
        <v>255.374707654741</v>
      </c>
      <c r="R64" s="5">
        <v>370.75700000000001</v>
      </c>
      <c r="S64" s="5">
        <v>424.09</v>
      </c>
      <c r="T64" s="5"/>
      <c r="U64" s="5"/>
    </row>
    <row r="65" spans="1:21" x14ac:dyDescent="0.35">
      <c r="A65">
        <v>163</v>
      </c>
      <c r="B65" s="1">
        <v>44217.701388888891</v>
      </c>
      <c r="C65" s="5">
        <v>355.69999999999902</v>
      </c>
      <c r="D65" s="4">
        <f t="shared" si="5"/>
        <v>337.55560624999941</v>
      </c>
      <c r="E65" s="4">
        <f t="shared" si="6"/>
        <v>392.67366550692532</v>
      </c>
      <c r="F65" s="4">
        <f t="shared" si="7"/>
        <v>282.43754699307351</v>
      </c>
      <c r="G65" s="1"/>
      <c r="H65" s="1"/>
      <c r="I65" s="4">
        <v>5.0929744079951096</v>
      </c>
      <c r="J65" t="str">
        <f t="shared" si="4"/>
        <v>Thursday</v>
      </c>
      <c r="K65" s="3">
        <v>1.9861111111111111E-2</v>
      </c>
      <c r="M65" s="5">
        <v>170.109839816933</v>
      </c>
      <c r="N65" s="5">
        <v>184</v>
      </c>
      <c r="O65" s="3">
        <v>3.9004629629629632E-3</v>
      </c>
      <c r="P65" s="5">
        <v>10.681486723389201</v>
      </c>
      <c r="Q65" s="5">
        <v>251.546982011853</v>
      </c>
      <c r="R65" s="5">
        <v>355.69999999999902</v>
      </c>
      <c r="S65" s="5">
        <v>408.24999999999898</v>
      </c>
      <c r="T65" s="5"/>
      <c r="U65" s="5"/>
    </row>
    <row r="66" spans="1:21" x14ac:dyDescent="0.35">
      <c r="A66">
        <v>167</v>
      </c>
      <c r="B66" s="1">
        <v>44211.510416666664</v>
      </c>
      <c r="C66" s="5">
        <v>382.58</v>
      </c>
      <c r="D66" s="4">
        <f t="shared" si="5"/>
        <v>337.55560624999941</v>
      </c>
      <c r="E66" s="4">
        <f t="shared" si="6"/>
        <v>392.67366550692532</v>
      </c>
      <c r="F66" s="4">
        <f t="shared" si="7"/>
        <v>282.43754699307351</v>
      </c>
      <c r="G66" s="1"/>
      <c r="H66" s="1"/>
      <c r="I66" s="4">
        <v>5.0987676964411497</v>
      </c>
      <c r="J66" t="str">
        <f t="shared" si="4"/>
        <v>Friday</v>
      </c>
      <c r="K66" s="3">
        <v>2.1122685185185185E-2</v>
      </c>
      <c r="M66" s="5">
        <v>161.10280373831699</v>
      </c>
      <c r="N66" s="5">
        <v>180</v>
      </c>
      <c r="O66" s="3">
        <v>4.1435185185185186E-3</v>
      </c>
      <c r="P66" s="5">
        <v>10.0536343732277</v>
      </c>
      <c r="Q66" s="5">
        <v>248.07729273725801</v>
      </c>
      <c r="R66" s="5">
        <v>382.58</v>
      </c>
      <c r="S66" s="5">
        <v>439.42</v>
      </c>
      <c r="T66" s="5"/>
      <c r="U66" s="5"/>
    </row>
    <row r="67" spans="1:21" x14ac:dyDescent="0.35">
      <c r="A67">
        <v>169</v>
      </c>
      <c r="B67" s="1">
        <v>44209.709722222222</v>
      </c>
      <c r="C67" s="5">
        <v>366.42899999999997</v>
      </c>
      <c r="D67" s="4">
        <f t="shared" si="5"/>
        <v>337.55560624999941</v>
      </c>
      <c r="E67" s="4">
        <f t="shared" si="6"/>
        <v>392.67366550692532</v>
      </c>
      <c r="F67" s="4">
        <f t="shared" si="7"/>
        <v>282.43754699307351</v>
      </c>
      <c r="G67" s="1"/>
      <c r="H67" s="1"/>
      <c r="I67" s="4">
        <v>5.1978696886664197</v>
      </c>
      <c r="J67" t="str">
        <f t="shared" si="4"/>
        <v>Wednesday</v>
      </c>
      <c r="K67" s="3">
        <v>2.0324074074074074E-2</v>
      </c>
      <c r="M67" s="5">
        <v>159.85401459854</v>
      </c>
      <c r="N67" s="5">
        <v>180</v>
      </c>
      <c r="O67" s="3">
        <v>3.9004629629629632E-3</v>
      </c>
      <c r="P67" s="5">
        <v>10.652190871376</v>
      </c>
      <c r="Q67" s="5">
        <v>249.732026956135</v>
      </c>
      <c r="R67" s="5">
        <v>366.42899999999997</v>
      </c>
      <c r="S67" s="5">
        <v>421.233</v>
      </c>
      <c r="T67" s="5"/>
      <c r="U67" s="5"/>
    </row>
    <row r="68" spans="1:21" x14ac:dyDescent="0.35">
      <c r="A68">
        <v>173</v>
      </c>
      <c r="B68" s="1">
        <v>44203.510416666664</v>
      </c>
      <c r="C68" s="5">
        <v>360.640999999999</v>
      </c>
      <c r="D68" s="4">
        <f t="shared" si="5"/>
        <v>337.55560624999941</v>
      </c>
      <c r="E68" s="4">
        <f t="shared" si="6"/>
        <v>392.67366550692532</v>
      </c>
      <c r="F68" s="4">
        <f t="shared" si="7"/>
        <v>282.43754699307351</v>
      </c>
      <c r="G68" s="1"/>
      <c r="H68" s="1"/>
      <c r="I68" s="4">
        <v>5.1287083053896199</v>
      </c>
      <c r="J68" t="str">
        <f t="shared" si="4"/>
        <v>Thursday</v>
      </c>
      <c r="K68" s="3">
        <v>2.0868055555555556E-2</v>
      </c>
      <c r="M68" s="5">
        <v>150.577639751552</v>
      </c>
      <c r="N68" s="5">
        <v>174</v>
      </c>
      <c r="O68" s="3">
        <v>4.0624999999999993E-3</v>
      </c>
      <c r="P68" s="5">
        <v>10.2373968126762</v>
      </c>
      <c r="Q68" s="5">
        <v>240.02567506571299</v>
      </c>
      <c r="R68" s="5">
        <v>360.640999999999</v>
      </c>
      <c r="S68" s="5">
        <v>422.51699999999897</v>
      </c>
      <c r="T68" s="5"/>
      <c r="U68" s="5"/>
    </row>
    <row r="69" spans="1:21" x14ac:dyDescent="0.35">
      <c r="A69">
        <v>175</v>
      </c>
      <c r="B69" s="1">
        <v>44200.508333333331</v>
      </c>
      <c r="C69" s="5">
        <v>381.56799999999998</v>
      </c>
      <c r="D69" s="4">
        <f t="shared" si="5"/>
        <v>337.55560624999941</v>
      </c>
      <c r="E69" s="4">
        <f t="shared" si="6"/>
        <v>392.67366550692532</v>
      </c>
      <c r="F69" s="4">
        <f t="shared" si="7"/>
        <v>282.43754699307351</v>
      </c>
      <c r="G69" s="1"/>
      <c r="H69" s="1"/>
      <c r="I69" s="4">
        <v>5.2667917186608504</v>
      </c>
      <c r="J69" t="str">
        <f t="shared" si="4"/>
        <v>Monday</v>
      </c>
      <c r="K69" s="3">
        <v>2.2152777777777775E-2</v>
      </c>
      <c r="M69" s="5">
        <v>168.86218487394899</v>
      </c>
      <c r="N69" s="5">
        <v>180</v>
      </c>
      <c r="O69" s="3">
        <v>4.2013888888888891E-3</v>
      </c>
      <c r="P69" s="5">
        <v>9.9018818797075099</v>
      </c>
      <c r="Q69" s="5">
        <v>256.77554559528301</v>
      </c>
      <c r="R69" s="5">
        <v>381.56799999999998</v>
      </c>
      <c r="S69" s="5">
        <v>437.45299999999997</v>
      </c>
      <c r="T69" s="5"/>
      <c r="U69" s="5"/>
    </row>
    <row r="70" spans="1:21" x14ac:dyDescent="0.35">
      <c r="A70">
        <v>177</v>
      </c>
      <c r="B70" s="1">
        <v>44198.456944444442</v>
      </c>
      <c r="C70" s="5">
        <v>363.774</v>
      </c>
      <c r="D70" s="4">
        <f t="shared" si="5"/>
        <v>337.55560624999941</v>
      </c>
      <c r="E70" s="4">
        <f t="shared" si="6"/>
        <v>392.67366550692532</v>
      </c>
      <c r="F70" s="4">
        <f t="shared" si="7"/>
        <v>282.43754699307351</v>
      </c>
      <c r="G70" s="1"/>
      <c r="H70" s="1"/>
      <c r="I70" s="4">
        <v>5.1877483990024702</v>
      </c>
      <c r="J70" t="str">
        <f t="shared" ref="J70:J101" si="8">TEXT(B70,"dddd")</f>
        <v>Saturday</v>
      </c>
      <c r="K70" s="3">
        <v>2.2129629629629628E-2</v>
      </c>
      <c r="M70" s="5">
        <v>165.902068965517</v>
      </c>
      <c r="N70" s="5">
        <v>179</v>
      </c>
      <c r="O70" s="3">
        <v>4.2592592592592595E-3</v>
      </c>
      <c r="P70" s="5">
        <v>9.7646373578938608</v>
      </c>
      <c r="Q70" s="5">
        <v>254.008801885927</v>
      </c>
      <c r="R70" s="5">
        <v>363.774</v>
      </c>
      <c r="S70" s="5">
        <v>418.15899999999999</v>
      </c>
      <c r="T70" s="5"/>
      <c r="U70" s="5"/>
    </row>
    <row r="71" spans="1:21" x14ac:dyDescent="0.35">
      <c r="A71">
        <v>181</v>
      </c>
      <c r="B71" s="1">
        <v>44193.491666666669</v>
      </c>
      <c r="C71" s="5">
        <v>212.93799999999899</v>
      </c>
      <c r="D71" s="4">
        <f t="shared" ref="D71:D102" si="9">D70</f>
        <v>337.55560624999941</v>
      </c>
      <c r="E71" s="4">
        <f t="shared" ref="E71:E102" si="10">E70</f>
        <v>392.67366550692532</v>
      </c>
      <c r="F71" s="4">
        <f t="shared" ref="F71:F102" si="11">F70</f>
        <v>282.43754699307351</v>
      </c>
      <c r="G71" s="1"/>
      <c r="H71" s="1"/>
      <c r="I71" s="4">
        <v>3.02646871277038</v>
      </c>
      <c r="J71" t="str">
        <f t="shared" si="8"/>
        <v>Monday</v>
      </c>
      <c r="K71" s="3">
        <v>1.1851851851851851E-2</v>
      </c>
      <c r="M71" s="5">
        <v>166.13953488371999</v>
      </c>
      <c r="N71" s="5">
        <v>180</v>
      </c>
      <c r="O71" s="3">
        <v>3.9120370370370368E-3</v>
      </c>
      <c r="P71" s="5">
        <v>10.637498234112799</v>
      </c>
      <c r="Q71" s="5">
        <v>259.30959573832399</v>
      </c>
      <c r="R71" s="5">
        <v>212.93799999999899</v>
      </c>
      <c r="S71" s="5">
        <v>242.203</v>
      </c>
      <c r="T71" s="5"/>
      <c r="U71" s="5"/>
    </row>
    <row r="72" spans="1:21" x14ac:dyDescent="0.35">
      <c r="A72">
        <v>185</v>
      </c>
      <c r="B72" s="1">
        <v>44176.509722222225</v>
      </c>
      <c r="C72" s="5">
        <v>490.16799999996198</v>
      </c>
      <c r="D72" s="4">
        <f t="shared" si="9"/>
        <v>337.55560624999941</v>
      </c>
      <c r="E72" s="4">
        <f t="shared" si="10"/>
        <v>392.67366550692532</v>
      </c>
      <c r="F72" s="4">
        <f t="shared" si="11"/>
        <v>282.43754699307351</v>
      </c>
      <c r="G72" s="1"/>
      <c r="H72" s="1"/>
      <c r="I72" s="4">
        <v>5.1559741750499199</v>
      </c>
      <c r="J72" t="str">
        <f t="shared" si="8"/>
        <v>Friday</v>
      </c>
      <c r="K72" s="3">
        <v>2.0868055555555556E-2</v>
      </c>
      <c r="M72" s="5">
        <v>105.345310312645</v>
      </c>
      <c r="N72" s="5">
        <v>180</v>
      </c>
      <c r="O72" s="3">
        <v>4.0393518518518521E-3</v>
      </c>
      <c r="P72" s="5">
        <v>10.290327227491399</v>
      </c>
      <c r="Q72" s="5">
        <v>254.99311077796901</v>
      </c>
      <c r="R72" s="5">
        <v>490.16799999996198</v>
      </c>
      <c r="S72" s="5">
        <v>713.15099999995698</v>
      </c>
      <c r="T72" s="5"/>
      <c r="U72" s="5"/>
    </row>
    <row r="73" spans="1:21" x14ac:dyDescent="0.35">
      <c r="A73">
        <v>189</v>
      </c>
      <c r="B73" s="1">
        <v>44168.48333333333</v>
      </c>
      <c r="C73" s="5">
        <v>350.25799999999998</v>
      </c>
      <c r="D73" s="4">
        <f t="shared" si="9"/>
        <v>337.55560624999941</v>
      </c>
      <c r="E73" s="4">
        <f t="shared" si="10"/>
        <v>392.67366550692532</v>
      </c>
      <c r="F73" s="4">
        <f t="shared" si="11"/>
        <v>282.43754699307351</v>
      </c>
      <c r="G73" s="1"/>
      <c r="H73" s="1"/>
      <c r="I73" s="4">
        <v>5.0273039501188297</v>
      </c>
      <c r="J73" t="str">
        <f t="shared" si="8"/>
        <v>Thursday</v>
      </c>
      <c r="K73" s="3">
        <v>1.9861111111111111E-2</v>
      </c>
      <c r="M73" s="5">
        <v>164.35804701627401</v>
      </c>
      <c r="N73" s="5">
        <v>177</v>
      </c>
      <c r="O73" s="3">
        <v>3.9467592592592592E-3</v>
      </c>
      <c r="P73" s="5">
        <v>10.5456730237541</v>
      </c>
      <c r="Q73" s="5">
        <v>255.67451395287699</v>
      </c>
      <c r="R73" s="5">
        <v>350.25799999999998</v>
      </c>
      <c r="S73" s="5">
        <v>400.93900000000002</v>
      </c>
      <c r="T73" s="5"/>
      <c r="U73" s="5"/>
    </row>
    <row r="74" spans="1:21" x14ac:dyDescent="0.35">
      <c r="A74">
        <v>190</v>
      </c>
      <c r="B74" s="1">
        <v>44160.496527777781</v>
      </c>
      <c r="C74" s="5">
        <v>352.59299999999899</v>
      </c>
      <c r="D74" s="4">
        <f t="shared" si="9"/>
        <v>337.55560624999941</v>
      </c>
      <c r="E74" s="4">
        <f t="shared" si="10"/>
        <v>392.67366550692532</v>
      </c>
      <c r="F74" s="4">
        <f t="shared" si="11"/>
        <v>282.43754699307351</v>
      </c>
      <c r="G74" s="1"/>
      <c r="H74" s="1"/>
      <c r="I74" s="4">
        <v>5.0716363709345398</v>
      </c>
      <c r="J74" t="str">
        <f t="shared" si="8"/>
        <v>Wednesday</v>
      </c>
      <c r="K74" s="3">
        <v>1.9375E-2</v>
      </c>
      <c r="M74" s="5">
        <v>173.835734870317</v>
      </c>
      <c r="N74" s="5">
        <v>185</v>
      </c>
      <c r="O74" s="3">
        <v>3.8194444444444443E-3</v>
      </c>
      <c r="P74" s="5">
        <v>10.9051162821349</v>
      </c>
      <c r="Q74" s="5">
        <v>269.46322263586899</v>
      </c>
      <c r="R74" s="5">
        <v>352.59299999999899</v>
      </c>
      <c r="S74" s="5">
        <v>398.96099999999899</v>
      </c>
      <c r="T74" s="5"/>
      <c r="U74" s="5"/>
    </row>
    <row r="75" spans="1:21" x14ac:dyDescent="0.35">
      <c r="A75">
        <v>192</v>
      </c>
      <c r="B75" s="1">
        <v>44153.475694444445</v>
      </c>
      <c r="C75" s="5">
        <v>474.535999999968</v>
      </c>
      <c r="D75" s="4">
        <f t="shared" si="9"/>
        <v>337.55560624999941</v>
      </c>
      <c r="E75" s="4">
        <f t="shared" si="10"/>
        <v>392.67366550692532</v>
      </c>
      <c r="F75" s="4">
        <f t="shared" si="11"/>
        <v>282.43754699307351</v>
      </c>
      <c r="G75" s="1"/>
      <c r="H75" s="1"/>
      <c r="I75" s="4">
        <v>5.1187598020033898</v>
      </c>
      <c r="J75" t="str">
        <f t="shared" si="8"/>
        <v>Wednesday</v>
      </c>
      <c r="K75" s="3">
        <v>1.9814814814814816E-2</v>
      </c>
      <c r="M75" s="5">
        <v>107.86156266386899</v>
      </c>
      <c r="N75" s="5">
        <v>179</v>
      </c>
      <c r="O75" s="3">
        <v>3.8657407407407408E-3</v>
      </c>
      <c r="P75" s="5">
        <v>10.761572302045501</v>
      </c>
      <c r="Q75" s="5">
        <v>251.351302996724</v>
      </c>
      <c r="R75" s="5">
        <v>474.535999999968</v>
      </c>
      <c r="S75" s="5">
        <v>666.94099999996399</v>
      </c>
      <c r="T75" s="5"/>
      <c r="U75" s="5"/>
    </row>
    <row r="76" spans="1:21" x14ac:dyDescent="0.35">
      <c r="A76">
        <v>193</v>
      </c>
      <c r="B76" s="1">
        <v>44148.48333333333</v>
      </c>
      <c r="C76" s="5">
        <v>347.904</v>
      </c>
      <c r="D76" s="4">
        <f t="shared" si="9"/>
        <v>337.55560624999941</v>
      </c>
      <c r="E76" s="4">
        <f t="shared" si="10"/>
        <v>392.67366550692532</v>
      </c>
      <c r="F76" s="4">
        <f t="shared" si="11"/>
        <v>282.43754699307351</v>
      </c>
      <c r="G76" s="1"/>
      <c r="H76" s="1"/>
      <c r="I76" s="4">
        <v>5.0804387837815996</v>
      </c>
      <c r="J76" t="str">
        <f t="shared" si="8"/>
        <v>Friday</v>
      </c>
      <c r="K76" s="3">
        <v>1.9895833333333331E-2</v>
      </c>
      <c r="M76" s="5">
        <v>164.670157068062</v>
      </c>
      <c r="N76" s="5">
        <v>171</v>
      </c>
      <c r="O76" s="3">
        <v>3.9120370370370368E-3</v>
      </c>
      <c r="P76" s="5">
        <v>10.638802109501601</v>
      </c>
      <c r="Q76" s="5">
        <v>263.26055451419802</v>
      </c>
      <c r="R76" s="5">
        <v>347.904</v>
      </c>
      <c r="S76" s="5">
        <v>397.71100000000001</v>
      </c>
      <c r="T76" s="5"/>
      <c r="U76" s="5"/>
    </row>
    <row r="77" spans="1:21" x14ac:dyDescent="0.35">
      <c r="A77">
        <v>194</v>
      </c>
      <c r="B77" s="1">
        <v>44142.46875</v>
      </c>
      <c r="C77" s="5">
        <v>355.46</v>
      </c>
      <c r="D77" s="4">
        <f t="shared" si="9"/>
        <v>337.55560624999941</v>
      </c>
      <c r="E77" s="4">
        <f t="shared" si="10"/>
        <v>392.67366550692532</v>
      </c>
      <c r="F77" s="4">
        <f t="shared" si="11"/>
        <v>282.43754699307351</v>
      </c>
      <c r="G77" s="1"/>
      <c r="H77" s="1"/>
      <c r="I77" s="4">
        <v>5.1357550255190496</v>
      </c>
      <c r="J77" t="str">
        <f t="shared" si="8"/>
        <v>Saturday</v>
      </c>
      <c r="K77" s="3">
        <v>2.0775462962962964E-2</v>
      </c>
      <c r="M77" s="5">
        <v>167.227564102564</v>
      </c>
      <c r="N77" s="5">
        <v>187</v>
      </c>
      <c r="O77" s="3">
        <v>4.0393518518518521E-3</v>
      </c>
      <c r="P77" s="5">
        <v>10.297660386701301</v>
      </c>
      <c r="Q77" s="5">
        <v>246.14121021845199</v>
      </c>
      <c r="R77" s="5">
        <v>355.46</v>
      </c>
      <c r="S77" s="5">
        <v>407.58600000000001</v>
      </c>
      <c r="T77" s="5"/>
      <c r="U77" s="5"/>
    </row>
    <row r="78" spans="1:21" x14ac:dyDescent="0.35">
      <c r="A78">
        <v>195</v>
      </c>
      <c r="B78" s="1">
        <v>44139.505555555559</v>
      </c>
      <c r="C78" s="5">
        <v>217.619</v>
      </c>
      <c r="D78" s="4">
        <f t="shared" si="9"/>
        <v>337.55560624999941</v>
      </c>
      <c r="E78" s="4">
        <f t="shared" si="10"/>
        <v>392.67366550692532</v>
      </c>
      <c r="F78" s="4">
        <f t="shared" si="11"/>
        <v>282.43754699307351</v>
      </c>
      <c r="G78" s="1"/>
      <c r="H78" s="1"/>
      <c r="I78" s="4">
        <v>3.0734349122475799</v>
      </c>
      <c r="J78" t="str">
        <f t="shared" si="8"/>
        <v>Wednesday</v>
      </c>
      <c r="K78" s="3">
        <v>1.3483796296296298E-2</v>
      </c>
      <c r="M78" s="5">
        <v>150.57714285714201</v>
      </c>
      <c r="N78" s="5">
        <v>168</v>
      </c>
      <c r="O78" s="3">
        <v>4.386574074074074E-3</v>
      </c>
      <c r="P78" s="5">
        <v>9.4960543273032698</v>
      </c>
      <c r="Q78" s="5">
        <v>235.19659235604701</v>
      </c>
      <c r="R78" s="5">
        <v>217.619</v>
      </c>
      <c r="S78" s="5">
        <v>251.334</v>
      </c>
      <c r="T78" s="5"/>
      <c r="U78" s="5"/>
    </row>
    <row r="79" spans="1:21" x14ac:dyDescent="0.35">
      <c r="A79">
        <v>197</v>
      </c>
      <c r="B79" s="1">
        <v>44130.504861111112</v>
      </c>
      <c r="C79" s="5">
        <v>349.49799999999999</v>
      </c>
      <c r="D79" s="4">
        <f t="shared" si="9"/>
        <v>337.55560624999941</v>
      </c>
      <c r="E79" s="4">
        <f t="shared" si="10"/>
        <v>392.67366550692532</v>
      </c>
      <c r="F79" s="4">
        <f t="shared" si="11"/>
        <v>282.43754699307351</v>
      </c>
      <c r="G79" s="1"/>
      <c r="H79" s="1"/>
      <c r="I79" s="4">
        <v>5.0933834198247601</v>
      </c>
      <c r="J79" t="str">
        <f t="shared" si="8"/>
        <v>Monday</v>
      </c>
      <c r="K79" s="3">
        <v>1.9861111111111111E-2</v>
      </c>
      <c r="M79" s="5">
        <v>168.49036402569499</v>
      </c>
      <c r="N79" s="5">
        <v>182</v>
      </c>
      <c r="O79" s="3">
        <v>3.8888888888888883E-3</v>
      </c>
      <c r="P79" s="5">
        <v>10.6852765442821</v>
      </c>
      <c r="Q79" s="5">
        <v>265.947037063251</v>
      </c>
      <c r="R79" s="5">
        <v>349.49799999999999</v>
      </c>
      <c r="S79" s="5">
        <v>397.065</v>
      </c>
      <c r="T79" s="5"/>
      <c r="U79" s="5"/>
    </row>
    <row r="80" spans="1:21" x14ac:dyDescent="0.35">
      <c r="A80">
        <v>198</v>
      </c>
      <c r="B80" s="1">
        <v>44126.506249999999</v>
      </c>
      <c r="C80" s="5">
        <v>351.41199999999998</v>
      </c>
      <c r="D80" s="4">
        <f t="shared" si="9"/>
        <v>337.55560624999941</v>
      </c>
      <c r="E80" s="4">
        <f t="shared" si="10"/>
        <v>392.67366550692532</v>
      </c>
      <c r="F80" s="4">
        <f t="shared" si="11"/>
        <v>282.43754699307351</v>
      </c>
      <c r="G80" s="1"/>
      <c r="H80" s="1"/>
      <c r="I80" s="4">
        <v>4.93957972061727</v>
      </c>
      <c r="J80" t="str">
        <f t="shared" si="8"/>
        <v>Thursday</v>
      </c>
      <c r="K80" s="3">
        <v>2.1631944444444443E-2</v>
      </c>
      <c r="M80" s="5">
        <v>169.00136054421699</v>
      </c>
      <c r="N80" s="5">
        <v>183</v>
      </c>
      <c r="O80" s="3">
        <v>4.3749999999999995E-3</v>
      </c>
      <c r="P80" s="5">
        <v>9.5106787621037991</v>
      </c>
      <c r="Q80" s="5">
        <v>243.797846840191</v>
      </c>
      <c r="R80" s="5">
        <v>351.41199999999998</v>
      </c>
      <c r="S80" s="5">
        <v>406.94900000000001</v>
      </c>
      <c r="T80" s="5"/>
      <c r="U80" s="5"/>
    </row>
    <row r="81" spans="1:21" x14ac:dyDescent="0.35">
      <c r="A81">
        <v>199</v>
      </c>
      <c r="B81" s="1">
        <v>44123.517361111109</v>
      </c>
      <c r="C81" s="5">
        <v>351.464</v>
      </c>
      <c r="D81" s="4">
        <f t="shared" si="9"/>
        <v>337.55560624999941</v>
      </c>
      <c r="E81" s="4">
        <f t="shared" si="10"/>
        <v>392.67366550692532</v>
      </c>
      <c r="F81" s="4">
        <f t="shared" si="11"/>
        <v>282.43754699307351</v>
      </c>
      <c r="G81" s="1"/>
      <c r="H81" s="1"/>
      <c r="I81" s="4">
        <v>5.0572173626730201</v>
      </c>
      <c r="J81" t="str">
        <f t="shared" si="8"/>
        <v>Monday</v>
      </c>
      <c r="K81" s="3">
        <v>1.9791666666666666E-2</v>
      </c>
      <c r="M81" s="5">
        <v>171.23185840707899</v>
      </c>
      <c r="N81" s="5">
        <v>183</v>
      </c>
      <c r="O81" s="3">
        <v>3.9120370370370368E-3</v>
      </c>
      <c r="P81" s="5">
        <v>10.6459640535764</v>
      </c>
      <c r="Q81" s="5">
        <v>253.43261153467401</v>
      </c>
      <c r="R81" s="5">
        <v>351.464</v>
      </c>
      <c r="S81" s="5">
        <v>400.64800000000002</v>
      </c>
      <c r="T81" s="5"/>
      <c r="U81" s="5"/>
    </row>
    <row r="82" spans="1:21" x14ac:dyDescent="0.35">
      <c r="A82">
        <v>201</v>
      </c>
      <c r="B82" s="1">
        <v>44118.479861111111</v>
      </c>
      <c r="C82" s="5">
        <v>355.66699999999997</v>
      </c>
      <c r="D82" s="4">
        <f t="shared" si="9"/>
        <v>337.55560624999941</v>
      </c>
      <c r="E82" s="4">
        <f t="shared" si="10"/>
        <v>392.67366550692532</v>
      </c>
      <c r="F82" s="4">
        <f t="shared" si="11"/>
        <v>282.43754699307351</v>
      </c>
      <c r="G82" s="1"/>
      <c r="H82" s="1"/>
      <c r="I82" s="4">
        <v>5.0818357418235296</v>
      </c>
      <c r="J82" t="str">
        <f t="shared" si="8"/>
        <v>Wednesday</v>
      </c>
      <c r="K82" s="3">
        <v>1.9699074074074074E-2</v>
      </c>
      <c r="M82" s="5">
        <v>167.282009724473</v>
      </c>
      <c r="N82" s="5">
        <v>184</v>
      </c>
      <c r="O82" s="3">
        <v>3.8657407407407408E-3</v>
      </c>
      <c r="P82" s="5">
        <v>10.7472911901692</v>
      </c>
      <c r="Q82" s="5">
        <v>256.55981373019102</v>
      </c>
      <c r="R82" s="5">
        <v>355.66699999999997</v>
      </c>
      <c r="S82" s="5">
        <v>406.678</v>
      </c>
      <c r="T82" s="5"/>
      <c r="U82" s="5"/>
    </row>
    <row r="83" spans="1:21" x14ac:dyDescent="0.35">
      <c r="A83">
        <v>203</v>
      </c>
      <c r="B83" s="1">
        <v>44109.500694444447</v>
      </c>
      <c r="C83" s="5">
        <v>310.67099999999999</v>
      </c>
      <c r="D83" s="4">
        <f t="shared" si="9"/>
        <v>337.55560624999941</v>
      </c>
      <c r="E83" s="4">
        <f t="shared" si="10"/>
        <v>392.67366550692532</v>
      </c>
      <c r="F83" s="4">
        <f t="shared" si="11"/>
        <v>282.43754699307351</v>
      </c>
      <c r="G83" s="1"/>
      <c r="H83" s="1"/>
      <c r="I83" s="4">
        <v>4.4023035359429104</v>
      </c>
      <c r="J83" t="str">
        <f t="shared" si="8"/>
        <v>Monday</v>
      </c>
      <c r="K83" s="3">
        <v>1.7337962962962961E-2</v>
      </c>
      <c r="M83" s="5">
        <v>161.459016393442</v>
      </c>
      <c r="N83" s="5">
        <v>174</v>
      </c>
      <c r="O83" s="3">
        <v>3.9351851851851857E-3</v>
      </c>
      <c r="P83" s="5">
        <v>10.5784906639068</v>
      </c>
      <c r="Q83" s="5">
        <v>249.062264200237</v>
      </c>
      <c r="R83" s="5">
        <v>310.67099999999999</v>
      </c>
      <c r="S83" s="5">
        <v>355.98899999999998</v>
      </c>
      <c r="T83" s="5"/>
      <c r="U83" s="5"/>
    </row>
    <row r="84" spans="1:21" x14ac:dyDescent="0.35">
      <c r="A84">
        <v>205</v>
      </c>
      <c r="B84" s="1">
        <v>44105.512499999997</v>
      </c>
      <c r="C84" s="5">
        <v>363.82999999999799</v>
      </c>
      <c r="D84" s="4">
        <f t="shared" si="9"/>
        <v>337.55560624999941</v>
      </c>
      <c r="E84" s="4">
        <f t="shared" si="10"/>
        <v>392.67366550692532</v>
      </c>
      <c r="F84" s="4">
        <f t="shared" si="11"/>
        <v>282.43754699307351</v>
      </c>
      <c r="G84" s="1"/>
      <c r="H84" s="1"/>
      <c r="I84" s="4">
        <v>5.0692366798110298</v>
      </c>
      <c r="J84" t="str">
        <f t="shared" si="8"/>
        <v>Thursday</v>
      </c>
      <c r="K84" s="3">
        <v>1.9930555555555556E-2</v>
      </c>
      <c r="M84" s="5">
        <v>164.328313253012</v>
      </c>
      <c r="N84" s="5">
        <v>183</v>
      </c>
      <c r="O84" s="3">
        <v>3.9236111111111112E-3</v>
      </c>
      <c r="P84" s="5">
        <v>10.593653210323399</v>
      </c>
      <c r="Q84" s="5">
        <v>247.86914513870499</v>
      </c>
      <c r="R84" s="5">
        <v>363.82999999999799</v>
      </c>
      <c r="S84" s="5">
        <v>421.50499999999801</v>
      </c>
      <c r="T84" s="5"/>
      <c r="U84" s="5"/>
    </row>
    <row r="85" spans="1:21" x14ac:dyDescent="0.35">
      <c r="A85">
        <v>206</v>
      </c>
      <c r="B85" s="1">
        <v>44103.48333333333</v>
      </c>
      <c r="C85" s="5">
        <v>341.976</v>
      </c>
      <c r="D85" s="4">
        <f t="shared" si="9"/>
        <v>337.55560624999941</v>
      </c>
      <c r="E85" s="4">
        <f t="shared" si="10"/>
        <v>392.67366550692532</v>
      </c>
      <c r="F85" s="4">
        <f t="shared" si="11"/>
        <v>282.43754699307351</v>
      </c>
      <c r="G85" s="1"/>
      <c r="H85" s="1"/>
      <c r="I85" s="4">
        <v>4.8259414084590899</v>
      </c>
      <c r="J85" t="str">
        <f t="shared" si="8"/>
        <v>Tuesday</v>
      </c>
      <c r="K85" s="3">
        <v>2.0034722222222221E-2</v>
      </c>
      <c r="M85" s="5">
        <v>155.23240371845901</v>
      </c>
      <c r="N85" s="5">
        <v>177</v>
      </c>
      <c r="O85" s="3">
        <v>4.1435185185185186E-3</v>
      </c>
      <c r="P85" s="5">
        <v>10.032701884917399</v>
      </c>
      <c r="Q85" s="5">
        <v>237.19665840691499</v>
      </c>
      <c r="R85" s="5">
        <v>341.976</v>
      </c>
      <c r="S85" s="5">
        <v>395.161</v>
      </c>
      <c r="T85" s="5"/>
      <c r="U85" s="5"/>
    </row>
    <row r="86" spans="1:21" x14ac:dyDescent="0.35">
      <c r="A86">
        <v>208</v>
      </c>
      <c r="B86" s="1">
        <v>44099.673611111109</v>
      </c>
      <c r="C86" s="5">
        <v>205.29199999999901</v>
      </c>
      <c r="D86" s="4">
        <f t="shared" si="9"/>
        <v>337.55560624999941</v>
      </c>
      <c r="E86" s="4">
        <f t="shared" si="10"/>
        <v>392.67366550692532</v>
      </c>
      <c r="F86" s="4">
        <f t="shared" si="11"/>
        <v>282.43754699307351</v>
      </c>
      <c r="G86" s="1"/>
      <c r="H86" s="1"/>
      <c r="I86" s="4">
        <v>2.94353398719523</v>
      </c>
      <c r="J86" t="str">
        <f t="shared" si="8"/>
        <v>Friday</v>
      </c>
      <c r="K86" s="3">
        <v>1.2314814814814815E-2</v>
      </c>
      <c r="M86" s="5">
        <v>159.91304347825999</v>
      </c>
      <c r="N86" s="5">
        <v>175</v>
      </c>
      <c r="O86" s="3">
        <v>4.1782407407407402E-3</v>
      </c>
      <c r="P86" s="5">
        <v>9.9551712949162798</v>
      </c>
      <c r="Q86" s="5">
        <v>249.79579682169199</v>
      </c>
      <c r="R86" s="5">
        <v>205.29199999999901</v>
      </c>
      <c r="S86" s="5">
        <v>234.88900000000001</v>
      </c>
      <c r="T86" s="5"/>
      <c r="U86" s="5"/>
    </row>
    <row r="87" spans="1:21" x14ac:dyDescent="0.35">
      <c r="A87">
        <v>210</v>
      </c>
      <c r="B87" s="1">
        <v>44097.525694444441</v>
      </c>
      <c r="C87" s="5">
        <v>344.49700000000001</v>
      </c>
      <c r="D87" s="4">
        <f t="shared" si="9"/>
        <v>337.55560624999941</v>
      </c>
      <c r="E87" s="4">
        <f t="shared" si="10"/>
        <v>392.67366550692532</v>
      </c>
      <c r="F87" s="4">
        <f t="shared" si="11"/>
        <v>282.43754699307351</v>
      </c>
      <c r="G87" s="1"/>
      <c r="H87" s="1"/>
      <c r="I87" s="4">
        <v>5.0586342268483699</v>
      </c>
      <c r="J87" t="str">
        <f t="shared" si="8"/>
        <v>Wednesday</v>
      </c>
      <c r="K87" s="3">
        <v>1.8703703703703705E-2</v>
      </c>
      <c r="M87" s="5">
        <v>174.050966608084</v>
      </c>
      <c r="N87" s="5">
        <v>187</v>
      </c>
      <c r="O87" s="3">
        <v>3.6921296296296298E-3</v>
      </c>
      <c r="P87" s="5">
        <v>11.2658674535326</v>
      </c>
      <c r="Q87" s="5">
        <v>259.899852623377</v>
      </c>
      <c r="R87" s="5">
        <v>344.49700000000001</v>
      </c>
      <c r="S87" s="5">
        <v>390.49400000000003</v>
      </c>
      <c r="T87" s="5"/>
      <c r="U87" s="5"/>
    </row>
    <row r="88" spans="1:21" x14ac:dyDescent="0.35">
      <c r="A88">
        <v>212</v>
      </c>
      <c r="B88" s="1">
        <v>44095.556944444441</v>
      </c>
      <c r="C88" s="5">
        <v>310.34100000000001</v>
      </c>
      <c r="D88" s="4">
        <f t="shared" si="9"/>
        <v>337.55560624999941</v>
      </c>
      <c r="E88" s="4">
        <f t="shared" si="10"/>
        <v>392.67366550692532</v>
      </c>
      <c r="F88" s="4">
        <f t="shared" si="11"/>
        <v>282.43754699307351</v>
      </c>
      <c r="G88" s="1"/>
      <c r="H88" s="1"/>
      <c r="I88" s="4">
        <v>4.2646931212376797</v>
      </c>
      <c r="J88" t="str">
        <f t="shared" si="8"/>
        <v>Monday</v>
      </c>
      <c r="K88" s="3">
        <v>1.744212962962963E-2</v>
      </c>
      <c r="M88" s="5">
        <v>156.673179396092</v>
      </c>
      <c r="N88" s="5">
        <v>172</v>
      </c>
      <c r="O88" s="3">
        <v>4.0856481481481481E-3</v>
      </c>
      <c r="P88" s="5">
        <v>10.1811000386354</v>
      </c>
      <c r="Q88" s="5">
        <v>263.77037132152202</v>
      </c>
      <c r="R88" s="5">
        <v>310.34100000000001</v>
      </c>
      <c r="S88" s="5">
        <v>352.41</v>
      </c>
      <c r="T88" s="5"/>
      <c r="U88" s="5"/>
    </row>
    <row r="89" spans="1:21" x14ac:dyDescent="0.35">
      <c r="A89">
        <v>213</v>
      </c>
      <c r="B89" s="1">
        <v>44092.48541666667</v>
      </c>
      <c r="C89" s="5">
        <v>379.75299999999902</v>
      </c>
      <c r="D89" s="4">
        <f t="shared" si="9"/>
        <v>337.55560624999941</v>
      </c>
      <c r="E89" s="4">
        <f t="shared" si="10"/>
        <v>392.67366550692532</v>
      </c>
      <c r="F89" s="4">
        <f t="shared" si="11"/>
        <v>282.43754699307351</v>
      </c>
      <c r="G89" s="1"/>
      <c r="H89" s="1"/>
      <c r="I89" s="4">
        <v>5.2890341356853003</v>
      </c>
      <c r="J89" t="str">
        <f t="shared" si="8"/>
        <v>Friday</v>
      </c>
      <c r="K89" s="3">
        <v>2.0636574074074075E-2</v>
      </c>
      <c r="M89" s="5">
        <v>165.06178861788601</v>
      </c>
      <c r="N89" s="5">
        <v>178</v>
      </c>
      <c r="O89" s="3">
        <v>3.9004629629629632E-3</v>
      </c>
      <c r="P89" s="5">
        <v>10.6787391172674</v>
      </c>
      <c r="Q89" s="5">
        <v>251.85750740406399</v>
      </c>
      <c r="R89" s="5">
        <v>379.75299999999902</v>
      </c>
      <c r="S89" s="5">
        <v>430.86399999999901</v>
      </c>
      <c r="T89" s="5"/>
      <c r="U89" s="5"/>
    </row>
    <row r="90" spans="1:21" x14ac:dyDescent="0.35">
      <c r="A90">
        <v>214</v>
      </c>
      <c r="B90" s="1">
        <v>44089.509027777778</v>
      </c>
      <c r="C90" s="5">
        <v>365.66199999999799</v>
      </c>
      <c r="D90" s="4">
        <f t="shared" si="9"/>
        <v>337.55560624999941</v>
      </c>
      <c r="E90" s="4">
        <f t="shared" si="10"/>
        <v>392.67366550692532</v>
      </c>
      <c r="F90" s="4">
        <f t="shared" si="11"/>
        <v>282.43754699307351</v>
      </c>
      <c r="G90" s="1"/>
      <c r="H90" s="1"/>
      <c r="I90" s="4">
        <v>5.1827031019646599</v>
      </c>
      <c r="J90" t="str">
        <f t="shared" si="8"/>
        <v>Tuesday</v>
      </c>
      <c r="K90" s="3">
        <v>1.9918981481481482E-2</v>
      </c>
      <c r="M90" s="5">
        <v>147.42462600690399</v>
      </c>
      <c r="N90" s="5">
        <v>177</v>
      </c>
      <c r="O90" s="3">
        <v>3.8425925925925923E-3</v>
      </c>
      <c r="P90" s="5">
        <v>10.8367191992784</v>
      </c>
      <c r="Q90" s="5">
        <v>250.89688630222599</v>
      </c>
      <c r="R90" s="5">
        <v>365.66199999999799</v>
      </c>
      <c r="S90" s="5">
        <v>427.46299999999701</v>
      </c>
      <c r="T90" s="5"/>
      <c r="U90" s="5"/>
    </row>
    <row r="91" spans="1:21" x14ac:dyDescent="0.35">
      <c r="A91">
        <v>216</v>
      </c>
      <c r="B91" s="1">
        <v>44086.388888888891</v>
      </c>
      <c r="C91" s="5">
        <v>358.62799999999902</v>
      </c>
      <c r="D91" s="4">
        <f t="shared" si="9"/>
        <v>337.55560624999941</v>
      </c>
      <c r="E91" s="4">
        <f t="shared" si="10"/>
        <v>392.67366550692532</v>
      </c>
      <c r="F91" s="4">
        <f t="shared" si="11"/>
        <v>282.43754699307351</v>
      </c>
      <c r="G91" s="1"/>
      <c r="H91" s="1"/>
      <c r="I91" s="4">
        <v>5.1109170743897501</v>
      </c>
      <c r="J91" t="str">
        <f t="shared" si="8"/>
        <v>Saturday</v>
      </c>
      <c r="K91" s="3">
        <v>2.1076388888888891E-2</v>
      </c>
      <c r="M91" s="5">
        <v>164.118564742589</v>
      </c>
      <c r="N91" s="5">
        <v>179</v>
      </c>
      <c r="O91" s="3">
        <v>4.1203703703703706E-3</v>
      </c>
      <c r="P91" s="5">
        <v>10.100876157753699</v>
      </c>
      <c r="Q91" s="5">
        <v>251.44075379024301</v>
      </c>
      <c r="R91" s="5">
        <v>358.62799999999902</v>
      </c>
      <c r="S91" s="5">
        <v>410.78799999999899</v>
      </c>
      <c r="T91" s="5"/>
      <c r="U91" s="5"/>
    </row>
    <row r="92" spans="1:21" x14ac:dyDescent="0.35">
      <c r="A92">
        <v>217</v>
      </c>
      <c r="B92" s="1">
        <v>44084.487500000003</v>
      </c>
      <c r="C92" s="5">
        <v>373.37200000000001</v>
      </c>
      <c r="D92" s="4">
        <f t="shared" si="9"/>
        <v>337.55560624999941</v>
      </c>
      <c r="E92" s="4">
        <f t="shared" si="10"/>
        <v>392.67366550692532</v>
      </c>
      <c r="F92" s="4">
        <f t="shared" si="11"/>
        <v>282.43754699307351</v>
      </c>
      <c r="G92" s="1"/>
      <c r="H92" s="1"/>
      <c r="I92" s="4">
        <v>5.2093438989715599</v>
      </c>
      <c r="J92" t="str">
        <f t="shared" si="8"/>
        <v>Thursday</v>
      </c>
      <c r="K92" s="3">
        <v>2.2916666666666669E-2</v>
      </c>
      <c r="M92" s="5">
        <v>165.405506883604</v>
      </c>
      <c r="N92" s="5">
        <v>183</v>
      </c>
      <c r="O92" s="3">
        <v>4.3981481481481484E-3</v>
      </c>
      <c r="P92" s="5">
        <v>9.4685933592380795</v>
      </c>
      <c r="Q92" s="5">
        <v>233.86570223469101</v>
      </c>
      <c r="R92" s="5">
        <v>373.37200000000001</v>
      </c>
      <c r="S92" s="5">
        <v>432.94499999999903</v>
      </c>
      <c r="T92" s="5"/>
      <c r="U92" s="5"/>
    </row>
    <row r="93" spans="1:21" x14ac:dyDescent="0.35">
      <c r="A93">
        <v>219</v>
      </c>
      <c r="B93" s="1">
        <v>44078.495138888888</v>
      </c>
      <c r="C93" s="5">
        <v>362.755</v>
      </c>
      <c r="D93" s="4">
        <f t="shared" si="9"/>
        <v>337.55560624999941</v>
      </c>
      <c r="E93" s="4">
        <f t="shared" si="10"/>
        <v>392.67366550692532</v>
      </c>
      <c r="F93" s="4">
        <f t="shared" si="11"/>
        <v>282.43754699307351</v>
      </c>
      <c r="G93" s="1"/>
      <c r="H93" s="1"/>
      <c r="I93" s="4">
        <v>5.1280836253548001</v>
      </c>
      <c r="J93" t="str">
        <f t="shared" si="8"/>
        <v>Friday</v>
      </c>
      <c r="K93" s="3">
        <v>1.9872685185185184E-2</v>
      </c>
      <c r="M93" s="5">
        <v>168.46993006993</v>
      </c>
      <c r="N93" s="5">
        <v>184</v>
      </c>
      <c r="O93" s="3">
        <v>3.8773148148148143E-3</v>
      </c>
      <c r="P93" s="5">
        <v>10.746124874246201</v>
      </c>
      <c r="Q93" s="5">
        <v>265.11464113452598</v>
      </c>
      <c r="R93" s="5">
        <v>362.755</v>
      </c>
      <c r="S93" s="5">
        <v>413.24700000000001</v>
      </c>
      <c r="T93" s="5"/>
      <c r="U93" s="5"/>
    </row>
    <row r="94" spans="1:21" x14ac:dyDescent="0.35">
      <c r="A94">
        <v>220</v>
      </c>
      <c r="B94" s="1">
        <v>44076.505555555559</v>
      </c>
      <c r="C94" s="5">
        <v>360.93300000000102</v>
      </c>
      <c r="D94" s="4">
        <f t="shared" si="9"/>
        <v>337.55560624999941</v>
      </c>
      <c r="E94" s="4">
        <f t="shared" si="10"/>
        <v>392.67366550692532</v>
      </c>
      <c r="F94" s="4">
        <f t="shared" si="11"/>
        <v>282.43754699307351</v>
      </c>
      <c r="G94" s="1"/>
      <c r="H94" s="1"/>
      <c r="I94" s="4">
        <v>5.08352745174337</v>
      </c>
      <c r="J94" t="str">
        <f t="shared" si="8"/>
        <v>Wednesday</v>
      </c>
      <c r="K94" s="3">
        <v>2.1354166666666664E-2</v>
      </c>
      <c r="M94" s="5">
        <v>168.553064275037</v>
      </c>
      <c r="N94" s="5">
        <v>184</v>
      </c>
      <c r="O94" s="3">
        <v>4.2013888888888891E-3</v>
      </c>
      <c r="P94" s="5">
        <v>9.9152032318791008</v>
      </c>
      <c r="Q94" s="5">
        <v>246.78324990009099</v>
      </c>
      <c r="R94" s="5">
        <v>360.93300000000102</v>
      </c>
      <c r="S94" s="5">
        <v>414.34100000000001</v>
      </c>
      <c r="T94" s="5"/>
      <c r="U94" s="5"/>
    </row>
    <row r="95" spans="1:21" x14ac:dyDescent="0.35">
      <c r="A95">
        <v>221</v>
      </c>
      <c r="B95" s="1">
        <v>44074.693749999999</v>
      </c>
      <c r="C95" s="5">
        <v>289.31200000000001</v>
      </c>
      <c r="D95" s="4">
        <f t="shared" si="9"/>
        <v>337.55560624999941</v>
      </c>
      <c r="E95" s="4">
        <f t="shared" si="10"/>
        <v>392.67366550692532</v>
      </c>
      <c r="F95" s="4">
        <f t="shared" si="11"/>
        <v>282.43754699307351</v>
      </c>
      <c r="G95" s="1"/>
      <c r="H95" s="1"/>
      <c r="I95" s="4">
        <v>2.2107196087865102</v>
      </c>
      <c r="J95" t="str">
        <f t="shared" si="8"/>
        <v>Monday</v>
      </c>
      <c r="K95" s="3">
        <v>1.7106481481481483E-2</v>
      </c>
      <c r="M95" s="5">
        <v>141.471337579617</v>
      </c>
      <c r="N95" s="5">
        <v>169</v>
      </c>
      <c r="O95" s="3">
        <v>7.7314814814814815E-3</v>
      </c>
      <c r="P95" s="5">
        <v>5.3822992379380503</v>
      </c>
      <c r="Q95" s="5">
        <v>201.08992823358599</v>
      </c>
      <c r="R95" s="5">
        <v>289.31200000000001</v>
      </c>
      <c r="S95" s="5">
        <v>338.82799999999997</v>
      </c>
      <c r="T95" s="5"/>
      <c r="U95" s="5"/>
    </row>
    <row r="96" spans="1:21" x14ac:dyDescent="0.35">
      <c r="A96">
        <v>222</v>
      </c>
      <c r="B96" s="1">
        <v>44071.474305555559</v>
      </c>
      <c r="C96" s="5">
        <v>385.21899999999903</v>
      </c>
      <c r="D96" s="4">
        <f t="shared" si="9"/>
        <v>337.55560624999941</v>
      </c>
      <c r="E96" s="4">
        <f t="shared" si="10"/>
        <v>392.67366550692532</v>
      </c>
      <c r="F96" s="4">
        <f t="shared" si="11"/>
        <v>282.43754699307351</v>
      </c>
      <c r="G96" s="1"/>
      <c r="H96" s="1"/>
      <c r="I96" s="4">
        <v>5.2320579671878296</v>
      </c>
      <c r="J96" t="str">
        <f t="shared" si="8"/>
        <v>Friday</v>
      </c>
      <c r="K96" s="3">
        <v>2.2025462962962958E-2</v>
      </c>
      <c r="M96" s="5">
        <v>156.99044205495801</v>
      </c>
      <c r="N96" s="5">
        <v>179</v>
      </c>
      <c r="O96" s="3">
        <v>4.2013888888888891E-3</v>
      </c>
      <c r="P96" s="5">
        <v>9.8945629069098597</v>
      </c>
      <c r="Q96" s="5">
        <v>253.94641566570601</v>
      </c>
      <c r="R96" s="5">
        <v>385.21899999999903</v>
      </c>
      <c r="S96" s="5">
        <v>445.16399999999902</v>
      </c>
      <c r="T96" s="5"/>
      <c r="U96" s="5"/>
    </row>
    <row r="97" spans="1:21" x14ac:dyDescent="0.35">
      <c r="A97">
        <v>224</v>
      </c>
      <c r="B97" s="1">
        <v>44069.492361111108</v>
      </c>
      <c r="C97" s="5">
        <v>368.36399999999998</v>
      </c>
      <c r="D97" s="4">
        <f t="shared" si="9"/>
        <v>337.55560624999941</v>
      </c>
      <c r="E97" s="4">
        <f t="shared" si="10"/>
        <v>392.67366550692532</v>
      </c>
      <c r="F97" s="4">
        <f t="shared" si="11"/>
        <v>282.43754699307351</v>
      </c>
      <c r="G97" s="1"/>
      <c r="H97" s="1"/>
      <c r="I97" s="4">
        <v>5.0694634970924799</v>
      </c>
      <c r="J97" t="str">
        <f t="shared" si="8"/>
        <v>Wednesday</v>
      </c>
      <c r="K97" s="3">
        <v>2.0173611111111111E-2</v>
      </c>
      <c r="M97" s="5">
        <v>161.63157894736801</v>
      </c>
      <c r="N97" s="5">
        <v>179</v>
      </c>
      <c r="O97" s="3">
        <v>3.9699074074074072E-3</v>
      </c>
      <c r="P97" s="5">
        <v>10.469477480652399</v>
      </c>
      <c r="Q97" s="5">
        <v>241.53955594457599</v>
      </c>
      <c r="R97" s="5">
        <v>368.36399999999998</v>
      </c>
      <c r="S97" s="5">
        <v>420.75199999999899</v>
      </c>
      <c r="T97" s="5"/>
      <c r="U97" s="5"/>
    </row>
    <row r="98" spans="1:21" x14ac:dyDescent="0.35">
      <c r="A98">
        <v>225</v>
      </c>
      <c r="B98" s="1">
        <v>44067.476388888892</v>
      </c>
      <c r="C98" s="5">
        <v>355.32</v>
      </c>
      <c r="D98" s="4">
        <f t="shared" si="9"/>
        <v>337.55560624999941</v>
      </c>
      <c r="E98" s="4">
        <f t="shared" si="10"/>
        <v>392.67366550692532</v>
      </c>
      <c r="F98" s="4">
        <f t="shared" si="11"/>
        <v>282.43754699307351</v>
      </c>
      <c r="G98" s="1"/>
      <c r="H98" s="1"/>
      <c r="I98" s="4">
        <v>5.1621660555847901</v>
      </c>
      <c r="J98" t="str">
        <f t="shared" si="8"/>
        <v>Monday</v>
      </c>
      <c r="K98" s="3">
        <v>1.9421296296296294E-2</v>
      </c>
      <c r="M98" s="5">
        <v>166.23583460949399</v>
      </c>
      <c r="N98" s="5">
        <v>180</v>
      </c>
      <c r="O98" s="3">
        <v>3.7615740740740739E-3</v>
      </c>
      <c r="P98" s="5">
        <v>11.0700869715614</v>
      </c>
      <c r="Q98" s="5">
        <v>261.41225257399498</v>
      </c>
      <c r="R98" s="5">
        <v>355.32</v>
      </c>
      <c r="S98" s="5">
        <v>420.09800000000001</v>
      </c>
      <c r="T98" s="5"/>
      <c r="U98" s="5"/>
    </row>
    <row r="99" spans="1:21" x14ac:dyDescent="0.35">
      <c r="A99">
        <v>227</v>
      </c>
      <c r="B99" s="1">
        <v>44064.400694444441</v>
      </c>
      <c r="C99" s="5">
        <v>363.71600000000001</v>
      </c>
      <c r="D99" s="4">
        <f t="shared" si="9"/>
        <v>337.55560624999941</v>
      </c>
      <c r="E99" s="4">
        <f t="shared" si="10"/>
        <v>392.67366550692532</v>
      </c>
      <c r="F99" s="4">
        <f t="shared" si="11"/>
        <v>282.43754699307351</v>
      </c>
      <c r="G99" s="1"/>
      <c r="H99" s="1"/>
      <c r="I99" s="4">
        <v>5.1878456186447197</v>
      </c>
      <c r="J99" t="str">
        <f t="shared" si="8"/>
        <v>Friday</v>
      </c>
      <c r="K99" s="3">
        <v>1.9270833333333334E-2</v>
      </c>
      <c r="M99" s="5">
        <v>163.26770293609599</v>
      </c>
      <c r="N99" s="5">
        <v>179</v>
      </c>
      <c r="O99" s="3">
        <v>3.7037037037037034E-3</v>
      </c>
      <c r="P99" s="5">
        <v>11.216269639344301</v>
      </c>
      <c r="Q99" s="5">
        <v>266.48074946612002</v>
      </c>
      <c r="R99" s="5">
        <v>363.71600000000001</v>
      </c>
      <c r="S99" s="5">
        <v>413.178</v>
      </c>
      <c r="T99" s="5"/>
      <c r="U99" s="5"/>
    </row>
    <row r="100" spans="1:21" x14ac:dyDescent="0.35">
      <c r="A100">
        <v>228</v>
      </c>
      <c r="B100" s="1">
        <v>44062.486805555556</v>
      </c>
      <c r="C100" s="5">
        <v>360.245</v>
      </c>
      <c r="D100" s="4">
        <f t="shared" si="9"/>
        <v>337.55560624999941</v>
      </c>
      <c r="E100" s="4">
        <f t="shared" si="10"/>
        <v>392.67366550692532</v>
      </c>
      <c r="F100" s="4">
        <f t="shared" si="11"/>
        <v>282.43754699307351</v>
      </c>
      <c r="G100" s="1"/>
      <c r="H100" s="1"/>
      <c r="I100" s="4">
        <v>5.1316055164877303</v>
      </c>
      <c r="J100" t="str">
        <f t="shared" si="8"/>
        <v>Wednesday</v>
      </c>
      <c r="K100" s="3">
        <v>1.9398148148148147E-2</v>
      </c>
      <c r="M100" s="5">
        <v>164.02157164869001</v>
      </c>
      <c r="N100" s="5">
        <v>181</v>
      </c>
      <c r="O100" s="3">
        <v>3.7731481481481483E-3</v>
      </c>
      <c r="P100" s="5">
        <v>11.0202205964663</v>
      </c>
      <c r="Q100" s="5">
        <v>254.01861860186801</v>
      </c>
      <c r="R100" s="5">
        <v>360.245</v>
      </c>
      <c r="S100" s="5">
        <v>409.27100000000002</v>
      </c>
      <c r="T100" s="5"/>
      <c r="U100" s="5"/>
    </row>
    <row r="101" spans="1:21" x14ac:dyDescent="0.35">
      <c r="A101">
        <v>229</v>
      </c>
      <c r="B101" s="1">
        <v>44060.675694444442</v>
      </c>
      <c r="C101" s="5">
        <v>360.27199999999999</v>
      </c>
      <c r="D101" s="4">
        <f t="shared" si="9"/>
        <v>337.55560624999941</v>
      </c>
      <c r="E101" s="4">
        <f t="shared" si="10"/>
        <v>392.67366550692532</v>
      </c>
      <c r="F101" s="4">
        <f t="shared" si="11"/>
        <v>282.43754699307351</v>
      </c>
      <c r="G101" s="1"/>
      <c r="H101" s="1"/>
      <c r="I101" s="4">
        <v>5.1422181165343996</v>
      </c>
      <c r="J101" t="str">
        <f t="shared" si="8"/>
        <v>Monday</v>
      </c>
      <c r="K101" s="3">
        <v>1.9479166666666669E-2</v>
      </c>
      <c r="M101" s="5">
        <v>162.50397456279799</v>
      </c>
      <c r="N101" s="5">
        <v>177</v>
      </c>
      <c r="O101" s="3">
        <v>3.7847222222222223E-3</v>
      </c>
      <c r="P101" s="5">
        <v>10.998442923349501</v>
      </c>
      <c r="Q101" s="5">
        <v>262.27182085723803</v>
      </c>
      <c r="R101" s="5">
        <v>360.27199999999999</v>
      </c>
      <c r="S101" s="5">
        <v>408.06099999999998</v>
      </c>
      <c r="T101" s="5"/>
      <c r="U101" s="5"/>
    </row>
    <row r="102" spans="1:21" x14ac:dyDescent="0.35">
      <c r="A102">
        <v>230</v>
      </c>
      <c r="B102" s="1">
        <v>44057.480555555558</v>
      </c>
      <c r="C102" s="5">
        <v>362.64</v>
      </c>
      <c r="D102" s="4">
        <f t="shared" si="9"/>
        <v>337.55560624999941</v>
      </c>
      <c r="E102" s="4">
        <f t="shared" si="10"/>
        <v>392.67366550692532</v>
      </c>
      <c r="F102" s="4">
        <f t="shared" si="11"/>
        <v>282.43754699307351</v>
      </c>
      <c r="G102" s="1"/>
      <c r="H102" s="1"/>
      <c r="I102" s="4">
        <v>5.1392934611146304</v>
      </c>
      <c r="J102" t="str">
        <f t="shared" ref="J102:J133" si="12">TEXT(B102,"dddd")</f>
        <v>Friday</v>
      </c>
      <c r="K102" s="3">
        <v>1.9837962962962963E-2</v>
      </c>
      <c r="M102" s="5">
        <v>165.086330935251</v>
      </c>
      <c r="N102" s="5">
        <v>184</v>
      </c>
      <c r="O102" s="3">
        <v>3.8541666666666668E-3</v>
      </c>
      <c r="P102" s="5">
        <v>10.7887384092896</v>
      </c>
      <c r="Q102" s="5">
        <v>262.41835972141502</v>
      </c>
      <c r="R102" s="5">
        <v>362.64</v>
      </c>
      <c r="S102" s="5">
        <v>411.80500000000001</v>
      </c>
      <c r="T102" s="5"/>
      <c r="U102" s="5"/>
    </row>
    <row r="103" spans="1:21" x14ac:dyDescent="0.35">
      <c r="A103">
        <v>231</v>
      </c>
      <c r="B103" s="1">
        <v>44055.479861111111</v>
      </c>
      <c r="C103" s="5">
        <v>367.00799999999902</v>
      </c>
      <c r="D103" s="4">
        <f t="shared" ref="D103:D134" si="13">D102</f>
        <v>337.55560624999941</v>
      </c>
      <c r="E103" s="4">
        <f t="shared" ref="E103:E134" si="14">E102</f>
        <v>392.67366550692532</v>
      </c>
      <c r="F103" s="4">
        <f t="shared" ref="F103:F134" si="15">F102</f>
        <v>282.43754699307351</v>
      </c>
      <c r="G103" s="1"/>
      <c r="H103" s="1"/>
      <c r="I103" s="4">
        <v>5.15635350344842</v>
      </c>
      <c r="J103" t="str">
        <f t="shared" si="12"/>
        <v>Wednesday</v>
      </c>
      <c r="K103" s="3">
        <v>2.0023148148148148E-2</v>
      </c>
      <c r="M103" s="5">
        <v>168.95865237365999</v>
      </c>
      <c r="N103" s="5">
        <v>183</v>
      </c>
      <c r="O103" s="3">
        <v>3.8773148148148143E-3</v>
      </c>
      <c r="P103" s="5">
        <v>10.728644639809501</v>
      </c>
      <c r="Q103" s="5">
        <v>267.75586817338302</v>
      </c>
      <c r="R103" s="5">
        <v>367.00799999999902</v>
      </c>
      <c r="S103" s="5">
        <v>417.31199999999899</v>
      </c>
      <c r="T103" s="5"/>
      <c r="U103" s="5"/>
    </row>
    <row r="104" spans="1:21" x14ac:dyDescent="0.35">
      <c r="A104">
        <v>233</v>
      </c>
      <c r="B104" s="1">
        <v>44053.48541666667</v>
      </c>
      <c r="C104" s="5">
        <v>356.88499999999902</v>
      </c>
      <c r="D104" s="4">
        <f t="shared" si="13"/>
        <v>337.55560624999941</v>
      </c>
      <c r="E104" s="4">
        <f t="shared" si="14"/>
        <v>392.67366550692532</v>
      </c>
      <c r="F104" s="4">
        <f t="shared" si="15"/>
        <v>282.43754699307351</v>
      </c>
      <c r="G104" s="1"/>
      <c r="H104" s="1"/>
      <c r="I104" s="4">
        <v>5.1228682779660399</v>
      </c>
      <c r="J104" t="str">
        <f t="shared" si="12"/>
        <v>Monday</v>
      </c>
      <c r="K104" s="3">
        <v>2.0844907407407406E-2</v>
      </c>
      <c r="M104" s="5">
        <v>160.79088471849801</v>
      </c>
      <c r="N104" s="5">
        <v>178</v>
      </c>
      <c r="O104" s="3">
        <v>4.0624999999999993E-3</v>
      </c>
      <c r="P104" s="5">
        <v>10.2374499088804</v>
      </c>
      <c r="Q104" s="5">
        <v>261.650963054626</v>
      </c>
      <c r="R104" s="5">
        <v>356.88499999999902</v>
      </c>
      <c r="S104" s="5">
        <v>409.21899999999903</v>
      </c>
      <c r="T104" s="5"/>
      <c r="U104" s="5"/>
    </row>
    <row r="105" spans="1:21" x14ac:dyDescent="0.35">
      <c r="A105">
        <v>234</v>
      </c>
      <c r="B105" s="1">
        <v>44050.479861111111</v>
      </c>
      <c r="C105" s="5">
        <v>365.82100000000003</v>
      </c>
      <c r="D105" s="4">
        <f t="shared" si="13"/>
        <v>337.55560624999941</v>
      </c>
      <c r="E105" s="4">
        <f t="shared" si="14"/>
        <v>392.67366550692532</v>
      </c>
      <c r="F105" s="4">
        <f t="shared" si="15"/>
        <v>282.43754699307351</v>
      </c>
      <c r="G105" s="1"/>
      <c r="H105" s="1"/>
      <c r="I105" s="4">
        <v>5.1895428298427699</v>
      </c>
      <c r="J105" t="str">
        <f t="shared" si="12"/>
        <v>Friday</v>
      </c>
      <c r="K105" s="3">
        <v>2.0208333333333335E-2</v>
      </c>
      <c r="M105" s="5">
        <v>168.114379084967</v>
      </c>
      <c r="N105" s="5">
        <v>181</v>
      </c>
      <c r="O105" s="3">
        <v>3.8888888888888883E-3</v>
      </c>
      <c r="P105" s="5">
        <v>10.6981459756859</v>
      </c>
      <c r="Q105" s="5">
        <v>258.29138345113699</v>
      </c>
      <c r="R105" s="5">
        <v>365.82100000000003</v>
      </c>
      <c r="S105" s="5">
        <v>416.46199999999999</v>
      </c>
      <c r="T105" s="5"/>
      <c r="U105" s="5"/>
    </row>
    <row r="106" spans="1:21" x14ac:dyDescent="0.35">
      <c r="A106">
        <v>235</v>
      </c>
      <c r="B106" s="1">
        <v>44048.490277777775</v>
      </c>
      <c r="C106" s="5">
        <v>342.51900000000001</v>
      </c>
      <c r="D106" s="4">
        <f t="shared" si="13"/>
        <v>337.55560624999941</v>
      </c>
      <c r="E106" s="4">
        <f t="shared" si="14"/>
        <v>392.67366550692532</v>
      </c>
      <c r="F106" s="4">
        <f t="shared" si="15"/>
        <v>282.43754699307351</v>
      </c>
      <c r="G106" s="1"/>
      <c r="H106" s="1"/>
      <c r="I106" s="4">
        <v>4.85113282212708</v>
      </c>
      <c r="J106" t="str">
        <f t="shared" si="12"/>
        <v>Wednesday</v>
      </c>
      <c r="K106" s="3">
        <v>1.9710648148148147E-2</v>
      </c>
      <c r="M106" s="5">
        <v>165.261941448382</v>
      </c>
      <c r="N106" s="5">
        <v>181</v>
      </c>
      <c r="O106" s="3">
        <v>4.0624999999999993E-3</v>
      </c>
      <c r="P106" s="5">
        <v>10.2548240487311</v>
      </c>
      <c r="Q106" s="5">
        <v>251.03462191336601</v>
      </c>
      <c r="R106" s="5">
        <v>342.51900000000001</v>
      </c>
      <c r="S106" s="5">
        <v>393.60399999999902</v>
      </c>
      <c r="T106" s="5"/>
      <c r="U106" s="5"/>
    </row>
    <row r="107" spans="1:21" x14ac:dyDescent="0.35">
      <c r="A107">
        <v>237</v>
      </c>
      <c r="B107" s="1">
        <v>44046.479166666664</v>
      </c>
      <c r="C107" s="5">
        <v>388.56200000000001</v>
      </c>
      <c r="D107" s="4">
        <f t="shared" si="13"/>
        <v>337.55560624999941</v>
      </c>
      <c r="E107" s="4">
        <f t="shared" si="14"/>
        <v>392.67366550692532</v>
      </c>
      <c r="F107" s="4">
        <f t="shared" si="15"/>
        <v>282.43754699307351</v>
      </c>
      <c r="G107" s="1"/>
      <c r="H107" s="1"/>
      <c r="I107" s="4">
        <v>5.38222794324997</v>
      </c>
      <c r="J107" t="str">
        <f t="shared" si="12"/>
        <v>Monday</v>
      </c>
      <c r="K107" s="3">
        <v>2.0300925925925927E-2</v>
      </c>
      <c r="M107" s="5">
        <v>168.25175808720101</v>
      </c>
      <c r="N107" s="5">
        <v>186</v>
      </c>
      <c r="O107" s="3">
        <v>3.7615740740740739E-3</v>
      </c>
      <c r="P107" s="5">
        <v>11.045017744412201</v>
      </c>
      <c r="Q107" s="5">
        <v>263.51273260402502</v>
      </c>
      <c r="R107" s="5">
        <v>388.56200000000001</v>
      </c>
      <c r="S107" s="5">
        <v>439.52599999999899</v>
      </c>
      <c r="T107" s="5"/>
      <c r="U107" s="5"/>
    </row>
    <row r="108" spans="1:21" x14ac:dyDescent="0.35">
      <c r="A108">
        <v>239</v>
      </c>
      <c r="B108" s="1">
        <v>44042.270833333336</v>
      </c>
      <c r="C108" s="5">
        <v>352.73399999999998</v>
      </c>
      <c r="D108" s="4">
        <f t="shared" si="13"/>
        <v>337.55560624999941</v>
      </c>
      <c r="E108" s="4">
        <f t="shared" si="14"/>
        <v>392.67366550692532</v>
      </c>
      <c r="F108" s="4">
        <f t="shared" si="15"/>
        <v>282.43754699307351</v>
      </c>
      <c r="G108" s="1"/>
      <c r="H108" s="1"/>
      <c r="I108" s="4">
        <v>5.1079897079775103</v>
      </c>
      <c r="J108" t="str">
        <f t="shared" si="12"/>
        <v>Thursday</v>
      </c>
      <c r="K108" s="3">
        <v>1.9178240740740742E-2</v>
      </c>
      <c r="M108" s="5">
        <v>164.61136712749601</v>
      </c>
      <c r="N108" s="5">
        <v>183</v>
      </c>
      <c r="O108" s="3">
        <v>3.7500000000000003E-3</v>
      </c>
      <c r="P108" s="5">
        <v>11.094637740821399</v>
      </c>
      <c r="Q108" s="5">
        <v>271.54929232531498</v>
      </c>
      <c r="R108" s="5">
        <v>352.73399999999998</v>
      </c>
      <c r="S108" s="5">
        <v>399.40600000000001</v>
      </c>
      <c r="T108" s="5"/>
      <c r="U108" s="5"/>
    </row>
    <row r="109" spans="1:21" x14ac:dyDescent="0.35">
      <c r="A109">
        <v>241</v>
      </c>
      <c r="B109" s="1">
        <v>44039.439583333333</v>
      </c>
      <c r="C109" s="5">
        <v>354.82499999999902</v>
      </c>
      <c r="D109" s="4">
        <f t="shared" si="13"/>
        <v>337.55560624999941</v>
      </c>
      <c r="E109" s="4">
        <f t="shared" si="14"/>
        <v>392.67366550692532</v>
      </c>
      <c r="F109" s="4">
        <f t="shared" si="15"/>
        <v>282.43754699307351</v>
      </c>
      <c r="G109" s="1"/>
      <c r="H109" s="1"/>
      <c r="I109" s="4">
        <v>5.0668651160532603</v>
      </c>
      <c r="J109" t="str">
        <f t="shared" si="12"/>
        <v>Monday</v>
      </c>
      <c r="K109" s="3">
        <v>2.0104166666666666E-2</v>
      </c>
      <c r="M109" s="5">
        <v>167.252569750367</v>
      </c>
      <c r="N109" s="5">
        <v>183</v>
      </c>
      <c r="O109" s="3">
        <v>3.9583333333333337E-3</v>
      </c>
      <c r="P109" s="5">
        <v>10.5008698117094</v>
      </c>
      <c r="Q109" s="5">
        <v>256.31406558947202</v>
      </c>
      <c r="R109" s="5">
        <v>354.82499999999902</v>
      </c>
      <c r="S109" s="5">
        <v>403.57299999999901</v>
      </c>
      <c r="T109" s="5"/>
      <c r="U109" s="5"/>
    </row>
    <row r="110" spans="1:21" x14ac:dyDescent="0.35">
      <c r="A110">
        <v>242</v>
      </c>
      <c r="B110" s="1">
        <v>44037.393055555556</v>
      </c>
      <c r="C110" s="5">
        <v>355.81799999999998</v>
      </c>
      <c r="D110" s="4">
        <f t="shared" si="13"/>
        <v>337.55560624999941</v>
      </c>
      <c r="E110" s="4">
        <f t="shared" si="14"/>
        <v>392.67366550692532</v>
      </c>
      <c r="F110" s="4">
        <f t="shared" si="15"/>
        <v>282.43754699307351</v>
      </c>
      <c r="G110" s="1"/>
      <c r="H110" s="1"/>
      <c r="I110" s="4">
        <v>4.85645413805823</v>
      </c>
      <c r="J110" t="str">
        <f t="shared" si="12"/>
        <v>Saturday</v>
      </c>
      <c r="K110" s="3">
        <v>1.9224537037037037E-2</v>
      </c>
      <c r="M110" s="5">
        <v>172.222222222222</v>
      </c>
      <c r="N110" s="5">
        <v>186</v>
      </c>
      <c r="O110" s="3">
        <v>3.9583333333333337E-3</v>
      </c>
      <c r="P110" s="5">
        <v>10.5229028800664</v>
      </c>
      <c r="Q110" s="5">
        <v>264.63075382677499</v>
      </c>
      <c r="R110" s="5">
        <v>355.81799999999998</v>
      </c>
      <c r="S110" s="5">
        <v>424.33800000000002</v>
      </c>
      <c r="T110" s="5"/>
      <c r="U110" s="5"/>
    </row>
    <row r="111" spans="1:21" x14ac:dyDescent="0.35">
      <c r="A111">
        <v>243</v>
      </c>
      <c r="B111" s="1">
        <v>44036.279861111114</v>
      </c>
      <c r="C111" s="5">
        <v>209.49399999999901</v>
      </c>
      <c r="D111" s="4">
        <f t="shared" si="13"/>
        <v>337.55560624999941</v>
      </c>
      <c r="E111" s="4">
        <f t="shared" si="14"/>
        <v>392.67366550692532</v>
      </c>
      <c r="F111" s="4">
        <f t="shared" si="15"/>
        <v>282.43754699307351</v>
      </c>
      <c r="G111" s="1"/>
      <c r="H111" s="1"/>
      <c r="I111" s="4">
        <v>1.61852497467631</v>
      </c>
      <c r="J111" t="str">
        <f t="shared" si="12"/>
        <v>Friday</v>
      </c>
      <c r="K111" s="3">
        <v>1.1076388888888887E-2</v>
      </c>
      <c r="M111" s="5">
        <v>148.89973614775701</v>
      </c>
      <c r="N111" s="5">
        <v>171</v>
      </c>
      <c r="O111" s="3">
        <v>6.8402777777777776E-3</v>
      </c>
      <c r="P111" s="5">
        <v>6.0861993646224599</v>
      </c>
      <c r="Q111" s="5">
        <v>202.50843067193401</v>
      </c>
      <c r="R111" s="5">
        <v>209.49399999999901</v>
      </c>
      <c r="S111" s="5">
        <v>239.11</v>
      </c>
      <c r="T111" s="5"/>
      <c r="U111" s="5"/>
    </row>
    <row r="112" spans="1:21" x14ac:dyDescent="0.35">
      <c r="A112">
        <v>244</v>
      </c>
      <c r="B112" s="1">
        <v>44034.5</v>
      </c>
      <c r="C112" s="5">
        <v>387.14499999999998</v>
      </c>
      <c r="D112" s="4">
        <f t="shared" si="13"/>
        <v>337.55560624999941</v>
      </c>
      <c r="E112" s="4">
        <f t="shared" si="14"/>
        <v>392.67366550692532</v>
      </c>
      <c r="F112" s="4">
        <f t="shared" si="15"/>
        <v>282.43754699307351</v>
      </c>
      <c r="G112" s="1"/>
      <c r="H112" s="1"/>
      <c r="I112" s="4">
        <v>5.2196540052942</v>
      </c>
      <c r="J112" t="str">
        <f t="shared" si="12"/>
        <v>Wednesday</v>
      </c>
      <c r="K112" s="3">
        <v>2.2141203703703705E-2</v>
      </c>
      <c r="M112" s="5">
        <v>166.89434889434801</v>
      </c>
      <c r="N112" s="5">
        <v>184</v>
      </c>
      <c r="O112" s="3">
        <v>4.2361111111111106E-3</v>
      </c>
      <c r="P112" s="5">
        <v>9.8184390218898798</v>
      </c>
      <c r="Q112" s="5">
        <v>242.56862256653901</v>
      </c>
      <c r="R112" s="5">
        <v>387.14499999999998</v>
      </c>
      <c r="S112" s="5">
        <v>444.55900000000003</v>
      </c>
      <c r="T112" s="5"/>
      <c r="U112" s="5"/>
    </row>
    <row r="113" spans="1:21" x14ac:dyDescent="0.35">
      <c r="A113">
        <v>247</v>
      </c>
      <c r="B113" s="1">
        <v>44029.489583333336</v>
      </c>
      <c r="C113" s="5">
        <v>361.16800000000001</v>
      </c>
      <c r="D113" s="4">
        <f t="shared" si="13"/>
        <v>337.55560624999941</v>
      </c>
      <c r="E113" s="4">
        <f t="shared" si="14"/>
        <v>392.67366550692532</v>
      </c>
      <c r="F113" s="4">
        <f t="shared" si="15"/>
        <v>282.43754699307351</v>
      </c>
      <c r="G113" s="1"/>
      <c r="H113" s="1"/>
      <c r="I113" s="4">
        <v>5.1130365668600399</v>
      </c>
      <c r="J113" t="str">
        <f t="shared" si="12"/>
        <v>Friday</v>
      </c>
      <c r="K113" s="3">
        <v>2.0625000000000001E-2</v>
      </c>
      <c r="M113" s="5">
        <v>167.09696092619299</v>
      </c>
      <c r="N113" s="5">
        <v>182</v>
      </c>
      <c r="O113" s="3">
        <v>4.0277777777777777E-3</v>
      </c>
      <c r="P113" s="5">
        <v>10.327089279333</v>
      </c>
      <c r="Q113" s="5">
        <v>253.33776641991901</v>
      </c>
      <c r="R113" s="5">
        <v>361.16800000000001</v>
      </c>
      <c r="S113" s="5">
        <v>411.27699999999999</v>
      </c>
      <c r="T113" s="5"/>
      <c r="U113" s="5"/>
    </row>
    <row r="114" spans="1:21" x14ac:dyDescent="0.35">
      <c r="A114">
        <v>249</v>
      </c>
      <c r="B114" s="1">
        <v>44026.486111111109</v>
      </c>
      <c r="C114" s="5">
        <v>362.97399999999999</v>
      </c>
      <c r="D114" s="4">
        <f t="shared" si="13"/>
        <v>337.55560624999941</v>
      </c>
      <c r="E114" s="4">
        <f t="shared" si="14"/>
        <v>392.67366550692532</v>
      </c>
      <c r="F114" s="4">
        <f t="shared" si="15"/>
        <v>282.43754699307351</v>
      </c>
      <c r="G114" s="1"/>
      <c r="H114" s="1"/>
      <c r="I114" s="4">
        <v>5.1329516131021</v>
      </c>
      <c r="J114" t="str">
        <f t="shared" si="12"/>
        <v>Tuesday</v>
      </c>
      <c r="K114" s="3">
        <v>1.9583333333333331E-2</v>
      </c>
      <c r="M114" s="5">
        <v>164.07132243684899</v>
      </c>
      <c r="N114" s="5">
        <v>181</v>
      </c>
      <c r="O114" s="3">
        <v>3.8078703703703707E-3</v>
      </c>
      <c r="P114" s="5">
        <v>10.919469898215601</v>
      </c>
      <c r="Q114" s="5">
        <v>261.67026570440299</v>
      </c>
      <c r="R114" s="5">
        <v>362.97399999999999</v>
      </c>
      <c r="S114" s="5">
        <v>411.5</v>
      </c>
      <c r="T114" s="5"/>
      <c r="U114" s="5"/>
    </row>
    <row r="115" spans="1:21" x14ac:dyDescent="0.35">
      <c r="A115">
        <v>250</v>
      </c>
      <c r="B115" s="1">
        <v>44025.484027777777</v>
      </c>
      <c r="C115" s="5">
        <v>357.30399999999901</v>
      </c>
      <c r="D115" s="4">
        <f t="shared" si="13"/>
        <v>337.55560624999941</v>
      </c>
      <c r="E115" s="4">
        <f t="shared" si="14"/>
        <v>392.67366550692532</v>
      </c>
      <c r="F115" s="4">
        <f t="shared" si="15"/>
        <v>282.43754699307351</v>
      </c>
      <c r="G115" s="1"/>
      <c r="H115" s="1"/>
      <c r="I115" s="4">
        <v>5.0838150340816899</v>
      </c>
      <c r="J115" t="str">
        <f t="shared" si="12"/>
        <v>Monday</v>
      </c>
      <c r="K115" s="3">
        <v>1.9074074074074073E-2</v>
      </c>
      <c r="M115" s="5">
        <v>159.84649776453</v>
      </c>
      <c r="N115" s="5">
        <v>183</v>
      </c>
      <c r="O115" s="3">
        <v>3.7500000000000003E-3</v>
      </c>
      <c r="P115" s="5">
        <v>11.0989019334601</v>
      </c>
      <c r="Q115" s="5">
        <v>261.94911251452299</v>
      </c>
      <c r="R115" s="5">
        <v>357.30399999999901</v>
      </c>
      <c r="S115" s="5">
        <v>405.52199999999903</v>
      </c>
      <c r="T115" s="5"/>
      <c r="U115" s="5"/>
    </row>
    <row r="116" spans="1:21" x14ac:dyDescent="0.35">
      <c r="A116">
        <v>251</v>
      </c>
      <c r="B116" s="1">
        <v>44022.513888888891</v>
      </c>
      <c r="C116" s="5">
        <v>363.88600000000002</v>
      </c>
      <c r="D116" s="4">
        <f t="shared" si="13"/>
        <v>337.55560624999941</v>
      </c>
      <c r="E116" s="4">
        <f t="shared" si="14"/>
        <v>392.67366550692532</v>
      </c>
      <c r="F116" s="4">
        <f t="shared" si="15"/>
        <v>282.43754699307351</v>
      </c>
      <c r="G116" s="1"/>
      <c r="H116" s="1"/>
      <c r="I116" s="4">
        <v>5.1209292389983299</v>
      </c>
      <c r="J116" t="str">
        <f t="shared" si="12"/>
        <v>Friday</v>
      </c>
      <c r="K116" s="3">
        <v>1.9652777777777779E-2</v>
      </c>
      <c r="M116" s="5">
        <v>164.48973607038101</v>
      </c>
      <c r="N116" s="5">
        <v>181</v>
      </c>
      <c r="O116" s="3">
        <v>3.8310185185185183E-3</v>
      </c>
      <c r="P116" s="5">
        <v>10.854313096234399</v>
      </c>
      <c r="Q116" s="5">
        <v>261.33658681007103</v>
      </c>
      <c r="R116" s="5">
        <v>363.88600000000002</v>
      </c>
      <c r="S116" s="5">
        <v>414.96100000000001</v>
      </c>
      <c r="T116" s="5"/>
      <c r="U116" s="5"/>
    </row>
    <row r="117" spans="1:21" x14ac:dyDescent="0.35">
      <c r="A117">
        <v>253</v>
      </c>
      <c r="B117" s="1">
        <v>44021.511111111111</v>
      </c>
      <c r="C117" s="5">
        <v>371.566000000001</v>
      </c>
      <c r="D117" s="4">
        <f t="shared" si="13"/>
        <v>337.55560624999941</v>
      </c>
      <c r="E117" s="4">
        <f t="shared" si="14"/>
        <v>392.67366550692532</v>
      </c>
      <c r="F117" s="4">
        <f t="shared" si="15"/>
        <v>282.43754699307351</v>
      </c>
      <c r="G117" s="1"/>
      <c r="H117" s="1"/>
      <c r="I117" s="4">
        <v>5.1578252898882999</v>
      </c>
      <c r="J117" t="str">
        <f t="shared" si="12"/>
        <v>Thursday</v>
      </c>
      <c r="K117" s="3">
        <v>2.1550925925925928E-2</v>
      </c>
      <c r="M117" s="5">
        <v>164.02915451895001</v>
      </c>
      <c r="N117" s="5">
        <v>178</v>
      </c>
      <c r="O117" s="3">
        <v>4.1782407407407402E-3</v>
      </c>
      <c r="P117" s="5">
        <v>9.9682140172465807</v>
      </c>
      <c r="Q117" s="5">
        <v>250.81817768040901</v>
      </c>
      <c r="R117" s="5">
        <v>371.566000000001</v>
      </c>
      <c r="S117" s="5">
        <v>425.22000000000099</v>
      </c>
      <c r="T117" s="5"/>
      <c r="U117" s="5"/>
    </row>
    <row r="118" spans="1:21" x14ac:dyDescent="0.35">
      <c r="A118">
        <v>255</v>
      </c>
      <c r="B118" s="1">
        <v>44020.26666666667</v>
      </c>
      <c r="C118" s="5">
        <v>264.786</v>
      </c>
      <c r="D118" s="4">
        <f t="shared" si="13"/>
        <v>337.55560624999941</v>
      </c>
      <c r="E118" s="4">
        <f t="shared" si="14"/>
        <v>392.67366550692532</v>
      </c>
      <c r="F118" s="4">
        <f t="shared" si="15"/>
        <v>282.43754699307351</v>
      </c>
      <c r="G118" s="1"/>
      <c r="H118" s="1"/>
      <c r="I118" s="4">
        <v>1.5040434963698499</v>
      </c>
      <c r="J118" t="str">
        <f t="shared" si="12"/>
        <v>Wednesday</v>
      </c>
      <c r="K118" s="3">
        <v>1.5023148148148148E-2</v>
      </c>
      <c r="M118" s="5">
        <v>148.21005385996401</v>
      </c>
      <c r="N118" s="5">
        <v>174</v>
      </c>
      <c r="O118" s="3">
        <v>9.9884259259259266E-3</v>
      </c>
      <c r="P118" s="5">
        <v>4.1696718636635897</v>
      </c>
      <c r="Q118" s="5">
        <v>193.97719099214001</v>
      </c>
      <c r="R118" s="5">
        <v>264.786</v>
      </c>
      <c r="S118" s="5">
        <v>306.20999999999998</v>
      </c>
      <c r="T118" s="5"/>
      <c r="U118" s="5"/>
    </row>
    <row r="119" spans="1:21" x14ac:dyDescent="0.35">
      <c r="A119">
        <v>258</v>
      </c>
      <c r="B119" s="1">
        <v>44018.496527777781</v>
      </c>
      <c r="C119" s="5">
        <v>377.441000000001</v>
      </c>
      <c r="D119" s="4">
        <f t="shared" si="13"/>
        <v>337.55560624999941</v>
      </c>
      <c r="E119" s="4">
        <f t="shared" si="14"/>
        <v>392.67366550692532</v>
      </c>
      <c r="F119" s="4">
        <f t="shared" si="15"/>
        <v>282.43754699307351</v>
      </c>
      <c r="G119" s="1"/>
      <c r="H119" s="1"/>
      <c r="I119" s="4">
        <v>5.13668862759787</v>
      </c>
      <c r="J119" t="str">
        <f t="shared" si="12"/>
        <v>Monday</v>
      </c>
      <c r="K119" s="3">
        <v>2.0798611111111111E-2</v>
      </c>
      <c r="M119" s="5">
        <v>163.12890094979599</v>
      </c>
      <c r="N119" s="5">
        <v>181</v>
      </c>
      <c r="O119" s="3">
        <v>4.0393518518518521E-3</v>
      </c>
      <c r="P119" s="5">
        <v>10.2878717220689</v>
      </c>
      <c r="Q119" s="5">
        <v>235.343138797959</v>
      </c>
      <c r="R119" s="5">
        <v>377.441000000001</v>
      </c>
      <c r="S119" s="5">
        <v>432.16500000000099</v>
      </c>
      <c r="T119" s="5"/>
      <c r="U119" s="5"/>
    </row>
    <row r="120" spans="1:21" x14ac:dyDescent="0.35">
      <c r="A120">
        <v>259</v>
      </c>
      <c r="B120" s="1">
        <v>44014.513888888891</v>
      </c>
      <c r="C120" s="5">
        <v>384.40600000000097</v>
      </c>
      <c r="D120" s="4">
        <f t="shared" si="13"/>
        <v>337.55560624999941</v>
      </c>
      <c r="E120" s="4">
        <f t="shared" si="14"/>
        <v>392.67366550692532</v>
      </c>
      <c r="F120" s="4">
        <f t="shared" si="15"/>
        <v>282.43754699307351</v>
      </c>
      <c r="G120" s="1"/>
      <c r="H120" s="1"/>
      <c r="I120" s="4">
        <v>5.3046622184407797</v>
      </c>
      <c r="J120" t="str">
        <f t="shared" si="12"/>
        <v>Thursday</v>
      </c>
      <c r="K120" s="3">
        <v>2.1724537037037039E-2</v>
      </c>
      <c r="M120" s="5">
        <v>169.50877192982401</v>
      </c>
      <c r="N120" s="5">
        <v>186</v>
      </c>
      <c r="O120" s="3">
        <v>4.0856481481481481E-3</v>
      </c>
      <c r="P120" s="5">
        <v>10.1698079371007</v>
      </c>
      <c r="Q120" s="5">
        <v>249.63173850378601</v>
      </c>
      <c r="R120" s="5">
        <v>384.40600000000097</v>
      </c>
      <c r="S120" s="5">
        <v>438.67500000000098</v>
      </c>
      <c r="T120" s="5"/>
      <c r="U120" s="5"/>
    </row>
    <row r="121" spans="1:21" x14ac:dyDescent="0.35">
      <c r="A121">
        <v>261</v>
      </c>
      <c r="B121" s="1">
        <v>44011.48333333333</v>
      </c>
      <c r="C121" s="5">
        <v>344.98099999999903</v>
      </c>
      <c r="D121" s="4">
        <f t="shared" si="13"/>
        <v>337.55560624999941</v>
      </c>
      <c r="E121" s="4">
        <f t="shared" si="14"/>
        <v>392.67366550692532</v>
      </c>
      <c r="F121" s="4">
        <f t="shared" si="15"/>
        <v>282.43754699307351</v>
      </c>
      <c r="G121" s="1"/>
      <c r="H121" s="1"/>
      <c r="I121" s="4">
        <v>4.8465846012951799</v>
      </c>
      <c r="J121" t="str">
        <f t="shared" si="12"/>
        <v>Monday</v>
      </c>
      <c r="K121" s="3">
        <v>1.9340277777777779E-2</v>
      </c>
      <c r="M121" s="5">
        <v>166.89606299212599</v>
      </c>
      <c r="N121" s="5">
        <v>184</v>
      </c>
      <c r="O121" s="3">
        <v>3.9814814814814817E-3</v>
      </c>
      <c r="P121" s="5">
        <v>10.4371026868915</v>
      </c>
      <c r="Q121" s="5">
        <v>238.93846761542301</v>
      </c>
      <c r="R121" s="5">
        <v>344.98099999999903</v>
      </c>
      <c r="S121" s="5">
        <v>395.14599999999899</v>
      </c>
      <c r="T121" s="5"/>
      <c r="U121" s="5"/>
    </row>
    <row r="122" spans="1:21" x14ac:dyDescent="0.35">
      <c r="A122">
        <v>263</v>
      </c>
      <c r="B122" s="1">
        <v>44006.488888888889</v>
      </c>
      <c r="C122" s="5">
        <v>207.155</v>
      </c>
      <c r="D122" s="4">
        <f t="shared" si="13"/>
        <v>337.55560624999941</v>
      </c>
      <c r="E122" s="4">
        <f t="shared" si="14"/>
        <v>392.67366550692532</v>
      </c>
      <c r="F122" s="4">
        <f t="shared" si="15"/>
        <v>282.43754699307351</v>
      </c>
      <c r="G122" s="1"/>
      <c r="H122" s="1"/>
      <c r="I122" s="4">
        <v>2.8989348133858202</v>
      </c>
      <c r="J122" t="str">
        <f t="shared" si="12"/>
        <v>Wednesday</v>
      </c>
      <c r="K122" s="3">
        <v>1.1041666666666667E-2</v>
      </c>
      <c r="M122" s="5">
        <v>153.953846153846</v>
      </c>
      <c r="N122" s="5">
        <v>173</v>
      </c>
      <c r="O122" s="3">
        <v>3.8078703703703707E-3</v>
      </c>
      <c r="P122" s="5">
        <v>10.933852421479401</v>
      </c>
      <c r="Q122" s="5">
        <v>235.07548491587499</v>
      </c>
      <c r="R122" s="5">
        <v>207.155</v>
      </c>
      <c r="S122" s="5">
        <v>234.65799999999999</v>
      </c>
      <c r="T122" s="5"/>
      <c r="U122" s="5"/>
    </row>
    <row r="123" spans="1:21" x14ac:dyDescent="0.35">
      <c r="A123">
        <v>264</v>
      </c>
      <c r="B123" s="1">
        <v>44002.376388888886</v>
      </c>
      <c r="C123" s="5">
        <v>308.72199999999901</v>
      </c>
      <c r="D123" s="4">
        <f t="shared" si="13"/>
        <v>337.55560624999941</v>
      </c>
      <c r="E123" s="4">
        <f t="shared" si="14"/>
        <v>392.67366550692532</v>
      </c>
      <c r="F123" s="4">
        <f t="shared" si="15"/>
        <v>282.43754699307351</v>
      </c>
      <c r="G123" s="1"/>
      <c r="H123" s="1"/>
      <c r="I123" s="4">
        <v>2.9074833942009501</v>
      </c>
      <c r="J123" t="str">
        <f t="shared" si="12"/>
        <v>Saturday</v>
      </c>
      <c r="K123" s="3">
        <v>2.0509259259259258E-2</v>
      </c>
      <c r="M123" s="5">
        <v>144.311548344334</v>
      </c>
      <c r="N123" s="5">
        <v>173.618894601542</v>
      </c>
      <c r="O123" s="3">
        <v>7.0486111111111105E-3</v>
      </c>
      <c r="P123" s="5">
        <v>5.90675634835703</v>
      </c>
      <c r="Q123" s="5">
        <v>112.16877374179499</v>
      </c>
      <c r="R123" s="5">
        <v>308.72199999999901</v>
      </c>
      <c r="S123" s="5">
        <v>375.40899999999903</v>
      </c>
      <c r="T123" s="5">
        <v>21.6666666666666</v>
      </c>
      <c r="U123" s="5">
        <v>89</v>
      </c>
    </row>
    <row r="124" spans="1:21" x14ac:dyDescent="0.35">
      <c r="A124">
        <v>267</v>
      </c>
      <c r="B124" s="1">
        <v>43990.512499999997</v>
      </c>
      <c r="C124" s="5">
        <v>398.75499999999897</v>
      </c>
      <c r="D124" s="4">
        <f t="shared" si="13"/>
        <v>337.55560624999941</v>
      </c>
      <c r="E124" s="4">
        <f t="shared" si="14"/>
        <v>392.67366550692532</v>
      </c>
      <c r="F124" s="4">
        <f t="shared" si="15"/>
        <v>282.43754699307351</v>
      </c>
      <c r="G124" s="1"/>
      <c r="H124" s="1"/>
      <c r="I124" s="4">
        <v>5.5510856058867599</v>
      </c>
      <c r="J124" t="str">
        <f t="shared" si="12"/>
        <v>Monday</v>
      </c>
      <c r="K124" s="3">
        <v>2.1458333333333333E-2</v>
      </c>
      <c r="M124" s="5">
        <v>158.70343137254901</v>
      </c>
      <c r="N124" s="5">
        <v>185</v>
      </c>
      <c r="O124" s="3">
        <v>3.8657407407407408E-3</v>
      </c>
      <c r="P124" s="5">
        <v>10.773205398469999</v>
      </c>
      <c r="Q124" s="5">
        <v>242.26440099917201</v>
      </c>
      <c r="R124" s="5">
        <v>398.75499999999897</v>
      </c>
      <c r="S124" s="5">
        <v>457.700999999999</v>
      </c>
      <c r="T124" s="5"/>
      <c r="U124" s="5"/>
    </row>
    <row r="125" spans="1:21" x14ac:dyDescent="0.35">
      <c r="A125">
        <v>268</v>
      </c>
      <c r="B125" s="1">
        <v>43984.529166666667</v>
      </c>
      <c r="C125" s="5">
        <v>350.358</v>
      </c>
      <c r="D125" s="4">
        <f t="shared" si="13"/>
        <v>337.55560624999941</v>
      </c>
      <c r="E125" s="4">
        <f t="shared" si="14"/>
        <v>392.67366550692532</v>
      </c>
      <c r="F125" s="4">
        <f t="shared" si="15"/>
        <v>282.43754699307351</v>
      </c>
      <c r="G125" s="1"/>
      <c r="H125" s="1"/>
      <c r="I125" s="4">
        <v>4.9621384108737097</v>
      </c>
      <c r="J125" t="str">
        <f t="shared" si="12"/>
        <v>Tuesday</v>
      </c>
      <c r="K125" s="3">
        <v>1.8275462962962962E-2</v>
      </c>
      <c r="M125" s="5">
        <v>164.78986866791701</v>
      </c>
      <c r="N125" s="5">
        <v>177</v>
      </c>
      <c r="O125" s="3">
        <v>3.6805555555555554E-3</v>
      </c>
      <c r="P125" s="5">
        <v>11.307082791793</v>
      </c>
      <c r="Q125" s="5">
        <v>261.01955593642299</v>
      </c>
      <c r="R125" s="5">
        <v>350.358</v>
      </c>
      <c r="S125" s="5">
        <v>396.7</v>
      </c>
      <c r="T125" s="5"/>
      <c r="U125" s="5"/>
    </row>
    <row r="126" spans="1:21" x14ac:dyDescent="0.35">
      <c r="A126">
        <v>269</v>
      </c>
      <c r="B126" s="1">
        <v>43983.515972222223</v>
      </c>
      <c r="C126" s="5">
        <v>350.96399999999898</v>
      </c>
      <c r="D126" s="4">
        <f t="shared" si="13"/>
        <v>337.55560624999941</v>
      </c>
      <c r="E126" s="4">
        <f t="shared" si="14"/>
        <v>392.67366550692532</v>
      </c>
      <c r="F126" s="4">
        <f t="shared" si="15"/>
        <v>282.43754699307351</v>
      </c>
      <c r="G126" s="1"/>
      <c r="H126" s="1"/>
      <c r="I126" s="4">
        <v>5.0887237389897901</v>
      </c>
      <c r="J126" t="str">
        <f t="shared" si="12"/>
        <v>Monday</v>
      </c>
      <c r="K126" s="3">
        <v>1.8124999999999999E-2</v>
      </c>
      <c r="M126" s="5">
        <v>167.45762711864401</v>
      </c>
      <c r="N126" s="5">
        <v>178</v>
      </c>
      <c r="O126" s="3">
        <v>3.5532407407407405E-3</v>
      </c>
      <c r="P126" s="5">
        <v>11.695482067337901</v>
      </c>
      <c r="Q126" s="5">
        <v>266.70077219919801</v>
      </c>
      <c r="R126" s="5">
        <v>350.96399999999898</v>
      </c>
      <c r="S126" s="5">
        <v>396.62999999999897</v>
      </c>
      <c r="T126" s="5"/>
      <c r="U126" s="5"/>
    </row>
    <row r="127" spans="1:21" x14ac:dyDescent="0.35">
      <c r="A127">
        <v>270</v>
      </c>
      <c r="B127" s="1">
        <v>43980.520833333336</v>
      </c>
      <c r="C127" s="5">
        <v>329.43299999999903</v>
      </c>
      <c r="D127" s="4">
        <f t="shared" si="13"/>
        <v>337.55560624999941</v>
      </c>
      <c r="E127" s="4">
        <f t="shared" si="14"/>
        <v>392.67366550692532</v>
      </c>
      <c r="F127" s="4">
        <f t="shared" si="15"/>
        <v>282.43754699307351</v>
      </c>
      <c r="G127" s="1"/>
      <c r="H127" s="1"/>
      <c r="I127" s="4">
        <v>4.6226977888117498</v>
      </c>
      <c r="J127" t="str">
        <f t="shared" si="12"/>
        <v>Friday</v>
      </c>
      <c r="K127" s="3">
        <v>1.8368055555555554E-2</v>
      </c>
      <c r="M127" s="5">
        <v>168.52397260273901</v>
      </c>
      <c r="N127" s="5">
        <v>182</v>
      </c>
      <c r="O127" s="3">
        <v>3.9699074074074072E-3</v>
      </c>
      <c r="P127" s="5">
        <v>10.4816344885513</v>
      </c>
      <c r="Q127" s="5">
        <v>261.00367941536598</v>
      </c>
      <c r="R127" s="5">
        <v>329.43299999999903</v>
      </c>
      <c r="S127" s="5">
        <v>375.12799999999902</v>
      </c>
      <c r="T127" s="5"/>
      <c r="U127" s="5"/>
    </row>
    <row r="128" spans="1:21" x14ac:dyDescent="0.35">
      <c r="A128">
        <v>272</v>
      </c>
      <c r="B128" s="1">
        <v>43977.500694444447</v>
      </c>
      <c r="C128" s="5">
        <v>356.10500000000002</v>
      </c>
      <c r="D128" s="4">
        <f t="shared" si="13"/>
        <v>337.55560624999941</v>
      </c>
      <c r="E128" s="4">
        <f t="shared" si="14"/>
        <v>392.67366550692532</v>
      </c>
      <c r="F128" s="4">
        <f t="shared" si="15"/>
        <v>282.43754699307351</v>
      </c>
      <c r="G128" s="1"/>
      <c r="H128" s="1"/>
      <c r="I128" s="4">
        <v>5.1071456688074397</v>
      </c>
      <c r="J128" t="str">
        <f t="shared" si="12"/>
        <v>Tuesday</v>
      </c>
      <c r="K128" s="3">
        <v>1.9189814814814816E-2</v>
      </c>
      <c r="M128" s="5">
        <v>160.54594594594499</v>
      </c>
      <c r="N128" s="5">
        <v>179</v>
      </c>
      <c r="O128" s="3">
        <v>3.7500000000000003E-3</v>
      </c>
      <c r="P128" s="5">
        <v>11.0889374374831</v>
      </c>
      <c r="Q128" s="5">
        <v>259.10615437082799</v>
      </c>
      <c r="R128" s="5">
        <v>356.10500000000002</v>
      </c>
      <c r="S128" s="5">
        <v>404.858</v>
      </c>
      <c r="T128" s="5"/>
      <c r="U128" s="5"/>
    </row>
    <row r="129" spans="1:21" x14ac:dyDescent="0.35">
      <c r="A129">
        <v>274</v>
      </c>
      <c r="B129" s="1">
        <v>43970.505555555559</v>
      </c>
      <c r="C129" s="5">
        <v>350.93599999999901</v>
      </c>
      <c r="D129" s="4">
        <f t="shared" si="13"/>
        <v>337.55560624999941</v>
      </c>
      <c r="E129" s="4">
        <f t="shared" si="14"/>
        <v>392.67366550692532</v>
      </c>
      <c r="F129" s="4">
        <f t="shared" si="15"/>
        <v>282.43754699307351</v>
      </c>
      <c r="G129" s="1"/>
      <c r="H129" s="1"/>
      <c r="I129" s="4">
        <v>5.10789327848609</v>
      </c>
      <c r="J129" t="str">
        <f t="shared" si="12"/>
        <v>Tuesday</v>
      </c>
      <c r="K129" s="3">
        <v>1.8263888888888889E-2</v>
      </c>
      <c r="M129" s="5">
        <v>160.24543610547599</v>
      </c>
      <c r="N129" s="5">
        <v>169</v>
      </c>
      <c r="O129" s="3">
        <v>3.5763888888888894E-3</v>
      </c>
      <c r="P129" s="5">
        <v>11.6470984915067</v>
      </c>
      <c r="Q129" s="5">
        <v>266.15128652418201</v>
      </c>
      <c r="R129" s="5">
        <v>350.93599999999901</v>
      </c>
      <c r="S129" s="5">
        <v>397.51699999999897</v>
      </c>
      <c r="T129" s="5"/>
      <c r="U129" s="5"/>
    </row>
    <row r="130" spans="1:21" x14ac:dyDescent="0.35">
      <c r="A130">
        <v>275</v>
      </c>
      <c r="B130" s="1">
        <v>43966.509027777778</v>
      </c>
      <c r="C130" s="5">
        <v>364.92299999999898</v>
      </c>
      <c r="D130" s="4">
        <f t="shared" si="13"/>
        <v>337.55560624999941</v>
      </c>
      <c r="E130" s="4">
        <f t="shared" si="14"/>
        <v>392.67366550692532</v>
      </c>
      <c r="F130" s="4">
        <f t="shared" si="15"/>
        <v>282.43754699307351</v>
      </c>
      <c r="G130" s="1"/>
      <c r="H130" s="1"/>
      <c r="I130" s="4">
        <v>5.0892664053002301</v>
      </c>
      <c r="J130" t="str">
        <f t="shared" si="12"/>
        <v>Friday</v>
      </c>
      <c r="K130" s="3">
        <v>1.951388888888889E-2</v>
      </c>
      <c r="M130" s="5">
        <v>170.263157894736</v>
      </c>
      <c r="N130" s="5">
        <v>182</v>
      </c>
      <c r="O130" s="3">
        <v>3.8310185185185183E-3</v>
      </c>
      <c r="P130" s="5">
        <v>10.8627470735939</v>
      </c>
      <c r="Q130" s="5">
        <v>252.94214740130801</v>
      </c>
      <c r="R130" s="5">
        <v>364.92299999999898</v>
      </c>
      <c r="S130" s="5">
        <v>414.15799999999899</v>
      </c>
      <c r="T130" s="5"/>
      <c r="U130" s="5"/>
    </row>
    <row r="131" spans="1:21" x14ac:dyDescent="0.35">
      <c r="A131">
        <v>276</v>
      </c>
      <c r="B131" s="1">
        <v>43964.50277777778</v>
      </c>
      <c r="C131" s="5">
        <v>345.06999999999903</v>
      </c>
      <c r="D131" s="4">
        <f t="shared" si="13"/>
        <v>337.55560624999941</v>
      </c>
      <c r="E131" s="4">
        <f t="shared" si="14"/>
        <v>392.67366550692532</v>
      </c>
      <c r="F131" s="4">
        <f t="shared" si="15"/>
        <v>282.43754699307351</v>
      </c>
      <c r="G131" s="1"/>
      <c r="H131" s="1"/>
      <c r="I131" s="4">
        <v>5.0101239278181398</v>
      </c>
      <c r="J131" t="str">
        <f t="shared" si="12"/>
        <v>Wednesday</v>
      </c>
      <c r="K131" s="3">
        <v>1.7881944444444443E-2</v>
      </c>
      <c r="M131" s="5">
        <v>167.80184331797199</v>
      </c>
      <c r="N131" s="5">
        <v>179</v>
      </c>
      <c r="O131" s="3">
        <v>3.5648148148148154E-3</v>
      </c>
      <c r="P131" s="5">
        <v>11.669437606288501</v>
      </c>
      <c r="Q131" s="5">
        <v>252.77196210905899</v>
      </c>
      <c r="R131" s="5">
        <v>345.06999999999903</v>
      </c>
      <c r="S131" s="5">
        <v>390.72299999999899</v>
      </c>
      <c r="T131" s="5"/>
      <c r="U131" s="5"/>
    </row>
    <row r="132" spans="1:21" x14ac:dyDescent="0.35">
      <c r="A132">
        <v>279</v>
      </c>
      <c r="B132" s="1">
        <v>43959.686111111114</v>
      </c>
      <c r="C132" s="5">
        <v>354.15899999999999</v>
      </c>
      <c r="D132" s="4">
        <f t="shared" si="13"/>
        <v>337.55560624999941</v>
      </c>
      <c r="E132" s="4">
        <f t="shared" si="14"/>
        <v>392.67366550692532</v>
      </c>
      <c r="F132" s="4">
        <f t="shared" si="15"/>
        <v>282.43754699307351</v>
      </c>
      <c r="G132" s="1"/>
      <c r="H132" s="1"/>
      <c r="I132" s="4">
        <v>5.0223912173635297</v>
      </c>
      <c r="J132" t="str">
        <f t="shared" si="12"/>
        <v>Friday</v>
      </c>
      <c r="K132" s="3">
        <v>1.8518518518518521E-2</v>
      </c>
      <c r="M132" s="5">
        <v>159.59659969088099</v>
      </c>
      <c r="N132" s="5">
        <v>173</v>
      </c>
      <c r="O132" s="3">
        <v>3.6805555555555554E-3</v>
      </c>
      <c r="P132" s="5">
        <v>11.300203676079599</v>
      </c>
      <c r="Q132" s="5">
        <v>262.01412442780099</v>
      </c>
      <c r="R132" s="5">
        <v>354.15899999999999</v>
      </c>
      <c r="S132" s="5">
        <v>401.56599999999901</v>
      </c>
      <c r="T132" s="5"/>
      <c r="U132" s="5"/>
    </row>
    <row r="133" spans="1:21" x14ac:dyDescent="0.35">
      <c r="A133">
        <v>281</v>
      </c>
      <c r="B133" s="1">
        <v>43957.509722222225</v>
      </c>
      <c r="C133" s="5">
        <v>351.72399999999902</v>
      </c>
      <c r="D133" s="4">
        <f t="shared" si="13"/>
        <v>337.55560624999941</v>
      </c>
      <c r="E133" s="4">
        <f t="shared" si="14"/>
        <v>392.67366550692532</v>
      </c>
      <c r="F133" s="4">
        <f t="shared" si="15"/>
        <v>282.43754699307351</v>
      </c>
      <c r="G133" s="1"/>
      <c r="H133" s="1"/>
      <c r="I133" s="4">
        <v>5.0585039897924204</v>
      </c>
      <c r="J133" t="str">
        <f t="shared" si="12"/>
        <v>Wednesday</v>
      </c>
      <c r="K133" s="3">
        <v>1.7789351851851851E-2</v>
      </c>
      <c r="M133" s="5">
        <v>165.123499142367</v>
      </c>
      <c r="N133" s="5">
        <v>179</v>
      </c>
      <c r="O133" s="3">
        <v>3.5069444444444445E-3</v>
      </c>
      <c r="P133" s="5">
        <v>11.844463804053399</v>
      </c>
      <c r="Q133" s="5">
        <v>265.78836005419799</v>
      </c>
      <c r="R133" s="5">
        <v>351.72399999999902</v>
      </c>
      <c r="S133" s="5">
        <v>396.11599999999902</v>
      </c>
      <c r="T133" s="5"/>
      <c r="U133" s="5"/>
    </row>
    <row r="134" spans="1:21" x14ac:dyDescent="0.35">
      <c r="A134">
        <v>283</v>
      </c>
      <c r="B134" s="1">
        <v>43955.525000000001</v>
      </c>
      <c r="C134" s="5">
        <v>349.04500000000002</v>
      </c>
      <c r="D134" s="4">
        <f t="shared" si="13"/>
        <v>337.55560624999941</v>
      </c>
      <c r="E134" s="4">
        <f t="shared" si="14"/>
        <v>392.67366550692532</v>
      </c>
      <c r="F134" s="4">
        <f t="shared" si="15"/>
        <v>282.43754699307351</v>
      </c>
      <c r="G134" s="1"/>
      <c r="H134" s="1"/>
      <c r="I134" s="4">
        <v>5.0785364935332904</v>
      </c>
      <c r="J134" t="str">
        <f t="shared" ref="J134:J165" si="16">TEXT(B134,"dddd")</f>
        <v>Monday</v>
      </c>
      <c r="K134" s="3">
        <v>1.7939814814814815E-2</v>
      </c>
      <c r="M134" s="5">
        <v>164.80325203251999</v>
      </c>
      <c r="N134" s="5">
        <v>179</v>
      </c>
      <c r="O134" s="3">
        <v>3.530092592592592E-3</v>
      </c>
      <c r="P134" s="5">
        <v>11.7939029066819</v>
      </c>
      <c r="Q134" s="5">
        <v>268.27555824205803</v>
      </c>
      <c r="R134" s="5">
        <v>349.04500000000002</v>
      </c>
      <c r="S134" s="5">
        <v>392.68400000000003</v>
      </c>
      <c r="T134" s="5"/>
      <c r="U134" s="5"/>
    </row>
    <row r="135" spans="1:21" x14ac:dyDescent="0.35">
      <c r="A135">
        <v>285</v>
      </c>
      <c r="B135" s="1">
        <v>43952.68472222222</v>
      </c>
      <c r="C135" s="5">
        <v>372.03899999999999</v>
      </c>
      <c r="D135" s="4">
        <f t="shared" ref="D135:D165" si="17">D134</f>
        <v>337.55560624999941</v>
      </c>
      <c r="E135" s="4">
        <f t="shared" ref="E135:E165" si="18">E134</f>
        <v>392.67366550692532</v>
      </c>
      <c r="F135" s="4">
        <f t="shared" ref="F135:F165" si="19">F134</f>
        <v>282.43754699307351</v>
      </c>
      <c r="G135" s="1"/>
      <c r="H135" s="1"/>
      <c r="I135" s="4">
        <v>5.2537227945220604</v>
      </c>
      <c r="J135" t="str">
        <f t="shared" si="16"/>
        <v>Friday</v>
      </c>
      <c r="K135" s="3">
        <v>2.0266203703703703E-2</v>
      </c>
      <c r="M135" s="5">
        <v>167.45192307692301</v>
      </c>
      <c r="N135" s="5">
        <v>176</v>
      </c>
      <c r="O135" s="3">
        <v>3.8541666666666668E-3</v>
      </c>
      <c r="P135" s="5">
        <v>10.7998269039636</v>
      </c>
      <c r="Q135" s="5">
        <v>249.75422681572499</v>
      </c>
      <c r="R135" s="5">
        <v>372.03899999999999</v>
      </c>
      <c r="S135" s="5">
        <v>424.45599999999899</v>
      </c>
      <c r="T135" s="5"/>
      <c r="U135" s="5"/>
    </row>
    <row r="136" spans="1:21" x14ac:dyDescent="0.35">
      <c r="A136">
        <v>287</v>
      </c>
      <c r="B136" s="1">
        <v>43949.672222222223</v>
      </c>
      <c r="C136" s="5">
        <v>355.87200000000001</v>
      </c>
      <c r="D136" s="4">
        <f t="shared" si="17"/>
        <v>337.55560624999941</v>
      </c>
      <c r="E136" s="4">
        <f t="shared" si="18"/>
        <v>392.67366550692532</v>
      </c>
      <c r="F136" s="4">
        <f t="shared" si="19"/>
        <v>282.43754699307351</v>
      </c>
      <c r="G136" s="1"/>
      <c r="H136" s="1"/>
      <c r="I136" s="4">
        <v>5.1037579007446698</v>
      </c>
      <c r="J136" t="str">
        <f t="shared" si="16"/>
        <v>Tuesday</v>
      </c>
      <c r="K136" s="3">
        <v>1.8101851851851852E-2</v>
      </c>
      <c r="M136" s="5">
        <v>170.117870722433</v>
      </c>
      <c r="N136" s="5">
        <v>182</v>
      </c>
      <c r="O136" s="3">
        <v>3.5416666666666665E-3</v>
      </c>
      <c r="P136" s="5">
        <v>11.7407764066895</v>
      </c>
      <c r="Q136" s="5">
        <v>251.7332070583</v>
      </c>
      <c r="R136" s="5">
        <v>355.87200000000001</v>
      </c>
      <c r="S136" s="5">
        <v>404.90600000000001</v>
      </c>
      <c r="T136" s="5"/>
      <c r="U136" s="5"/>
    </row>
    <row r="137" spans="1:21" x14ac:dyDescent="0.35">
      <c r="A137">
        <v>288</v>
      </c>
      <c r="B137" s="1">
        <v>43948.710416666669</v>
      </c>
      <c r="C137" s="5">
        <v>204.00200000001701</v>
      </c>
      <c r="D137" s="4">
        <f t="shared" si="17"/>
        <v>337.55560624999941</v>
      </c>
      <c r="E137" s="4">
        <f t="shared" si="18"/>
        <v>392.67366550692532</v>
      </c>
      <c r="F137" s="4">
        <f t="shared" si="19"/>
        <v>282.43754699307351</v>
      </c>
      <c r="G137" s="1"/>
      <c r="H137" s="1"/>
      <c r="I137" s="4">
        <v>1.4458646240392701</v>
      </c>
      <c r="J137" t="str">
        <f t="shared" si="16"/>
        <v>Monday</v>
      </c>
      <c r="K137" s="3">
        <v>5.1736111111111115E-3</v>
      </c>
      <c r="M137" s="5">
        <v>69.631123919308294</v>
      </c>
      <c r="N137" s="5">
        <v>159</v>
      </c>
      <c r="O137" s="3">
        <v>3.5763888888888894E-3</v>
      </c>
      <c r="P137" s="5">
        <v>11.6362431367782</v>
      </c>
      <c r="Q137" s="5">
        <v>250.41253324194801</v>
      </c>
      <c r="R137" s="5">
        <v>204.00200000001701</v>
      </c>
      <c r="S137" s="5">
        <v>342.68000000001399</v>
      </c>
      <c r="T137" s="5"/>
      <c r="U137" s="5"/>
    </row>
    <row r="138" spans="1:21" x14ac:dyDescent="0.35">
      <c r="A138">
        <v>291</v>
      </c>
      <c r="B138" s="1">
        <v>43942.526388888888</v>
      </c>
      <c r="C138" s="5">
        <v>354.43200000000002</v>
      </c>
      <c r="D138" s="4">
        <f t="shared" si="17"/>
        <v>337.55560624999941</v>
      </c>
      <c r="E138" s="4">
        <f t="shared" si="18"/>
        <v>392.67366550692532</v>
      </c>
      <c r="F138" s="4">
        <f t="shared" si="19"/>
        <v>282.43754699307351</v>
      </c>
      <c r="G138" s="1"/>
      <c r="H138" s="1"/>
      <c r="I138" s="4">
        <v>5.0948428455246599</v>
      </c>
      <c r="J138" t="str">
        <f t="shared" si="16"/>
        <v>Tuesday</v>
      </c>
      <c r="K138" s="3">
        <v>1.7858796296296296E-2</v>
      </c>
      <c r="M138" s="5">
        <v>170.82208588956999</v>
      </c>
      <c r="N138" s="5">
        <v>185</v>
      </c>
      <c r="O138" s="3">
        <v>3.4953703703703705E-3</v>
      </c>
      <c r="P138" s="5">
        <v>11.881637466231201</v>
      </c>
      <c r="Q138" s="5">
        <v>254.69360748976499</v>
      </c>
      <c r="R138" s="5">
        <v>354.43200000000002</v>
      </c>
      <c r="S138" s="5">
        <v>401.15499999999997</v>
      </c>
      <c r="T138" s="5"/>
      <c r="U138" s="5"/>
    </row>
    <row r="139" spans="1:21" x14ac:dyDescent="0.35">
      <c r="A139">
        <v>292</v>
      </c>
      <c r="B139" s="1">
        <v>43940.671527777777</v>
      </c>
      <c r="C139" s="5">
        <v>349.24</v>
      </c>
      <c r="D139" s="4">
        <f t="shared" si="17"/>
        <v>337.55560624999941</v>
      </c>
      <c r="E139" s="4">
        <f t="shared" si="18"/>
        <v>392.67366550692532</v>
      </c>
      <c r="F139" s="4">
        <f t="shared" si="19"/>
        <v>282.43754699307351</v>
      </c>
      <c r="G139" s="1"/>
      <c r="H139" s="1"/>
      <c r="I139" s="4">
        <v>5.0142356155752204</v>
      </c>
      <c r="J139" t="str">
        <f t="shared" si="16"/>
        <v>Sunday</v>
      </c>
      <c r="K139" s="3">
        <v>1.7523148148148149E-2</v>
      </c>
      <c r="M139" s="5">
        <v>168.99026763990199</v>
      </c>
      <c r="N139" s="5">
        <v>177</v>
      </c>
      <c r="O139" s="3">
        <v>3.4953703703703705E-3</v>
      </c>
      <c r="P139" s="5">
        <v>11.9192795156617</v>
      </c>
      <c r="Q139" s="5">
        <v>271.21740923105</v>
      </c>
      <c r="R139" s="5">
        <v>349.24</v>
      </c>
      <c r="S139" s="5">
        <v>394.05099999999999</v>
      </c>
      <c r="T139" s="5"/>
      <c r="U139" s="5"/>
    </row>
    <row r="140" spans="1:21" x14ac:dyDescent="0.35">
      <c r="A140">
        <v>294</v>
      </c>
      <c r="B140" s="1">
        <v>43938.51458333333</v>
      </c>
      <c r="C140" s="5">
        <v>356.50599999999997</v>
      </c>
      <c r="D140" s="4">
        <f t="shared" si="17"/>
        <v>337.55560624999941</v>
      </c>
      <c r="E140" s="4">
        <f t="shared" si="18"/>
        <v>392.67366550692532</v>
      </c>
      <c r="F140" s="4">
        <f t="shared" si="19"/>
        <v>282.43754699307351</v>
      </c>
      <c r="G140" s="1"/>
      <c r="H140" s="1"/>
      <c r="I140" s="4">
        <v>4.9379376276931701</v>
      </c>
      <c r="J140" t="str">
        <f t="shared" si="16"/>
        <v>Friday</v>
      </c>
      <c r="K140" s="3">
        <v>1.7754629629629631E-2</v>
      </c>
      <c r="M140" s="5">
        <v>157.47540983606501</v>
      </c>
      <c r="N140" s="5">
        <v>173</v>
      </c>
      <c r="O140" s="3">
        <v>3.5879629629629629E-3</v>
      </c>
      <c r="P140" s="5">
        <v>11.581849519238601</v>
      </c>
      <c r="Q140" s="5">
        <v>249.80912741784101</v>
      </c>
      <c r="R140" s="5">
        <v>356.50599999999997</v>
      </c>
      <c r="S140" s="5">
        <v>406.57399999999899</v>
      </c>
      <c r="T140" s="5"/>
      <c r="U140" s="5"/>
    </row>
    <row r="141" spans="1:21" x14ac:dyDescent="0.35">
      <c r="A141">
        <v>295</v>
      </c>
      <c r="B141" s="1">
        <v>43937.6875</v>
      </c>
      <c r="C141" s="5">
        <v>202.25299999999999</v>
      </c>
      <c r="D141" s="4">
        <f t="shared" si="17"/>
        <v>337.55560624999941</v>
      </c>
      <c r="E141" s="4">
        <f t="shared" si="18"/>
        <v>392.67366550692532</v>
      </c>
      <c r="F141" s="4">
        <f t="shared" si="19"/>
        <v>282.43754699307351</v>
      </c>
      <c r="G141" s="1"/>
      <c r="H141" s="1"/>
      <c r="I141" s="4">
        <v>2.92469440459366</v>
      </c>
      <c r="J141" t="str">
        <f t="shared" si="16"/>
        <v>Thursday</v>
      </c>
      <c r="K141" s="3">
        <v>1.045138888888889E-2</v>
      </c>
      <c r="M141" s="5">
        <v>141.19999999999999</v>
      </c>
      <c r="N141" s="5">
        <v>189</v>
      </c>
      <c r="O141" s="3">
        <v>3.5763888888888894E-3</v>
      </c>
      <c r="P141" s="5">
        <v>11.6479021732642</v>
      </c>
      <c r="Q141" s="5">
        <v>238.71916648353599</v>
      </c>
      <c r="R141" s="5">
        <v>202.25299999999999</v>
      </c>
      <c r="S141" s="5">
        <v>233.36600000000001</v>
      </c>
      <c r="T141" s="5"/>
      <c r="U141" s="5"/>
    </row>
    <row r="142" spans="1:21" x14ac:dyDescent="0.35">
      <c r="A142">
        <v>297</v>
      </c>
      <c r="B142" s="1">
        <v>43935.526388888888</v>
      </c>
      <c r="C142" s="5">
        <v>346.34699999999901</v>
      </c>
      <c r="D142" s="4">
        <f t="shared" si="17"/>
        <v>337.55560624999941</v>
      </c>
      <c r="E142" s="4">
        <f t="shared" si="18"/>
        <v>392.67366550692532</v>
      </c>
      <c r="F142" s="4">
        <f t="shared" si="19"/>
        <v>282.43754699307351</v>
      </c>
      <c r="G142" s="1"/>
      <c r="H142" s="1"/>
      <c r="I142" s="4">
        <v>4.91116751014627</v>
      </c>
      <c r="J142" t="str">
        <f t="shared" si="16"/>
        <v>Tuesday</v>
      </c>
      <c r="K142" s="3">
        <v>1.7337962962962961E-2</v>
      </c>
      <c r="M142" s="5">
        <v>166.45360824742201</v>
      </c>
      <c r="N142" s="5">
        <v>182</v>
      </c>
      <c r="O142" s="3">
        <v>3.530092592592592E-3</v>
      </c>
      <c r="P142" s="5">
        <v>11.7953969364087</v>
      </c>
      <c r="Q142" s="5">
        <v>243.22795795879199</v>
      </c>
      <c r="R142" s="5">
        <v>346.34699999999901</v>
      </c>
      <c r="S142" s="5">
        <v>392.75299999999902</v>
      </c>
      <c r="T142" s="5"/>
      <c r="U142" s="5"/>
    </row>
    <row r="143" spans="1:21" x14ac:dyDescent="0.35">
      <c r="A143">
        <v>299</v>
      </c>
      <c r="B143" s="1">
        <v>43934.705555555556</v>
      </c>
      <c r="C143" s="5">
        <v>260.47800000000001</v>
      </c>
      <c r="D143" s="4">
        <f t="shared" si="17"/>
        <v>337.55560624999941</v>
      </c>
      <c r="E143" s="4">
        <f t="shared" si="18"/>
        <v>392.67366550692532</v>
      </c>
      <c r="F143" s="4">
        <f t="shared" si="19"/>
        <v>282.43754699307351</v>
      </c>
      <c r="G143" s="1"/>
      <c r="H143" s="1"/>
      <c r="I143" s="4">
        <v>3.77925574162649</v>
      </c>
      <c r="J143" t="str">
        <f t="shared" si="16"/>
        <v>Monday</v>
      </c>
      <c r="K143" s="3">
        <v>1.4004629629629631E-2</v>
      </c>
      <c r="M143" s="5">
        <v>160.26405867970601</v>
      </c>
      <c r="N143" s="5">
        <v>180</v>
      </c>
      <c r="O143" s="3">
        <v>3.7037037037037034E-3</v>
      </c>
      <c r="P143" s="5">
        <v>11.237222177322399</v>
      </c>
      <c r="Q143" s="5">
        <v>245.361077470118</v>
      </c>
      <c r="R143" s="5">
        <v>260.47800000000001</v>
      </c>
      <c r="S143" s="5">
        <v>297.928</v>
      </c>
      <c r="T143" s="5"/>
      <c r="U143" s="5"/>
    </row>
    <row r="144" spans="1:21" x14ac:dyDescent="0.35">
      <c r="A144">
        <v>303</v>
      </c>
      <c r="B144" s="1">
        <v>43931.693055555559</v>
      </c>
      <c r="C144" s="5">
        <v>260.29700000000003</v>
      </c>
      <c r="D144" s="4">
        <f t="shared" si="17"/>
        <v>337.55560624999941</v>
      </c>
      <c r="E144" s="4">
        <f t="shared" si="18"/>
        <v>392.67366550692532</v>
      </c>
      <c r="F144" s="4">
        <f t="shared" si="19"/>
        <v>282.43754699307351</v>
      </c>
      <c r="G144" s="1"/>
      <c r="H144" s="1"/>
      <c r="I144" s="4">
        <v>3.7696345848627302</v>
      </c>
      <c r="J144" t="str">
        <f t="shared" si="16"/>
        <v>Friday</v>
      </c>
      <c r="K144" s="3">
        <v>1.3587962962962963E-2</v>
      </c>
      <c r="M144" s="5">
        <v>156.72352941176399</v>
      </c>
      <c r="N144" s="5">
        <v>176</v>
      </c>
      <c r="O144" s="3">
        <v>3.5995370370370369E-3</v>
      </c>
      <c r="P144" s="5">
        <v>11.556098329368</v>
      </c>
      <c r="Q144" s="5">
        <v>249.27440198265401</v>
      </c>
      <c r="R144" s="5">
        <v>260.29700000000003</v>
      </c>
      <c r="S144" s="5">
        <v>296.3</v>
      </c>
      <c r="T144" s="5"/>
      <c r="U144" s="5"/>
    </row>
    <row r="145" spans="1:21" x14ac:dyDescent="0.35">
      <c r="A145">
        <v>305</v>
      </c>
      <c r="B145" s="1">
        <v>43929.522916666669</v>
      </c>
      <c r="C145" s="5">
        <v>289.37499999999898</v>
      </c>
      <c r="D145" s="4">
        <f t="shared" si="17"/>
        <v>337.55560624999941</v>
      </c>
      <c r="E145" s="4">
        <f t="shared" si="18"/>
        <v>392.67366550692532</v>
      </c>
      <c r="F145" s="4">
        <f t="shared" si="19"/>
        <v>282.43754699307351</v>
      </c>
      <c r="G145" s="1"/>
      <c r="H145" s="1"/>
      <c r="I145" s="4">
        <v>3.0131624452904799</v>
      </c>
      <c r="J145" t="str">
        <f t="shared" si="16"/>
        <v>Wednesday</v>
      </c>
      <c r="K145" s="3">
        <v>1.2152777777777778E-2</v>
      </c>
      <c r="M145" s="5">
        <v>157.02152641878601</v>
      </c>
      <c r="N145" s="5">
        <v>181</v>
      </c>
      <c r="O145" s="3">
        <v>4.0277777777777777E-3</v>
      </c>
      <c r="P145" s="5">
        <v>10.321081881718399</v>
      </c>
      <c r="Q145" s="5">
        <v>227.036009725501</v>
      </c>
      <c r="R145" s="5">
        <v>289.37499999999898</v>
      </c>
      <c r="S145" s="5">
        <v>335.47099999999898</v>
      </c>
      <c r="T145" s="5"/>
      <c r="U145" s="5"/>
    </row>
    <row r="146" spans="1:21" x14ac:dyDescent="0.35">
      <c r="A146">
        <v>307</v>
      </c>
      <c r="B146" s="1">
        <v>43928.716666666667</v>
      </c>
      <c r="C146" s="5">
        <v>293.82699999999897</v>
      </c>
      <c r="D146" s="4">
        <f t="shared" si="17"/>
        <v>337.55560624999941</v>
      </c>
      <c r="E146" s="4">
        <f t="shared" si="18"/>
        <v>392.67366550692532</v>
      </c>
      <c r="F146" s="4">
        <f t="shared" si="19"/>
        <v>282.43754699307351</v>
      </c>
      <c r="G146" s="1"/>
      <c r="H146" s="1"/>
      <c r="I146" s="4">
        <v>4.0681961559727702</v>
      </c>
      <c r="J146" t="str">
        <f t="shared" si="16"/>
        <v>Tuesday</v>
      </c>
      <c r="K146" s="3">
        <v>1.5694444444444445E-2</v>
      </c>
      <c r="M146" s="5">
        <v>169.175141242937</v>
      </c>
      <c r="N146" s="5">
        <v>183</v>
      </c>
      <c r="O146" s="3">
        <v>3.8541666666666668E-3</v>
      </c>
      <c r="P146" s="5">
        <v>10.796316891539099</v>
      </c>
      <c r="Q146" s="5">
        <v>253.288176892038</v>
      </c>
      <c r="R146" s="5">
        <v>293.82699999999897</v>
      </c>
      <c r="S146" s="5">
        <v>332.47399999999902</v>
      </c>
      <c r="T146" s="5"/>
      <c r="U146" s="5"/>
    </row>
    <row r="147" spans="1:21" x14ac:dyDescent="0.35">
      <c r="A147">
        <v>308</v>
      </c>
      <c r="B147" s="1">
        <v>43927.540972222225</v>
      </c>
      <c r="C147" s="5">
        <v>125.179</v>
      </c>
      <c r="D147" s="4">
        <f t="shared" si="17"/>
        <v>337.55560624999941</v>
      </c>
      <c r="E147" s="4">
        <f t="shared" si="18"/>
        <v>392.67366550692532</v>
      </c>
      <c r="F147" s="4">
        <f t="shared" si="19"/>
        <v>282.43754699307351</v>
      </c>
      <c r="G147" s="1"/>
      <c r="H147" s="1"/>
      <c r="I147" s="4">
        <v>1.7037864693845599</v>
      </c>
      <c r="J147" t="str">
        <f t="shared" si="16"/>
        <v>Monday</v>
      </c>
      <c r="K147" s="3">
        <v>5.7986111111111112E-3</v>
      </c>
      <c r="M147" s="5">
        <v>168.888888888888</v>
      </c>
      <c r="N147" s="5">
        <v>175</v>
      </c>
      <c r="O147" s="3">
        <v>3.4027777777777784E-3</v>
      </c>
      <c r="P147" s="5">
        <v>12.225134769769101</v>
      </c>
      <c r="Q147" s="5">
        <v>246.91731654867601</v>
      </c>
      <c r="R147" s="5">
        <v>125.179</v>
      </c>
      <c r="S147" s="5">
        <v>139.15600000000001</v>
      </c>
      <c r="T147" s="5"/>
      <c r="U147" s="5"/>
    </row>
    <row r="148" spans="1:21" x14ac:dyDescent="0.35">
      <c r="A148">
        <v>311</v>
      </c>
      <c r="B148" s="1">
        <v>43923.529861111114</v>
      </c>
      <c r="C148" s="5">
        <v>266.93400000000003</v>
      </c>
      <c r="D148" s="4">
        <f t="shared" si="17"/>
        <v>337.55560624999941</v>
      </c>
      <c r="E148" s="4">
        <f t="shared" si="18"/>
        <v>392.67366550692532</v>
      </c>
      <c r="F148" s="4">
        <f t="shared" si="19"/>
        <v>282.43754699307351</v>
      </c>
      <c r="G148" s="1"/>
      <c r="H148" s="1"/>
      <c r="I148" s="4">
        <v>3.67002640603762</v>
      </c>
      <c r="J148" t="str">
        <f t="shared" si="16"/>
        <v>Thursday</v>
      </c>
      <c r="K148" s="3">
        <v>1.34375E-2</v>
      </c>
      <c r="M148" s="5">
        <v>160.07476635514001</v>
      </c>
      <c r="N148" s="5">
        <v>182</v>
      </c>
      <c r="O148" s="3">
        <v>3.6574074074074074E-3</v>
      </c>
      <c r="P148" s="5">
        <v>11.3709065065361</v>
      </c>
      <c r="Q148" s="5">
        <v>239.098553557267</v>
      </c>
      <c r="R148" s="5">
        <v>266.93400000000003</v>
      </c>
      <c r="S148" s="5">
        <v>302.98700000000002</v>
      </c>
      <c r="T148" s="5"/>
      <c r="U148" s="5"/>
    </row>
    <row r="149" spans="1:21" x14ac:dyDescent="0.35">
      <c r="A149">
        <v>312</v>
      </c>
      <c r="B149" s="1">
        <v>43922.681250000001</v>
      </c>
      <c r="C149" s="5">
        <v>236.49600000000001</v>
      </c>
      <c r="D149" s="4">
        <f t="shared" si="17"/>
        <v>337.55560624999941</v>
      </c>
      <c r="E149" s="4">
        <f t="shared" si="18"/>
        <v>392.67366550692532</v>
      </c>
      <c r="F149" s="4">
        <f t="shared" si="19"/>
        <v>282.43754699307351</v>
      </c>
      <c r="G149" s="1"/>
      <c r="H149" s="1"/>
      <c r="I149" s="4">
        <v>3.4068168000485701</v>
      </c>
      <c r="J149" t="str">
        <f t="shared" si="16"/>
        <v>Wednesday</v>
      </c>
      <c r="K149" s="3">
        <v>1.3263888888888889E-2</v>
      </c>
      <c r="M149" s="5">
        <v>146.04545454545399</v>
      </c>
      <c r="N149" s="5">
        <v>171</v>
      </c>
      <c r="O149" s="3">
        <v>3.8888888888888883E-3</v>
      </c>
      <c r="P149" s="5">
        <v>10.6975709774404</v>
      </c>
      <c r="Q149" s="5">
        <v>221.81675738797</v>
      </c>
      <c r="R149" s="5">
        <v>236.49600000000001</v>
      </c>
      <c r="S149" s="5">
        <v>273.76499999999999</v>
      </c>
      <c r="T149" s="5"/>
      <c r="U149" s="5"/>
    </row>
    <row r="150" spans="1:21" x14ac:dyDescent="0.35">
      <c r="A150">
        <v>313</v>
      </c>
      <c r="B150" s="1">
        <v>43920.678472222222</v>
      </c>
      <c r="C150" s="5">
        <v>275.07499999999999</v>
      </c>
      <c r="D150" s="4">
        <f t="shared" si="17"/>
        <v>337.55560624999941</v>
      </c>
      <c r="E150" s="4">
        <f t="shared" si="18"/>
        <v>392.67366550692532</v>
      </c>
      <c r="F150" s="4">
        <f t="shared" si="19"/>
        <v>282.43754699307351</v>
      </c>
      <c r="G150" s="1"/>
      <c r="H150" s="1"/>
      <c r="I150" s="4">
        <v>3.8779377356031901</v>
      </c>
      <c r="J150" t="str">
        <f t="shared" si="16"/>
        <v>Monday</v>
      </c>
      <c r="K150" s="3">
        <v>1.5914351851851853E-2</v>
      </c>
      <c r="M150" s="5">
        <v>154.940425531914</v>
      </c>
      <c r="N150" s="5">
        <v>173</v>
      </c>
      <c r="O150" s="3">
        <v>4.0972222222222226E-3</v>
      </c>
      <c r="P150" s="5">
        <v>10.1504737285802</v>
      </c>
      <c r="Q150" s="5">
        <v>234.72972200825799</v>
      </c>
      <c r="R150" s="5">
        <v>275.07499999999999</v>
      </c>
      <c r="S150" s="5">
        <v>317.54500000000002</v>
      </c>
      <c r="T150" s="5"/>
      <c r="U150" s="5"/>
    </row>
    <row r="151" spans="1:21" x14ac:dyDescent="0.35">
      <c r="A151">
        <v>314</v>
      </c>
      <c r="B151" s="1">
        <v>43917.741666666669</v>
      </c>
      <c r="C151" s="5">
        <v>251.96800000000101</v>
      </c>
      <c r="D151" s="4">
        <f t="shared" si="17"/>
        <v>337.55560624999941</v>
      </c>
      <c r="E151" s="4">
        <f t="shared" si="18"/>
        <v>392.67366550692532</v>
      </c>
      <c r="F151" s="4">
        <f t="shared" si="19"/>
        <v>282.43754699307351</v>
      </c>
      <c r="G151" s="1"/>
      <c r="H151" s="1"/>
      <c r="I151" s="4">
        <v>2.3537821448082101</v>
      </c>
      <c r="J151" t="str">
        <f t="shared" si="16"/>
        <v>Friday</v>
      </c>
      <c r="K151" s="3">
        <v>1.2743055555555556E-2</v>
      </c>
      <c r="M151" s="5">
        <v>151.34129692832701</v>
      </c>
      <c r="N151" s="5">
        <v>169</v>
      </c>
      <c r="O151" s="3">
        <v>5.4050925925925924E-3</v>
      </c>
      <c r="P151" s="5">
        <v>7.6957032511810199</v>
      </c>
      <c r="Q151" s="5">
        <v>211.371428101699</v>
      </c>
      <c r="R151" s="5">
        <v>251.96800000000101</v>
      </c>
      <c r="S151" s="5">
        <v>292.35000000000099</v>
      </c>
      <c r="T151" s="5"/>
      <c r="U151" s="5"/>
    </row>
    <row r="152" spans="1:21" x14ac:dyDescent="0.35">
      <c r="A152">
        <v>315</v>
      </c>
      <c r="B152" s="1">
        <v>43916.708333333336</v>
      </c>
      <c r="C152" s="5">
        <v>217.65899999999999</v>
      </c>
      <c r="D152" s="4">
        <f t="shared" si="17"/>
        <v>337.55560624999941</v>
      </c>
      <c r="E152" s="4">
        <f t="shared" si="18"/>
        <v>392.67366550692532</v>
      </c>
      <c r="F152" s="4">
        <f t="shared" si="19"/>
        <v>282.43754699307351</v>
      </c>
      <c r="G152" s="1"/>
      <c r="H152" s="1"/>
      <c r="I152" s="4">
        <v>3.0323177885655301</v>
      </c>
      <c r="J152" t="str">
        <f t="shared" si="16"/>
        <v>Thursday</v>
      </c>
      <c r="K152" s="3">
        <v>1.2418981481481482E-2</v>
      </c>
      <c r="M152" s="5">
        <v>149.90526315789401</v>
      </c>
      <c r="N152" s="5">
        <v>166</v>
      </c>
      <c r="O152" s="3">
        <v>4.0972222222222226E-3</v>
      </c>
      <c r="P152" s="5">
        <v>10.165888020676899</v>
      </c>
      <c r="Q152" s="5">
        <v>239.234822968695</v>
      </c>
      <c r="R152" s="5">
        <v>217.65899999999999</v>
      </c>
      <c r="S152" s="5">
        <v>250.173</v>
      </c>
      <c r="T152" s="5"/>
      <c r="U152" s="5"/>
    </row>
    <row r="153" spans="1:21" x14ac:dyDescent="0.35">
      <c r="A153">
        <v>316</v>
      </c>
      <c r="B153" s="1">
        <v>43915.701388888891</v>
      </c>
      <c r="C153" s="5">
        <v>292.98099999999999</v>
      </c>
      <c r="D153" s="4">
        <f t="shared" si="17"/>
        <v>337.55560624999941</v>
      </c>
      <c r="E153" s="4">
        <f t="shared" si="18"/>
        <v>392.67366550692532</v>
      </c>
      <c r="F153" s="4">
        <f t="shared" si="19"/>
        <v>282.43754699307351</v>
      </c>
      <c r="G153" s="1"/>
      <c r="H153" s="1"/>
      <c r="I153" s="4">
        <v>4.0931128632328404</v>
      </c>
      <c r="J153" t="str">
        <f t="shared" si="16"/>
        <v>Wednesday</v>
      </c>
      <c r="K153" s="3">
        <v>1.6203703703703703E-2</v>
      </c>
      <c r="M153" s="5">
        <v>162.76</v>
      </c>
      <c r="N153" s="5">
        <v>174</v>
      </c>
      <c r="O153" s="3">
        <v>3.9583333333333337E-3</v>
      </c>
      <c r="P153" s="5">
        <v>10.5194518298047</v>
      </c>
      <c r="Q153" s="5">
        <v>247.95818565802199</v>
      </c>
      <c r="R153" s="5">
        <v>292.98099999999999</v>
      </c>
      <c r="S153" s="5">
        <v>333.25599999999997</v>
      </c>
      <c r="T153" s="5"/>
      <c r="U153" s="5"/>
    </row>
    <row r="154" spans="1:21" x14ac:dyDescent="0.35">
      <c r="A154">
        <v>317</v>
      </c>
      <c r="B154" s="1">
        <v>43914.727777777778</v>
      </c>
      <c r="C154" s="5">
        <v>151.40400000000099</v>
      </c>
      <c r="D154" s="4">
        <f t="shared" si="17"/>
        <v>337.55560624999941</v>
      </c>
      <c r="E154" s="4">
        <f t="shared" si="18"/>
        <v>392.67366550692532</v>
      </c>
      <c r="F154" s="4">
        <f t="shared" si="19"/>
        <v>282.43754699307351</v>
      </c>
      <c r="G154" s="1"/>
      <c r="H154" s="1"/>
      <c r="I154" s="4">
        <v>1.76695359502686</v>
      </c>
      <c r="J154" t="str">
        <f t="shared" si="16"/>
        <v>Tuesday</v>
      </c>
      <c r="K154" s="3">
        <v>1.0254629629629629E-2</v>
      </c>
      <c r="M154" s="5">
        <v>132.40625</v>
      </c>
      <c r="N154" s="5">
        <v>164</v>
      </c>
      <c r="O154" s="3">
        <v>5.7986111111111112E-3</v>
      </c>
      <c r="P154" s="5">
        <v>7.1738518855098103</v>
      </c>
      <c r="Q154" s="5">
        <v>165.160495890617</v>
      </c>
      <c r="R154" s="5">
        <v>151.40400000000099</v>
      </c>
      <c r="S154" s="5">
        <v>188.549000000001</v>
      </c>
      <c r="T154" s="5"/>
      <c r="U154" s="5"/>
    </row>
    <row r="155" spans="1:21" x14ac:dyDescent="0.35">
      <c r="A155">
        <v>319</v>
      </c>
      <c r="B155" s="1">
        <v>43911.688888888886</v>
      </c>
      <c r="C155" s="5">
        <v>139.749</v>
      </c>
      <c r="D155" s="4">
        <f t="shared" si="17"/>
        <v>337.55560624999941</v>
      </c>
      <c r="E155" s="4">
        <f t="shared" si="18"/>
        <v>392.67366550692532</v>
      </c>
      <c r="F155" s="4">
        <f t="shared" si="19"/>
        <v>282.43754699307351</v>
      </c>
      <c r="G155" s="1"/>
      <c r="H155" s="1"/>
      <c r="I155" s="4">
        <v>1.9789479797976699</v>
      </c>
      <c r="J155" t="str">
        <f t="shared" si="16"/>
        <v>Saturday</v>
      </c>
      <c r="K155" s="3">
        <v>7.2337962962962963E-3</v>
      </c>
      <c r="M155" s="5"/>
      <c r="N155" s="5"/>
      <c r="O155" s="3">
        <v>3.645833333333333E-3</v>
      </c>
      <c r="P155" s="5">
        <v>11.3963653397782</v>
      </c>
      <c r="Q155" s="5">
        <v>259.484047152637</v>
      </c>
      <c r="R155" s="5">
        <v>139.749</v>
      </c>
      <c r="S155" s="5">
        <v>157.62200000000001</v>
      </c>
      <c r="T155" s="5">
        <v>12.7777777777778</v>
      </c>
      <c r="U155" s="5">
        <v>55</v>
      </c>
    </row>
    <row r="156" spans="1:21" x14ac:dyDescent="0.35">
      <c r="A156">
        <v>320</v>
      </c>
      <c r="B156" s="1">
        <v>43910.52847222222</v>
      </c>
      <c r="C156" s="5">
        <v>245.04599999999999</v>
      </c>
      <c r="D156" s="4">
        <f t="shared" si="17"/>
        <v>337.55560624999941</v>
      </c>
      <c r="E156" s="4">
        <f t="shared" si="18"/>
        <v>392.67366550692532</v>
      </c>
      <c r="F156" s="4">
        <f t="shared" si="19"/>
        <v>282.43754699307351</v>
      </c>
      <c r="G156" s="1"/>
      <c r="H156" s="1"/>
      <c r="I156" s="4">
        <v>3.2768004793766798</v>
      </c>
      <c r="J156" t="str">
        <f t="shared" si="16"/>
        <v>Friday</v>
      </c>
      <c r="K156" s="3">
        <v>1.5914351851851853E-2</v>
      </c>
      <c r="M156" s="5">
        <v>155.38653001464101</v>
      </c>
      <c r="N156" s="5">
        <v>184</v>
      </c>
      <c r="O156" s="3">
        <v>4.8495370370370368E-3</v>
      </c>
      <c r="P156" s="5">
        <v>8.5751122010687109</v>
      </c>
      <c r="Q156" s="5">
        <v>215.90348013484601</v>
      </c>
      <c r="R156" s="5">
        <v>245.04599999999999</v>
      </c>
      <c r="S156" s="5">
        <v>295.93200000000002</v>
      </c>
      <c r="T156" s="5"/>
      <c r="U156" s="5"/>
    </row>
    <row r="157" spans="1:21" x14ac:dyDescent="0.35">
      <c r="A157">
        <v>321</v>
      </c>
      <c r="B157" s="1">
        <v>43909.757638888892</v>
      </c>
      <c r="C157" s="5">
        <v>227.50799999999899</v>
      </c>
      <c r="D157" s="4">
        <f t="shared" si="17"/>
        <v>337.55560624999941</v>
      </c>
      <c r="E157" s="4">
        <f t="shared" si="18"/>
        <v>392.67366550692532</v>
      </c>
      <c r="F157" s="4">
        <f t="shared" si="19"/>
        <v>282.43754699307351</v>
      </c>
      <c r="G157" s="1"/>
      <c r="H157" s="1"/>
      <c r="I157" s="4">
        <v>1.37012848524168</v>
      </c>
      <c r="J157" t="str">
        <f t="shared" si="16"/>
        <v>Thursday</v>
      </c>
      <c r="K157" s="3">
        <v>1.2962962962962963E-2</v>
      </c>
      <c r="M157" s="5">
        <v>152.408872225674</v>
      </c>
      <c r="N157" s="5">
        <v>159.78311603192799</v>
      </c>
      <c r="O157" s="3">
        <v>9.4560185185185181E-3</v>
      </c>
      <c r="P157" s="5">
        <v>4.4017961824303402</v>
      </c>
      <c r="Q157" s="5">
        <v>191.817303587808</v>
      </c>
      <c r="R157" s="5">
        <v>227.50799999999899</v>
      </c>
      <c r="S157" s="5">
        <v>288.09899999999902</v>
      </c>
      <c r="T157" s="5">
        <v>26.6666666666666</v>
      </c>
      <c r="U157" s="5">
        <v>49</v>
      </c>
    </row>
    <row r="158" spans="1:21" x14ac:dyDescent="0.35">
      <c r="A158">
        <v>322</v>
      </c>
      <c r="B158" s="1">
        <v>43907.789583333331</v>
      </c>
      <c r="C158" s="5">
        <v>103.915999999999</v>
      </c>
      <c r="D158" s="4">
        <f t="shared" si="17"/>
        <v>337.55560624999941</v>
      </c>
      <c r="E158" s="4">
        <f t="shared" si="18"/>
        <v>392.67366550692532</v>
      </c>
      <c r="F158" s="4">
        <f t="shared" si="19"/>
        <v>282.43754699307351</v>
      </c>
      <c r="G158" s="1"/>
      <c r="H158" s="1"/>
      <c r="I158" s="4">
        <v>1.49314749783734</v>
      </c>
      <c r="J158" t="str">
        <f t="shared" si="16"/>
        <v>Tuesday</v>
      </c>
      <c r="K158" s="3">
        <v>7.7777777777777767E-3</v>
      </c>
      <c r="M158" s="5">
        <v>150.442902777174</v>
      </c>
      <c r="N158" s="5">
        <v>150.442902777174</v>
      </c>
      <c r="O158" s="3">
        <v>5.208333333333333E-3</v>
      </c>
      <c r="P158" s="5">
        <v>7.9914460428621901</v>
      </c>
      <c r="Q158" s="5">
        <v>221.32005249595801</v>
      </c>
      <c r="R158" s="5">
        <v>103.915999999999</v>
      </c>
      <c r="S158" s="5">
        <v>124.573999999999</v>
      </c>
      <c r="T158" s="5">
        <v>19.4444444444444</v>
      </c>
      <c r="U158" s="5">
        <v>53</v>
      </c>
    </row>
    <row r="159" spans="1:21" x14ac:dyDescent="0.35">
      <c r="A159">
        <v>324</v>
      </c>
      <c r="B159" s="1">
        <v>43906.706944444442</v>
      </c>
      <c r="C159" s="5">
        <v>123.34899999999899</v>
      </c>
      <c r="D159" s="4">
        <f t="shared" si="17"/>
        <v>337.55560624999941</v>
      </c>
      <c r="E159" s="4">
        <f t="shared" si="18"/>
        <v>392.67366550692532</v>
      </c>
      <c r="F159" s="4">
        <f t="shared" si="19"/>
        <v>282.43754699307351</v>
      </c>
      <c r="G159" s="1"/>
      <c r="H159" s="1"/>
      <c r="I159" s="4">
        <v>1.87154085125784</v>
      </c>
      <c r="J159" t="str">
        <f t="shared" si="16"/>
        <v>Monday</v>
      </c>
      <c r="K159" s="3">
        <v>9.2129629629629627E-3</v>
      </c>
      <c r="M159" s="5">
        <v>129.91658548234199</v>
      </c>
      <c r="N159" s="5">
        <v>129.91658548234199</v>
      </c>
      <c r="O159" s="3">
        <v>4.9189814814814816E-3</v>
      </c>
      <c r="P159" s="5">
        <v>8.4616520249041898</v>
      </c>
      <c r="Q159" s="5">
        <v>218.54497510578699</v>
      </c>
      <c r="R159" s="5">
        <v>123.34899999999899</v>
      </c>
      <c r="S159" s="5">
        <v>149.105999999999</v>
      </c>
      <c r="T159" s="5">
        <v>13.3333333333333</v>
      </c>
      <c r="U159" s="5">
        <v>39</v>
      </c>
    </row>
    <row r="160" spans="1:21" x14ac:dyDescent="0.35">
      <c r="A160">
        <v>331</v>
      </c>
      <c r="B160" s="1">
        <v>43886.679861111108</v>
      </c>
      <c r="C160" s="5">
        <v>304.58</v>
      </c>
      <c r="D160" s="4">
        <f t="shared" si="17"/>
        <v>337.55560624999941</v>
      </c>
      <c r="E160" s="4">
        <f t="shared" si="18"/>
        <v>392.67366550692532</v>
      </c>
      <c r="F160" s="4">
        <f t="shared" si="19"/>
        <v>282.43754699307351</v>
      </c>
      <c r="G160" s="1"/>
      <c r="H160" s="1"/>
      <c r="I160" s="4">
        <v>4.0795537858698498</v>
      </c>
      <c r="J160" t="str">
        <f t="shared" si="16"/>
        <v>Tuesday</v>
      </c>
      <c r="K160" s="3">
        <v>1.7326388888888888E-2</v>
      </c>
      <c r="M160" s="5">
        <v>144.08807339449501</v>
      </c>
      <c r="N160" s="5">
        <v>170</v>
      </c>
      <c r="O160" s="3">
        <v>4.2361111111111106E-3</v>
      </c>
      <c r="P160" s="5">
        <v>9.8095017437202898</v>
      </c>
      <c r="Q160" s="5">
        <v>230.05186449334701</v>
      </c>
      <c r="R160" s="5">
        <v>304.58</v>
      </c>
      <c r="S160" s="5">
        <v>350.27499999999998</v>
      </c>
      <c r="T160" s="5"/>
      <c r="U160" s="5"/>
    </row>
    <row r="161" spans="1:21" x14ac:dyDescent="0.35">
      <c r="A161">
        <v>336</v>
      </c>
      <c r="B161" s="1">
        <v>43878.686805555553</v>
      </c>
      <c r="C161" s="5">
        <v>305.938999999999</v>
      </c>
      <c r="D161" s="4">
        <f t="shared" si="17"/>
        <v>337.55560624999941</v>
      </c>
      <c r="E161" s="4">
        <f t="shared" si="18"/>
        <v>392.67366550692532</v>
      </c>
      <c r="F161" s="4">
        <f t="shared" si="19"/>
        <v>282.43754699307351</v>
      </c>
      <c r="G161" s="1"/>
      <c r="H161" s="1"/>
      <c r="I161" s="4">
        <v>4.2757692518453103</v>
      </c>
      <c r="J161" t="str">
        <f t="shared" si="16"/>
        <v>Monday</v>
      </c>
      <c r="K161" s="3">
        <v>1.818287037037037E-2</v>
      </c>
      <c r="M161" s="5">
        <v>159.18503118503099</v>
      </c>
      <c r="N161" s="5">
        <v>173</v>
      </c>
      <c r="O161" s="3">
        <v>4.2476851851851851E-3</v>
      </c>
      <c r="P161" s="5">
        <v>9.7971229436292404</v>
      </c>
      <c r="Q161" s="5">
        <v>252.39902652737501</v>
      </c>
      <c r="R161" s="5">
        <v>305.938999999999</v>
      </c>
      <c r="S161" s="5">
        <v>352.26499999999902</v>
      </c>
      <c r="T161" s="5"/>
      <c r="U161" s="5"/>
    </row>
    <row r="162" spans="1:21" x14ac:dyDescent="0.35">
      <c r="A162">
        <v>337</v>
      </c>
      <c r="B162" s="1">
        <v>43858.698611111111</v>
      </c>
      <c r="C162" s="5">
        <v>246.94399999999999</v>
      </c>
      <c r="D162" s="4">
        <f t="shared" si="17"/>
        <v>337.55560624999941</v>
      </c>
      <c r="E162" s="4">
        <f t="shared" si="18"/>
        <v>392.67366550692532</v>
      </c>
      <c r="F162" s="4">
        <f t="shared" si="19"/>
        <v>282.43754699307351</v>
      </c>
      <c r="G162" s="1"/>
      <c r="H162" s="1"/>
      <c r="I162" s="4">
        <v>3.51778091896837</v>
      </c>
      <c r="J162" t="str">
        <f t="shared" si="16"/>
        <v>Tuesday</v>
      </c>
      <c r="K162" s="3">
        <v>1.4131944444444445E-2</v>
      </c>
      <c r="M162" s="5">
        <v>157.274611398963</v>
      </c>
      <c r="N162" s="5">
        <v>180</v>
      </c>
      <c r="O162" s="3">
        <v>4.0162037037037033E-3</v>
      </c>
      <c r="P162" s="5">
        <v>10.3699501888212</v>
      </c>
      <c r="Q162" s="5">
        <v>224.337451812399</v>
      </c>
      <c r="R162" s="5">
        <v>246.94399999999999</v>
      </c>
      <c r="S162" s="5">
        <v>286.846</v>
      </c>
      <c r="T162" s="5"/>
      <c r="U162" s="5"/>
    </row>
    <row r="163" spans="1:21" x14ac:dyDescent="0.35">
      <c r="A163">
        <v>339</v>
      </c>
      <c r="B163" s="1">
        <v>43844.677777777775</v>
      </c>
      <c r="C163" s="5">
        <v>317.58</v>
      </c>
      <c r="D163" s="4">
        <f t="shared" si="17"/>
        <v>337.55560624999941</v>
      </c>
      <c r="E163" s="4">
        <f t="shared" si="18"/>
        <v>392.67366550692532</v>
      </c>
      <c r="F163" s="4">
        <f t="shared" si="19"/>
        <v>282.43754699307351</v>
      </c>
      <c r="G163" s="1"/>
      <c r="H163" s="1"/>
      <c r="I163" s="4">
        <v>3.8854313212810001</v>
      </c>
      <c r="J163" t="str">
        <f t="shared" si="16"/>
        <v>Tuesday</v>
      </c>
      <c r="K163" s="3">
        <v>1.5694444444444445E-2</v>
      </c>
      <c r="M163" s="5">
        <v>166.494824016563</v>
      </c>
      <c r="N163" s="5">
        <v>179</v>
      </c>
      <c r="O163" s="3">
        <v>4.0393518518518521E-3</v>
      </c>
      <c r="P163" s="5">
        <v>10.311441403379201</v>
      </c>
      <c r="Q163" s="5">
        <v>251.632522444568</v>
      </c>
      <c r="R163" s="5">
        <v>317.58</v>
      </c>
      <c r="S163" s="5">
        <v>363.476</v>
      </c>
      <c r="T163" s="5"/>
      <c r="U163" s="5"/>
    </row>
    <row r="164" spans="1:21" x14ac:dyDescent="0.35">
      <c r="A164">
        <v>340</v>
      </c>
      <c r="B164" s="1">
        <v>43840.676388888889</v>
      </c>
      <c r="C164" s="5">
        <v>331.81299999999902</v>
      </c>
      <c r="D164" s="4">
        <f t="shared" si="17"/>
        <v>337.55560624999941</v>
      </c>
      <c r="E164" s="4">
        <f t="shared" si="18"/>
        <v>392.67366550692532</v>
      </c>
      <c r="F164" s="4">
        <f t="shared" si="19"/>
        <v>282.43754699307351</v>
      </c>
      <c r="G164" s="1"/>
      <c r="H164" s="1"/>
      <c r="I164" s="4">
        <v>4.4777183907465004</v>
      </c>
      <c r="J164" t="str">
        <f t="shared" si="16"/>
        <v>Friday</v>
      </c>
      <c r="K164" s="3">
        <v>1.8310185185185186E-2</v>
      </c>
      <c r="M164" s="5">
        <v>169.67364746945799</v>
      </c>
      <c r="N164" s="5">
        <v>184</v>
      </c>
      <c r="O164" s="3">
        <v>4.0856481481481481E-3</v>
      </c>
      <c r="P164" s="5">
        <v>10.188776905050901</v>
      </c>
      <c r="Q164" s="5">
        <v>256.31142615656597</v>
      </c>
      <c r="R164" s="5">
        <v>331.81299999999902</v>
      </c>
      <c r="S164" s="5">
        <v>378.10599999999903</v>
      </c>
      <c r="T164" s="5"/>
      <c r="U164" s="5"/>
    </row>
    <row r="165" spans="1:21" x14ac:dyDescent="0.35">
      <c r="A165">
        <v>344</v>
      </c>
      <c r="B165" s="1">
        <v>43835.472916666666</v>
      </c>
      <c r="C165" s="5">
        <v>213.392</v>
      </c>
      <c r="D165" s="4">
        <f t="shared" si="17"/>
        <v>337.55560624999941</v>
      </c>
      <c r="E165" s="4">
        <f t="shared" si="18"/>
        <v>392.67366550692532</v>
      </c>
      <c r="F165" s="4">
        <f t="shared" si="19"/>
        <v>282.43754699307351</v>
      </c>
      <c r="G165" s="1"/>
      <c r="H165" s="1"/>
      <c r="I165" s="4">
        <v>2.9538698221519502</v>
      </c>
      <c r="J165" t="str">
        <f t="shared" si="16"/>
        <v>Sunday</v>
      </c>
      <c r="K165" s="3">
        <v>1.2546296296296297E-2</v>
      </c>
      <c r="M165" s="5">
        <v>161.06849315068399</v>
      </c>
      <c r="N165" s="5">
        <v>183</v>
      </c>
      <c r="O165" s="3">
        <v>4.2476851851851851E-3</v>
      </c>
      <c r="P165" s="5">
        <v>9.8066067842004596</v>
      </c>
      <c r="Q165" s="5">
        <v>245.87713760706899</v>
      </c>
      <c r="R165" s="5">
        <v>213.392</v>
      </c>
      <c r="S165" s="5">
        <v>245.74100000000001</v>
      </c>
      <c r="T165" s="5"/>
      <c r="U165" s="5"/>
    </row>
  </sheetData>
  <autoFilter ref="A5:U165" xr:uid="{B737CC76-3A10-427B-8F3E-3A7414BC18D9}">
    <sortState xmlns:xlrd2="http://schemas.microsoft.com/office/spreadsheetml/2017/richdata2" ref="A6:U165">
      <sortCondition descending="1" ref="B5:B165"/>
    </sortState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D872-A11E-4C35-98AD-A9A7F8D06009}">
  <dimension ref="A1:U161"/>
  <sheetViews>
    <sheetView workbookViewId="0">
      <selection activeCell="N4" sqref="N4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14.81640625" bestFit="1" customWidth="1"/>
    <col min="4" max="6" width="10.453125" style="4" customWidth="1"/>
    <col min="7" max="8" width="10.453125" customWidth="1"/>
    <col min="9" max="9" width="10.453125" bestFit="1" customWidth="1"/>
    <col min="10" max="10" width="10.90625" bestFit="1" customWidth="1"/>
    <col min="11" max="11" width="10.6328125" bestFit="1" customWidth="1"/>
    <col min="13" max="13" width="19.7265625" bestFit="1" customWidth="1"/>
    <col min="14" max="14" width="16.1796875" bestFit="1" customWidth="1"/>
    <col min="15" max="15" width="14.54296875" bestFit="1" customWidth="1"/>
    <col min="16" max="16" width="16.08984375" bestFit="1" customWidth="1"/>
    <col min="17" max="17" width="18" bestFit="1" customWidth="1"/>
    <col min="18" max="18" width="14.81640625" bestFit="1" customWidth="1"/>
    <col min="19" max="19" width="13.6328125" bestFit="1" customWidth="1"/>
    <col min="20" max="20" width="22.36328125" bestFit="1" customWidth="1"/>
    <col min="21" max="21" width="16.7265625" bestFit="1" customWidth="1"/>
  </cols>
  <sheetData>
    <row r="1" spans="1:21" x14ac:dyDescent="0.35">
      <c r="A1" t="s">
        <v>0</v>
      </c>
      <c r="B1" s="1" t="s">
        <v>2</v>
      </c>
      <c r="C1" t="s">
        <v>13</v>
      </c>
      <c r="D1" s="4" t="s">
        <v>41</v>
      </c>
      <c r="E1" s="4" t="s">
        <v>42</v>
      </c>
      <c r="F1" s="4" t="s">
        <v>44</v>
      </c>
      <c r="G1" s="1"/>
      <c r="H1" s="1"/>
      <c r="I1" t="s">
        <v>7</v>
      </c>
      <c r="J1" t="s">
        <v>3</v>
      </c>
      <c r="K1" t="s">
        <v>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16</v>
      </c>
      <c r="U1" t="s">
        <v>17</v>
      </c>
    </row>
    <row r="2" spans="1:21" x14ac:dyDescent="0.35">
      <c r="A2">
        <v>3</v>
      </c>
      <c r="B2" s="1">
        <v>44517.677083333336</v>
      </c>
      <c r="C2" s="5">
        <v>341.83600000000001</v>
      </c>
      <c r="D2" s="4">
        <f>H3</f>
        <v>365.65738461538416</v>
      </c>
      <c r="E2" s="4">
        <f>H4</f>
        <v>423.02389454529413</v>
      </c>
      <c r="F2" s="4">
        <f>H5</f>
        <v>308.29087468547419</v>
      </c>
      <c r="G2" s="1"/>
      <c r="H2" s="1"/>
      <c r="I2" s="4">
        <v>4.8502940159244403</v>
      </c>
      <c r="J2" t="str">
        <f t="shared" ref="J2:J33" si="0">TEXT(B2,"dddd")</f>
        <v>Wednesday</v>
      </c>
      <c r="K2" s="3">
        <v>2.1145833333333332E-2</v>
      </c>
      <c r="M2" s="5">
        <v>158.31317494600401</v>
      </c>
      <c r="N2" s="5">
        <v>176</v>
      </c>
      <c r="O2" s="3">
        <v>4.3518518518518515E-3</v>
      </c>
      <c r="P2" s="5">
        <v>9.5552369534351005</v>
      </c>
      <c r="Q2" s="5">
        <v>246.61902339546199</v>
      </c>
      <c r="R2" s="5">
        <v>341.83600000000001</v>
      </c>
      <c r="S2" s="5">
        <v>393.421999999999</v>
      </c>
      <c r="T2" s="5"/>
      <c r="U2" s="5"/>
    </row>
    <row r="3" spans="1:21" x14ac:dyDescent="0.35">
      <c r="A3">
        <v>8</v>
      </c>
      <c r="B3" s="1">
        <v>44511.490972222222</v>
      </c>
      <c r="C3" s="5">
        <v>467.08999999999901</v>
      </c>
      <c r="D3" s="4">
        <f>D2</f>
        <v>365.65738461538416</v>
      </c>
      <c r="E3" s="4">
        <f>E2</f>
        <v>423.02389454529413</v>
      </c>
      <c r="F3" s="4">
        <f>F2</f>
        <v>308.29087468547419</v>
      </c>
      <c r="G3" t="s">
        <v>41</v>
      </c>
      <c r="H3" s="4">
        <f>AVERAGE(C2:C66)</f>
        <v>365.65738461538416</v>
      </c>
      <c r="I3" s="4">
        <v>6.5574529060730704</v>
      </c>
      <c r="J3" t="str">
        <f t="shared" si="0"/>
        <v>Thursday</v>
      </c>
      <c r="K3" s="3">
        <v>2.6759259259259257E-2</v>
      </c>
      <c r="M3" s="5">
        <v>150.912639405204</v>
      </c>
      <c r="N3" s="5">
        <v>179</v>
      </c>
      <c r="O3" s="3">
        <v>4.0740740740740746E-3</v>
      </c>
      <c r="P3" s="5">
        <v>10.2093789504809</v>
      </c>
      <c r="Q3" s="5">
        <v>236.568989808048</v>
      </c>
      <c r="R3" s="5">
        <v>467.08999999999901</v>
      </c>
      <c r="S3" s="5">
        <v>549.48699999999803</v>
      </c>
      <c r="T3" s="5"/>
      <c r="U3" s="5"/>
    </row>
    <row r="4" spans="1:21" x14ac:dyDescent="0.35">
      <c r="A4">
        <v>20</v>
      </c>
      <c r="B4" s="1">
        <v>44494.504861111112</v>
      </c>
      <c r="C4" s="5">
        <v>430.64899999999898</v>
      </c>
      <c r="D4" s="4">
        <f t="shared" ref="D4:F67" si="1">D3</f>
        <v>365.65738461538416</v>
      </c>
      <c r="E4" s="4">
        <f t="shared" si="1"/>
        <v>423.02389454529413</v>
      </c>
      <c r="F4" s="4">
        <f t="shared" si="1"/>
        <v>308.29087468547419</v>
      </c>
      <c r="G4" t="s">
        <v>42</v>
      </c>
      <c r="H4" s="4">
        <f>H3 + 3 * SQRT(H3)</f>
        <v>423.02389454529413</v>
      </c>
      <c r="I4" s="4">
        <v>6.0531403819983796</v>
      </c>
      <c r="J4" t="str">
        <f t="shared" si="0"/>
        <v>Monday</v>
      </c>
      <c r="K4" s="3">
        <v>2.4409722222222222E-2</v>
      </c>
      <c r="M4" s="5">
        <v>168.87066246056699</v>
      </c>
      <c r="N4" s="5">
        <v>182</v>
      </c>
      <c r="O4" s="3">
        <v>4.0277777777777777E-3</v>
      </c>
      <c r="P4" s="5">
        <v>10.331873355133901</v>
      </c>
      <c r="Q4" s="5">
        <v>249.09491366527101</v>
      </c>
      <c r="R4" s="5">
        <v>430.64899999999898</v>
      </c>
      <c r="S4" s="5">
        <v>490.71599999999899</v>
      </c>
      <c r="T4" s="5"/>
      <c r="U4" s="5"/>
    </row>
    <row r="5" spans="1:21" x14ac:dyDescent="0.35">
      <c r="A5">
        <v>27</v>
      </c>
      <c r="B5" s="1">
        <v>44483.667361111111</v>
      </c>
      <c r="C5" s="5">
        <v>427.988</v>
      </c>
      <c r="D5" s="4">
        <f t="shared" si="1"/>
        <v>365.65738461538416</v>
      </c>
      <c r="E5" s="4">
        <f t="shared" si="1"/>
        <v>423.02389454529413</v>
      </c>
      <c r="F5" s="4">
        <f t="shared" si="1"/>
        <v>308.29087468547419</v>
      </c>
      <c r="G5" t="s">
        <v>43</v>
      </c>
      <c r="H5" s="4">
        <f>H3 - 3 * SQRT(H3)</f>
        <v>308.29087468547419</v>
      </c>
      <c r="I5" s="4">
        <v>5.9141811740007197</v>
      </c>
      <c r="J5" t="str">
        <f t="shared" si="0"/>
        <v>Thursday</v>
      </c>
      <c r="K5" s="3">
        <v>2.5474537037037035E-2</v>
      </c>
      <c r="M5" s="5">
        <v>158.490842490842</v>
      </c>
      <c r="N5" s="5">
        <v>177</v>
      </c>
      <c r="O5" s="3">
        <v>4.3055555555555555E-3</v>
      </c>
      <c r="P5" s="5">
        <v>9.6692991650761702</v>
      </c>
      <c r="Q5" s="5">
        <v>246.90650654926799</v>
      </c>
      <c r="R5" s="5">
        <v>427.988</v>
      </c>
      <c r="S5" s="5">
        <v>492.00200000000001</v>
      </c>
      <c r="T5" s="5"/>
      <c r="U5" s="5"/>
    </row>
    <row r="6" spans="1:21" x14ac:dyDescent="0.35">
      <c r="A6">
        <v>42</v>
      </c>
      <c r="B6" s="1">
        <v>44467.513888888891</v>
      </c>
      <c r="C6" s="5">
        <v>367.486999999999</v>
      </c>
      <c r="D6" s="4">
        <f t="shared" si="1"/>
        <v>365.65738461538416</v>
      </c>
      <c r="E6" s="4">
        <f t="shared" si="1"/>
        <v>423.02389454529413</v>
      </c>
      <c r="F6" s="4">
        <f t="shared" si="1"/>
        <v>308.29087468547419</v>
      </c>
      <c r="G6" s="1"/>
      <c r="H6" s="1"/>
      <c r="I6" s="4">
        <v>4.8363379832394404</v>
      </c>
      <c r="J6" t="str">
        <f t="shared" si="0"/>
        <v>Tuesday</v>
      </c>
      <c r="K6" s="3">
        <v>2.0682870370370372E-2</v>
      </c>
      <c r="M6" s="5">
        <v>161.53857350800499</v>
      </c>
      <c r="N6" s="5">
        <v>178</v>
      </c>
      <c r="O6" s="3">
        <v>4.2708333333333339E-3</v>
      </c>
      <c r="P6" s="5">
        <v>9.7427370726158493</v>
      </c>
      <c r="Q6" s="5">
        <v>241.25024467473199</v>
      </c>
      <c r="R6" s="5">
        <v>367.486999999999</v>
      </c>
      <c r="S6" s="5">
        <v>420.83499999999901</v>
      </c>
      <c r="T6" s="5"/>
      <c r="U6" s="5"/>
    </row>
    <row r="7" spans="1:21" x14ac:dyDescent="0.35">
      <c r="A7">
        <v>43</v>
      </c>
      <c r="B7" s="1">
        <v>44462.486111111109</v>
      </c>
      <c r="C7" s="5">
        <v>317.41800000000001</v>
      </c>
      <c r="D7" s="4">
        <f t="shared" si="1"/>
        <v>365.65738461538416</v>
      </c>
      <c r="E7" s="4">
        <f t="shared" si="1"/>
        <v>423.02389454529413</v>
      </c>
      <c r="F7" s="4">
        <f t="shared" si="1"/>
        <v>308.29087468547419</v>
      </c>
      <c r="G7" s="1"/>
      <c r="H7" s="1"/>
      <c r="I7" s="4">
        <v>4.3136150818113199</v>
      </c>
      <c r="J7" t="str">
        <f t="shared" si="0"/>
        <v>Thursday</v>
      </c>
      <c r="K7" s="3">
        <v>1.8379629629629628E-2</v>
      </c>
      <c r="M7" s="5">
        <v>156.00540540540501</v>
      </c>
      <c r="N7" s="5">
        <v>175</v>
      </c>
      <c r="O7" s="3">
        <v>4.2592592592592595E-3</v>
      </c>
      <c r="P7" s="5">
        <v>9.7748090369557801</v>
      </c>
      <c r="Q7" s="5">
        <v>225.34619416393599</v>
      </c>
      <c r="R7" s="5">
        <v>317.41800000000001</v>
      </c>
      <c r="S7" s="5">
        <v>364.19600000000003</v>
      </c>
      <c r="T7" s="5"/>
      <c r="U7" s="5"/>
    </row>
    <row r="8" spans="1:21" x14ac:dyDescent="0.35">
      <c r="A8">
        <v>49</v>
      </c>
      <c r="B8" s="1">
        <v>44449.492361111108</v>
      </c>
      <c r="C8" s="5">
        <v>450.41900000000101</v>
      </c>
      <c r="D8" s="4">
        <f t="shared" si="1"/>
        <v>365.65738461538416</v>
      </c>
      <c r="E8" s="4">
        <f t="shared" si="1"/>
        <v>423.02389454529413</v>
      </c>
      <c r="F8" s="4">
        <f t="shared" si="1"/>
        <v>308.29087468547419</v>
      </c>
      <c r="G8" s="1"/>
      <c r="H8" s="1"/>
      <c r="I8" s="4">
        <v>6.07185205675568</v>
      </c>
      <c r="J8" t="str">
        <f t="shared" si="0"/>
        <v>Friday</v>
      </c>
      <c r="K8" s="3">
        <v>2.2997685185185187E-2</v>
      </c>
      <c r="M8" s="5">
        <v>169.60772659732501</v>
      </c>
      <c r="N8" s="5">
        <v>180</v>
      </c>
      <c r="O8" s="3">
        <v>3.7847222222222223E-3</v>
      </c>
      <c r="P8" s="5">
        <v>10.998376007917001</v>
      </c>
      <c r="Q8" s="5">
        <v>266.20369420998298</v>
      </c>
      <c r="R8" s="5">
        <v>450.41900000000101</v>
      </c>
      <c r="S8" s="5">
        <v>508.63299999999998</v>
      </c>
      <c r="T8" s="5"/>
      <c r="U8" s="5"/>
    </row>
    <row r="9" spans="1:21" x14ac:dyDescent="0.35">
      <c r="A9">
        <v>51</v>
      </c>
      <c r="B9" s="1">
        <v>44447.5</v>
      </c>
      <c r="C9" s="5">
        <v>459.23799999999898</v>
      </c>
      <c r="D9" s="4">
        <f t="shared" si="1"/>
        <v>365.65738461538416</v>
      </c>
      <c r="E9" s="4">
        <f t="shared" si="1"/>
        <v>423.02389454529413</v>
      </c>
      <c r="F9" s="4">
        <f t="shared" si="1"/>
        <v>308.29087468547419</v>
      </c>
      <c r="G9" s="1"/>
      <c r="H9" s="1"/>
      <c r="I9" s="4">
        <v>6.2083325665192604</v>
      </c>
      <c r="J9" t="str">
        <f t="shared" si="0"/>
        <v>Wednesday</v>
      </c>
      <c r="K9" s="3">
        <v>2.4745370370370372E-2</v>
      </c>
      <c r="M9" s="5">
        <v>166.767519466073</v>
      </c>
      <c r="N9" s="5">
        <v>183</v>
      </c>
      <c r="O9" s="3">
        <v>3.9814814814814817E-3</v>
      </c>
      <c r="P9" s="5">
        <v>10.453253716108399</v>
      </c>
      <c r="Q9" s="5">
        <v>258.98182566566601</v>
      </c>
      <c r="R9" s="5">
        <v>459.23799999999898</v>
      </c>
      <c r="S9" s="5">
        <v>523.248999999999</v>
      </c>
      <c r="T9" s="5"/>
      <c r="U9" s="5"/>
    </row>
    <row r="10" spans="1:21" x14ac:dyDescent="0.35">
      <c r="A10">
        <v>54</v>
      </c>
      <c r="B10" s="1">
        <v>44439.479861111111</v>
      </c>
      <c r="C10" s="5">
        <v>490.13199999999699</v>
      </c>
      <c r="D10" s="4">
        <f t="shared" si="1"/>
        <v>365.65738461538416</v>
      </c>
      <c r="E10" s="4">
        <f t="shared" si="1"/>
        <v>423.02389454529413</v>
      </c>
      <c r="F10" s="4">
        <f t="shared" si="1"/>
        <v>308.29087468547419</v>
      </c>
      <c r="G10" s="1"/>
      <c r="H10" s="1"/>
      <c r="I10" s="4">
        <v>6.44632590586692</v>
      </c>
      <c r="J10" t="str">
        <f t="shared" si="0"/>
        <v>Tuesday</v>
      </c>
      <c r="K10" s="3">
        <v>2.5543981481481483E-2</v>
      </c>
      <c r="M10" s="5">
        <v>165.43086172344599</v>
      </c>
      <c r="N10" s="5">
        <v>187</v>
      </c>
      <c r="O10" s="3">
        <v>3.9583333333333337E-3</v>
      </c>
      <c r="P10" s="5">
        <v>10.513251784901</v>
      </c>
      <c r="Q10" s="5">
        <v>237.282960123392</v>
      </c>
      <c r="R10" s="5">
        <v>490.13199999999699</v>
      </c>
      <c r="S10" s="5">
        <v>561.02799999999604</v>
      </c>
      <c r="T10" s="5"/>
      <c r="U10" s="5"/>
    </row>
    <row r="11" spans="1:21" x14ac:dyDescent="0.35">
      <c r="A11">
        <v>56</v>
      </c>
      <c r="B11" s="1">
        <v>44434.359027777777</v>
      </c>
      <c r="C11" s="5">
        <v>597.694999999998</v>
      </c>
      <c r="D11" s="4">
        <f t="shared" si="1"/>
        <v>365.65738461538416</v>
      </c>
      <c r="E11" s="4">
        <f t="shared" si="1"/>
        <v>423.02389454529413</v>
      </c>
      <c r="F11" s="4">
        <f t="shared" si="1"/>
        <v>308.29087468547419</v>
      </c>
      <c r="G11" s="1"/>
      <c r="H11" s="1"/>
      <c r="I11" s="4">
        <v>8.0916561179440407</v>
      </c>
      <c r="J11" t="str">
        <f t="shared" si="0"/>
        <v>Thursday</v>
      </c>
      <c r="K11" s="3">
        <v>3.0289351851851855E-2</v>
      </c>
      <c r="M11" s="5">
        <v>166.14777878513101</v>
      </c>
      <c r="N11" s="5">
        <v>189</v>
      </c>
      <c r="O11" s="3">
        <v>3.7384259259259263E-3</v>
      </c>
      <c r="P11" s="5">
        <v>11.129865033154701</v>
      </c>
      <c r="Q11" s="5">
        <v>278.19076188114502</v>
      </c>
      <c r="R11" s="5">
        <v>597.694999999998</v>
      </c>
      <c r="S11" s="5">
        <v>675.08699999999703</v>
      </c>
      <c r="T11" s="5"/>
      <c r="U11" s="5"/>
    </row>
    <row r="12" spans="1:21" x14ac:dyDescent="0.35">
      <c r="A12">
        <v>57</v>
      </c>
      <c r="B12" s="1">
        <v>44431.37777777778</v>
      </c>
      <c r="C12" s="5">
        <v>507.93999999999801</v>
      </c>
      <c r="D12" s="4">
        <f t="shared" si="1"/>
        <v>365.65738461538416</v>
      </c>
      <c r="E12" s="4">
        <f t="shared" si="1"/>
        <v>423.02389454529413</v>
      </c>
      <c r="F12" s="4">
        <f t="shared" si="1"/>
        <v>308.29087468547419</v>
      </c>
      <c r="G12" s="1"/>
      <c r="H12" s="1"/>
      <c r="I12" s="4">
        <v>7.2758974870797202</v>
      </c>
      <c r="J12" t="str">
        <f t="shared" si="0"/>
        <v>Monday</v>
      </c>
      <c r="K12" s="3">
        <v>2.763888888888889E-2</v>
      </c>
      <c r="M12" s="5">
        <v>168.09338521400699</v>
      </c>
      <c r="N12" s="5">
        <v>188</v>
      </c>
      <c r="O12" s="3">
        <v>3.7962962962962963E-3</v>
      </c>
      <c r="P12" s="5">
        <v>10.968336010335401</v>
      </c>
      <c r="Q12" s="5">
        <v>268.47520378120799</v>
      </c>
      <c r="R12" s="5">
        <v>507.93999999999801</v>
      </c>
      <c r="S12" s="5">
        <v>579.900999999997</v>
      </c>
      <c r="T12" s="5"/>
      <c r="U12" s="5"/>
    </row>
    <row r="13" spans="1:21" x14ac:dyDescent="0.35">
      <c r="A13">
        <v>59</v>
      </c>
      <c r="B13" s="1">
        <v>44427.484722222223</v>
      </c>
      <c r="C13" s="5">
        <v>391.51299999999901</v>
      </c>
      <c r="D13" s="4">
        <f t="shared" si="1"/>
        <v>365.65738461538416</v>
      </c>
      <c r="E13" s="4">
        <f t="shared" si="1"/>
        <v>423.02389454529413</v>
      </c>
      <c r="F13" s="4">
        <f t="shared" si="1"/>
        <v>308.29087468547419</v>
      </c>
      <c r="G13" s="1"/>
      <c r="H13" s="1"/>
      <c r="I13" s="4">
        <v>5.51040995256509</v>
      </c>
      <c r="J13" t="str">
        <f t="shared" si="0"/>
        <v>Thursday</v>
      </c>
      <c r="K13" s="3">
        <v>2.361111111111111E-2</v>
      </c>
      <c r="M13" s="5">
        <v>161.749108204518</v>
      </c>
      <c r="N13" s="5">
        <v>180</v>
      </c>
      <c r="O13" s="3">
        <v>4.2824074074074075E-3</v>
      </c>
      <c r="P13" s="5">
        <v>9.72245134546068</v>
      </c>
      <c r="Q13" s="5">
        <v>241.768294704966</v>
      </c>
      <c r="R13" s="5">
        <v>391.51299999999901</v>
      </c>
      <c r="S13" s="5">
        <v>452.331999999998</v>
      </c>
      <c r="T13" s="5"/>
      <c r="U13" s="5"/>
    </row>
    <row r="14" spans="1:21" x14ac:dyDescent="0.35">
      <c r="A14">
        <v>61</v>
      </c>
      <c r="B14" s="1">
        <v>44420.500694444447</v>
      </c>
      <c r="C14" s="5">
        <v>386.77199999999903</v>
      </c>
      <c r="D14" s="4">
        <f t="shared" si="1"/>
        <v>365.65738461538416</v>
      </c>
      <c r="E14" s="4">
        <f t="shared" si="1"/>
        <v>423.02389454529413</v>
      </c>
      <c r="F14" s="4">
        <f t="shared" si="1"/>
        <v>308.29087468547419</v>
      </c>
      <c r="G14" s="1"/>
      <c r="H14" s="1"/>
      <c r="I14" s="4">
        <v>5.3357161535462296</v>
      </c>
      <c r="J14" t="str">
        <f t="shared" si="0"/>
        <v>Thursday</v>
      </c>
      <c r="K14" s="3">
        <v>2.1504629629629627E-2</v>
      </c>
      <c r="M14" s="5">
        <v>163.24566088117399</v>
      </c>
      <c r="N14" s="5">
        <v>180</v>
      </c>
      <c r="O14" s="3">
        <v>4.0277777777777777E-3</v>
      </c>
      <c r="P14" s="5">
        <v>10.334582338145999</v>
      </c>
      <c r="Q14" s="5">
        <v>247.292543785584</v>
      </c>
      <c r="R14" s="5">
        <v>386.77199999999903</v>
      </c>
      <c r="S14" s="5">
        <v>440.450999999999</v>
      </c>
      <c r="T14" s="5"/>
      <c r="U14" s="5"/>
    </row>
    <row r="15" spans="1:21" x14ac:dyDescent="0.35">
      <c r="A15">
        <v>65</v>
      </c>
      <c r="B15" s="1">
        <v>44417.511805555558</v>
      </c>
      <c r="C15" s="5">
        <v>413.78799999999802</v>
      </c>
      <c r="D15" s="4">
        <f t="shared" si="1"/>
        <v>365.65738461538416</v>
      </c>
      <c r="E15" s="4">
        <f t="shared" si="1"/>
        <v>423.02389454529413</v>
      </c>
      <c r="F15" s="4">
        <f t="shared" si="1"/>
        <v>308.29087468547419</v>
      </c>
      <c r="G15" s="1"/>
      <c r="H15" s="1"/>
      <c r="I15" s="4">
        <v>5.7421803143732202</v>
      </c>
      <c r="J15" t="str">
        <f t="shared" si="0"/>
        <v>Monday</v>
      </c>
      <c r="K15" s="3">
        <v>2.5289351851851851E-2</v>
      </c>
      <c r="M15" s="5">
        <v>157.72563176895301</v>
      </c>
      <c r="N15" s="5">
        <v>178</v>
      </c>
      <c r="O15" s="3">
        <v>4.3981481481481484E-3</v>
      </c>
      <c r="P15" s="5">
        <v>9.4575498902547501</v>
      </c>
      <c r="Q15" s="5">
        <v>248.67951825664699</v>
      </c>
      <c r="R15" s="5">
        <v>413.78799999999802</v>
      </c>
      <c r="S15" s="5">
        <v>481.32899999999802</v>
      </c>
      <c r="T15" s="5"/>
      <c r="U15" s="5"/>
    </row>
    <row r="16" spans="1:21" x14ac:dyDescent="0.35">
      <c r="A16">
        <v>66</v>
      </c>
      <c r="B16" s="1">
        <v>44414.484722222223</v>
      </c>
      <c r="C16" s="5">
        <v>381.62499999999898</v>
      </c>
      <c r="D16" s="4">
        <f t="shared" si="1"/>
        <v>365.65738461538416</v>
      </c>
      <c r="E16" s="4">
        <f t="shared" si="1"/>
        <v>423.02389454529413</v>
      </c>
      <c r="F16" s="4">
        <f t="shared" si="1"/>
        <v>308.29087468547419</v>
      </c>
      <c r="G16" s="1"/>
      <c r="H16" s="1"/>
      <c r="I16" s="4">
        <v>5.4135960031449697</v>
      </c>
      <c r="J16" t="str">
        <f t="shared" si="0"/>
        <v>Friday</v>
      </c>
      <c r="K16" s="3">
        <v>2.3171296296296297E-2</v>
      </c>
      <c r="M16" s="5">
        <v>161.18246110325299</v>
      </c>
      <c r="N16" s="5">
        <v>176</v>
      </c>
      <c r="O16" s="3">
        <v>4.2708333333333339E-3</v>
      </c>
      <c r="P16" s="5">
        <v>9.7343977032026299</v>
      </c>
      <c r="Q16" s="5">
        <v>243.11844392862901</v>
      </c>
      <c r="R16" s="5">
        <v>381.62499999999898</v>
      </c>
      <c r="S16" s="5">
        <v>441.47899999999902</v>
      </c>
      <c r="T16" s="5"/>
      <c r="U16" s="5"/>
    </row>
    <row r="17" spans="1:21" x14ac:dyDescent="0.35">
      <c r="A17">
        <v>67</v>
      </c>
      <c r="B17" s="1">
        <v>44413.827777777777</v>
      </c>
      <c r="C17" s="5">
        <v>379.63699999999898</v>
      </c>
      <c r="D17" s="4">
        <f t="shared" si="1"/>
        <v>365.65738461538416</v>
      </c>
      <c r="E17" s="4">
        <f t="shared" si="1"/>
        <v>423.02389454529413</v>
      </c>
      <c r="F17" s="4">
        <f t="shared" si="1"/>
        <v>308.29087468547419</v>
      </c>
      <c r="G17" s="1"/>
      <c r="H17" s="1"/>
      <c r="I17" s="4">
        <v>3.46650996607652</v>
      </c>
      <c r="J17" t="str">
        <f t="shared" si="0"/>
        <v>Thursday</v>
      </c>
      <c r="K17" s="3">
        <v>2.1145833333333332E-2</v>
      </c>
      <c r="M17" s="5">
        <v>165.31442111269499</v>
      </c>
      <c r="N17" s="5">
        <v>173.94563297112799</v>
      </c>
      <c r="O17" s="3">
        <v>6.0995370370370361E-3</v>
      </c>
      <c r="P17" s="5">
        <v>6.83046985340403</v>
      </c>
      <c r="Q17" s="5">
        <v>113.678671096025</v>
      </c>
      <c r="R17" s="5">
        <v>379.63699999999898</v>
      </c>
      <c r="S17" s="5">
        <v>433.47699999999901</v>
      </c>
      <c r="T17" s="5">
        <v>24.999999337726099</v>
      </c>
      <c r="U17" s="5">
        <v>63</v>
      </c>
    </row>
    <row r="18" spans="1:21" x14ac:dyDescent="0.35">
      <c r="A18">
        <v>69</v>
      </c>
      <c r="B18" s="1">
        <v>44412.500694444447</v>
      </c>
      <c r="C18" s="5">
        <v>386.62199999999899</v>
      </c>
      <c r="D18" s="4">
        <f t="shared" si="1"/>
        <v>365.65738461538416</v>
      </c>
      <c r="E18" s="4">
        <f t="shared" si="1"/>
        <v>423.02389454529413</v>
      </c>
      <c r="F18" s="4">
        <f t="shared" si="1"/>
        <v>308.29087468547419</v>
      </c>
      <c r="G18" s="1"/>
      <c r="H18" s="1"/>
      <c r="I18" s="4">
        <v>5.4921669760858602</v>
      </c>
      <c r="J18" t="str">
        <f t="shared" si="0"/>
        <v>Wednesday</v>
      </c>
      <c r="K18" s="3">
        <v>2.2199074074074076E-2</v>
      </c>
      <c r="M18" s="5">
        <v>161.97616060225801</v>
      </c>
      <c r="N18" s="5">
        <v>181</v>
      </c>
      <c r="O18" s="3">
        <v>4.0393518518518521E-3</v>
      </c>
      <c r="P18" s="5">
        <v>10.3061492517822</v>
      </c>
      <c r="Q18" s="5">
        <v>250.25506169448499</v>
      </c>
      <c r="R18" s="5">
        <v>386.62199999999899</v>
      </c>
      <c r="S18" s="5">
        <v>443.51999999999902</v>
      </c>
      <c r="T18" s="5"/>
      <c r="U18" s="5"/>
    </row>
    <row r="19" spans="1:21" x14ac:dyDescent="0.35">
      <c r="A19">
        <v>71</v>
      </c>
      <c r="B19" s="1">
        <v>44410.493055555555</v>
      </c>
      <c r="C19" s="5">
        <v>377.70600000000002</v>
      </c>
      <c r="D19" s="4">
        <f t="shared" si="1"/>
        <v>365.65738461538416</v>
      </c>
      <c r="E19" s="4">
        <f t="shared" si="1"/>
        <v>423.02389454529413</v>
      </c>
      <c r="F19" s="4">
        <f t="shared" si="1"/>
        <v>308.29087468547419</v>
      </c>
      <c r="G19" s="1"/>
      <c r="H19" s="1"/>
      <c r="I19" s="4">
        <v>5.3609042452918301</v>
      </c>
      <c r="J19" t="str">
        <f t="shared" si="0"/>
        <v>Monday</v>
      </c>
      <c r="K19" s="3">
        <v>2.0925925925925928E-2</v>
      </c>
      <c r="M19" s="5">
        <v>162.88108108108099</v>
      </c>
      <c r="N19" s="5">
        <v>180</v>
      </c>
      <c r="O19" s="3">
        <v>3.9004629629629632E-3</v>
      </c>
      <c r="P19" s="5">
        <v>10.6714511002207</v>
      </c>
      <c r="Q19" s="5">
        <v>259.52977068021102</v>
      </c>
      <c r="R19" s="5">
        <v>377.70600000000002</v>
      </c>
      <c r="S19" s="5">
        <v>430.98799999999898</v>
      </c>
      <c r="T19" s="5"/>
      <c r="U19" s="5"/>
    </row>
    <row r="20" spans="1:21" x14ac:dyDescent="0.35">
      <c r="A20">
        <v>74</v>
      </c>
      <c r="B20" s="1">
        <v>44406.473611111112</v>
      </c>
      <c r="C20" s="5">
        <v>380.84300000000002</v>
      </c>
      <c r="D20" s="4">
        <f t="shared" si="1"/>
        <v>365.65738461538416</v>
      </c>
      <c r="E20" s="4">
        <f t="shared" si="1"/>
        <v>423.02389454529413</v>
      </c>
      <c r="F20" s="4">
        <f t="shared" si="1"/>
        <v>308.29087468547419</v>
      </c>
      <c r="G20" s="1"/>
      <c r="H20" s="1"/>
      <c r="I20" s="4">
        <v>5.2614748145164896</v>
      </c>
      <c r="J20" t="str">
        <f t="shared" si="0"/>
        <v>Thursday</v>
      </c>
      <c r="K20" s="3">
        <v>2.3472222222222217E-2</v>
      </c>
      <c r="M20" s="5">
        <v>157.442702050663</v>
      </c>
      <c r="N20" s="5">
        <v>180</v>
      </c>
      <c r="O20" s="3">
        <v>4.4560185185185189E-3</v>
      </c>
      <c r="P20" s="5">
        <v>9.3357070207441808</v>
      </c>
      <c r="Q20" s="5">
        <v>243.13040959978099</v>
      </c>
      <c r="R20" s="5">
        <v>380.84300000000002</v>
      </c>
      <c r="S20" s="5">
        <v>440.274</v>
      </c>
      <c r="T20" s="5"/>
      <c r="U20" s="5"/>
    </row>
    <row r="21" spans="1:21" x14ac:dyDescent="0.35">
      <c r="A21">
        <v>75</v>
      </c>
      <c r="B21" s="1">
        <v>44405.4</v>
      </c>
      <c r="C21" s="5">
        <v>375.06099999999998</v>
      </c>
      <c r="D21" s="4">
        <f t="shared" si="1"/>
        <v>365.65738461538416</v>
      </c>
      <c r="E21" s="4">
        <f t="shared" si="1"/>
        <v>423.02389454529413</v>
      </c>
      <c r="F21" s="4">
        <f t="shared" si="1"/>
        <v>308.29087468547419</v>
      </c>
      <c r="G21" s="1"/>
      <c r="H21" s="1"/>
      <c r="I21" s="4">
        <v>5.40298046608455</v>
      </c>
      <c r="J21" t="str">
        <f t="shared" si="0"/>
        <v>Wednesday</v>
      </c>
      <c r="K21" s="3">
        <v>2.1493055555555557E-2</v>
      </c>
      <c r="M21" s="5">
        <v>168.34948604992601</v>
      </c>
      <c r="N21" s="5">
        <v>188</v>
      </c>
      <c r="O21" s="3">
        <v>3.9699074074074072E-3</v>
      </c>
      <c r="P21" s="5">
        <v>10.4721889979394</v>
      </c>
      <c r="Q21" s="5">
        <v>258.92221312002403</v>
      </c>
      <c r="R21" s="5">
        <v>375.06099999999998</v>
      </c>
      <c r="S21" s="5">
        <v>428.07400000000001</v>
      </c>
      <c r="T21" s="5"/>
      <c r="U21" s="5"/>
    </row>
    <row r="22" spans="1:21" x14ac:dyDescent="0.35">
      <c r="A22">
        <v>76</v>
      </c>
      <c r="B22" s="1">
        <v>44403.484722222223</v>
      </c>
      <c r="C22" s="5">
        <v>396.12599999999901</v>
      </c>
      <c r="D22" s="4">
        <f t="shared" si="1"/>
        <v>365.65738461538416</v>
      </c>
      <c r="E22" s="4">
        <f t="shared" si="1"/>
        <v>423.02389454529413</v>
      </c>
      <c r="F22" s="4">
        <f t="shared" si="1"/>
        <v>308.29087468547419</v>
      </c>
      <c r="G22" s="1"/>
      <c r="H22" s="1"/>
      <c r="I22" s="4">
        <v>5.5083459508065102</v>
      </c>
      <c r="J22" t="str">
        <f t="shared" si="0"/>
        <v>Monday</v>
      </c>
      <c r="K22" s="3">
        <v>2.5127314814814811E-2</v>
      </c>
      <c r="M22" s="5">
        <v>171.16645161290299</v>
      </c>
      <c r="N22" s="5">
        <v>188</v>
      </c>
      <c r="O22" s="3">
        <v>4.5601851851851853E-3</v>
      </c>
      <c r="P22" s="5">
        <v>9.1312761476078101</v>
      </c>
      <c r="Q22" s="5">
        <v>247.411882456961</v>
      </c>
      <c r="R22" s="5">
        <v>396.12599999999901</v>
      </c>
      <c r="S22" s="5">
        <v>457.296999999999</v>
      </c>
      <c r="T22" s="5"/>
      <c r="U22" s="5"/>
    </row>
    <row r="23" spans="1:21" x14ac:dyDescent="0.35">
      <c r="A23">
        <v>78</v>
      </c>
      <c r="B23" s="1">
        <v>44399.498611111114</v>
      </c>
      <c r="C23" s="5">
        <v>204.89599999999999</v>
      </c>
      <c r="D23" s="4">
        <f t="shared" si="1"/>
        <v>365.65738461538416</v>
      </c>
      <c r="E23" s="4">
        <f t="shared" si="1"/>
        <v>423.02389454529413</v>
      </c>
      <c r="F23" s="4">
        <f t="shared" si="1"/>
        <v>308.29087468547419</v>
      </c>
      <c r="G23" s="1"/>
      <c r="H23" s="1"/>
      <c r="I23" s="4">
        <v>2.9511588551271699</v>
      </c>
      <c r="J23" t="str">
        <f t="shared" si="0"/>
        <v>Thursday</v>
      </c>
      <c r="K23" s="3">
        <v>1.1319444444444444E-2</v>
      </c>
      <c r="M23" s="5">
        <v>160.31733333333301</v>
      </c>
      <c r="N23" s="5">
        <v>180</v>
      </c>
      <c r="O23" s="3">
        <v>3.8310185185185183E-3</v>
      </c>
      <c r="P23" s="5">
        <v>10.854593179067599</v>
      </c>
      <c r="Q23" s="5">
        <v>244.957422503846</v>
      </c>
      <c r="R23" s="5">
        <v>204.89599999999999</v>
      </c>
      <c r="S23" s="5">
        <v>233.99</v>
      </c>
      <c r="T23" s="5"/>
      <c r="U23" s="5"/>
    </row>
    <row r="24" spans="1:21" x14ac:dyDescent="0.35">
      <c r="A24">
        <v>79</v>
      </c>
      <c r="B24" s="1">
        <v>44392.484027777777</v>
      </c>
      <c r="C24" s="5">
        <v>387.35299999999899</v>
      </c>
      <c r="D24" s="4">
        <f t="shared" si="1"/>
        <v>365.65738461538416</v>
      </c>
      <c r="E24" s="4">
        <f t="shared" si="1"/>
        <v>423.02389454529413</v>
      </c>
      <c r="F24" s="4">
        <f t="shared" si="1"/>
        <v>308.29087468547419</v>
      </c>
      <c r="G24" s="1"/>
      <c r="H24" s="1"/>
      <c r="I24" s="4">
        <v>5.4208238218883</v>
      </c>
      <c r="J24" t="str">
        <f t="shared" si="0"/>
        <v>Thursday</v>
      </c>
      <c r="K24" s="3">
        <v>2.4375000000000004E-2</v>
      </c>
      <c r="M24" s="5">
        <v>165.46585365853599</v>
      </c>
      <c r="N24" s="5">
        <v>184</v>
      </c>
      <c r="O24" s="3">
        <v>4.4907407407407405E-3</v>
      </c>
      <c r="P24" s="5">
        <v>9.2663479067778702</v>
      </c>
      <c r="Q24" s="5">
        <v>251.84225968243999</v>
      </c>
      <c r="R24" s="5">
        <v>387.35299999999899</v>
      </c>
      <c r="S24" s="5">
        <v>447.75899999999899</v>
      </c>
      <c r="T24" s="5"/>
      <c r="U24" s="5"/>
    </row>
    <row r="25" spans="1:21" x14ac:dyDescent="0.35">
      <c r="A25">
        <v>82</v>
      </c>
      <c r="B25" s="1">
        <v>44390.480555555558</v>
      </c>
      <c r="C25" s="5">
        <v>359.75</v>
      </c>
      <c r="D25" s="4">
        <f t="shared" si="1"/>
        <v>365.65738461538416</v>
      </c>
      <c r="E25" s="4">
        <f t="shared" si="1"/>
        <v>423.02389454529413</v>
      </c>
      <c r="F25" s="4">
        <f t="shared" si="1"/>
        <v>308.29087468547419</v>
      </c>
      <c r="G25" s="1"/>
      <c r="H25" s="1"/>
      <c r="I25" s="4">
        <v>5.1674332436649104</v>
      </c>
      <c r="J25" t="str">
        <f t="shared" si="0"/>
        <v>Tuesday</v>
      </c>
      <c r="K25" s="3">
        <v>2.3483796296296298E-2</v>
      </c>
      <c r="M25" s="5">
        <v>164.705112960761</v>
      </c>
      <c r="N25" s="5">
        <v>183</v>
      </c>
      <c r="O25" s="3">
        <v>4.5370370370370365E-3</v>
      </c>
      <c r="P25" s="5">
        <v>9.1652077635506295</v>
      </c>
      <c r="Q25" s="5">
        <v>234.989705291093</v>
      </c>
      <c r="R25" s="5">
        <v>359.75</v>
      </c>
      <c r="S25" s="5">
        <v>418.78899999999999</v>
      </c>
      <c r="T25" s="5"/>
      <c r="U25" s="5"/>
    </row>
    <row r="26" spans="1:21" x14ac:dyDescent="0.35">
      <c r="A26">
        <v>87</v>
      </c>
      <c r="B26" s="1">
        <v>44381.443749999999</v>
      </c>
      <c r="C26" s="5">
        <v>370.039999999999</v>
      </c>
      <c r="D26" s="4">
        <f t="shared" si="1"/>
        <v>365.65738461538416</v>
      </c>
      <c r="E26" s="4">
        <f t="shared" si="1"/>
        <v>423.02389454529413</v>
      </c>
      <c r="F26" s="4">
        <f t="shared" si="1"/>
        <v>308.29087468547419</v>
      </c>
      <c r="G26" s="1"/>
      <c r="H26" s="1"/>
      <c r="I26" s="4">
        <v>5.2115325908632899</v>
      </c>
      <c r="J26" t="str">
        <f t="shared" si="0"/>
        <v>Sunday</v>
      </c>
      <c r="K26" s="3">
        <v>2.1666666666666667E-2</v>
      </c>
      <c r="M26" s="5">
        <v>161.07055630936199</v>
      </c>
      <c r="N26" s="5">
        <v>179</v>
      </c>
      <c r="O26" s="3">
        <v>4.155092592592593E-3</v>
      </c>
      <c r="P26" s="5">
        <v>10.0220709834938</v>
      </c>
      <c r="Q26" s="5">
        <v>249.737290177593</v>
      </c>
      <c r="R26" s="5">
        <v>370.039999999999</v>
      </c>
      <c r="S26" s="5">
        <v>424.57199999999898</v>
      </c>
      <c r="T26" s="5"/>
      <c r="U26" s="5"/>
    </row>
    <row r="27" spans="1:21" x14ac:dyDescent="0.35">
      <c r="A27">
        <v>89</v>
      </c>
      <c r="B27" s="1">
        <v>44377.488888888889</v>
      </c>
      <c r="C27" s="5">
        <v>372.25200000000098</v>
      </c>
      <c r="D27" s="4">
        <f t="shared" si="1"/>
        <v>365.65738461538416</v>
      </c>
      <c r="E27" s="4">
        <f t="shared" si="1"/>
        <v>423.02389454529413</v>
      </c>
      <c r="F27" s="4">
        <f t="shared" si="1"/>
        <v>308.29087468547419</v>
      </c>
      <c r="G27" s="1"/>
      <c r="H27" s="1"/>
      <c r="I27" s="4">
        <v>5.1066100942520398</v>
      </c>
      <c r="J27" t="str">
        <f t="shared" si="0"/>
        <v>Wednesday</v>
      </c>
      <c r="K27" s="3">
        <v>2.2881944444444444E-2</v>
      </c>
      <c r="M27" s="5">
        <v>163.38829151732301</v>
      </c>
      <c r="N27" s="5">
        <v>181</v>
      </c>
      <c r="O27" s="3">
        <v>4.4791666666666669E-3</v>
      </c>
      <c r="P27" s="5">
        <v>9.2960417257455106</v>
      </c>
      <c r="Q27" s="5">
        <v>231.928511476041</v>
      </c>
      <c r="R27" s="5">
        <v>372.25200000000098</v>
      </c>
      <c r="S27" s="5">
        <v>432.35599999999999</v>
      </c>
      <c r="T27" s="5"/>
      <c r="U27" s="5"/>
    </row>
    <row r="28" spans="1:21" x14ac:dyDescent="0.35">
      <c r="A28">
        <v>90</v>
      </c>
      <c r="B28" s="1">
        <v>44375.524305555555</v>
      </c>
      <c r="C28" s="5">
        <v>202.79300000000001</v>
      </c>
      <c r="D28" s="4">
        <f t="shared" si="1"/>
        <v>365.65738461538416</v>
      </c>
      <c r="E28" s="4">
        <f t="shared" si="1"/>
        <v>423.02389454529413</v>
      </c>
      <c r="F28" s="4">
        <f t="shared" si="1"/>
        <v>308.29087468547419</v>
      </c>
      <c r="G28" s="1"/>
      <c r="H28" s="1"/>
      <c r="I28" s="4">
        <v>2.9285486417599</v>
      </c>
      <c r="J28" t="str">
        <f t="shared" si="0"/>
        <v>Monday</v>
      </c>
      <c r="K28" s="3">
        <v>1.2870370370370372E-2</v>
      </c>
      <c r="M28" s="5">
        <v>141.72234273318799</v>
      </c>
      <c r="N28" s="5">
        <v>173</v>
      </c>
      <c r="O28" s="3">
        <v>4.386574074074074E-3</v>
      </c>
      <c r="P28" s="5">
        <v>9.4751953724861195</v>
      </c>
      <c r="Q28" s="5">
        <v>224.08336261700799</v>
      </c>
      <c r="R28" s="5">
        <v>202.79300000000001</v>
      </c>
      <c r="S28" s="5">
        <v>236.51599999999999</v>
      </c>
      <c r="T28" s="5"/>
      <c r="U28" s="5"/>
    </row>
    <row r="29" spans="1:21" x14ac:dyDescent="0.35">
      <c r="A29">
        <v>92</v>
      </c>
      <c r="B29" s="1">
        <v>44370.484722222223</v>
      </c>
      <c r="C29" s="5">
        <v>386.19499999999999</v>
      </c>
      <c r="D29" s="4">
        <f t="shared" si="1"/>
        <v>365.65738461538416</v>
      </c>
      <c r="E29" s="4">
        <f t="shared" si="1"/>
        <v>423.02389454529413</v>
      </c>
      <c r="F29" s="4">
        <f t="shared" si="1"/>
        <v>308.29087468547419</v>
      </c>
      <c r="G29" s="1"/>
      <c r="H29" s="1"/>
      <c r="I29" s="4">
        <v>5.3931085043950002</v>
      </c>
      <c r="J29" t="str">
        <f t="shared" si="0"/>
        <v>Wednesday</v>
      </c>
      <c r="K29" s="3">
        <v>2.2893518518518521E-2</v>
      </c>
      <c r="M29" s="5">
        <v>165.97579617834299</v>
      </c>
      <c r="N29" s="5">
        <v>183</v>
      </c>
      <c r="O29" s="3">
        <v>4.2361111111111106E-3</v>
      </c>
      <c r="P29" s="5">
        <v>9.8152390344769902</v>
      </c>
      <c r="Q29" s="5">
        <v>234.965172188087</v>
      </c>
      <c r="R29" s="5">
        <v>386.19499999999999</v>
      </c>
      <c r="S29" s="5">
        <v>445.49400000000003</v>
      </c>
      <c r="T29" s="5"/>
      <c r="U29" s="5"/>
    </row>
    <row r="30" spans="1:21" x14ac:dyDescent="0.35">
      <c r="A30">
        <v>94</v>
      </c>
      <c r="B30" s="1">
        <v>44364.481944444444</v>
      </c>
      <c r="C30" s="5">
        <v>375.23099999999999</v>
      </c>
      <c r="D30" s="4">
        <f t="shared" si="1"/>
        <v>365.65738461538416</v>
      </c>
      <c r="E30" s="4">
        <f t="shared" si="1"/>
        <v>423.02389454529413</v>
      </c>
      <c r="F30" s="4">
        <f t="shared" si="1"/>
        <v>308.29087468547419</v>
      </c>
      <c r="G30" s="1"/>
      <c r="H30" s="1"/>
      <c r="I30" s="4">
        <v>5.3129857133207796</v>
      </c>
      <c r="J30" t="str">
        <f t="shared" si="0"/>
        <v>Thursday</v>
      </c>
      <c r="K30" s="3">
        <v>2.1759259259259259E-2</v>
      </c>
      <c r="M30" s="5">
        <v>165.970189701897</v>
      </c>
      <c r="N30" s="5">
        <v>182</v>
      </c>
      <c r="O30" s="3">
        <v>4.0856481481481481E-3</v>
      </c>
      <c r="P30" s="5">
        <v>10.171081124433901</v>
      </c>
      <c r="Q30" s="5">
        <v>257.69246665430398</v>
      </c>
      <c r="R30" s="5">
        <v>375.23099999999999</v>
      </c>
      <c r="S30" s="5">
        <v>428.71699999999998</v>
      </c>
      <c r="T30" s="5"/>
      <c r="U30" s="5"/>
    </row>
    <row r="31" spans="1:21" x14ac:dyDescent="0.35">
      <c r="A31">
        <v>95</v>
      </c>
      <c r="B31" s="1">
        <v>44362.680555555555</v>
      </c>
      <c r="C31" s="5">
        <v>357.87</v>
      </c>
      <c r="D31" s="4">
        <f t="shared" si="1"/>
        <v>365.65738461538416</v>
      </c>
      <c r="E31" s="4">
        <f t="shared" si="1"/>
        <v>423.02389454529413</v>
      </c>
      <c r="F31" s="4">
        <f t="shared" si="1"/>
        <v>308.29087468547419</v>
      </c>
      <c r="G31" s="1"/>
      <c r="H31" s="1"/>
      <c r="I31" s="4">
        <v>4.9779186751311597</v>
      </c>
      <c r="J31" t="str">
        <f t="shared" si="0"/>
        <v>Tuesday</v>
      </c>
      <c r="K31" s="3">
        <v>2.0046296296296295E-2</v>
      </c>
      <c r="M31" s="5">
        <v>164.93925925925899</v>
      </c>
      <c r="N31" s="5">
        <v>185</v>
      </c>
      <c r="O31" s="3">
        <v>4.0277777777777777E-3</v>
      </c>
      <c r="P31" s="5">
        <v>10.3417930682488</v>
      </c>
      <c r="Q31" s="5">
        <v>249.69385860793699</v>
      </c>
      <c r="R31" s="5">
        <v>357.87</v>
      </c>
      <c r="S31" s="5">
        <v>408.32799999999997</v>
      </c>
      <c r="T31" s="5"/>
      <c r="U31" s="5"/>
    </row>
    <row r="32" spans="1:21" x14ac:dyDescent="0.35">
      <c r="A32">
        <v>97</v>
      </c>
      <c r="B32" s="1">
        <v>44356.531944444447</v>
      </c>
      <c r="C32" s="5">
        <v>371.91299999999899</v>
      </c>
      <c r="D32" s="4">
        <f t="shared" si="1"/>
        <v>365.65738461538416</v>
      </c>
      <c r="E32" s="4">
        <f t="shared" si="1"/>
        <v>423.02389454529413</v>
      </c>
      <c r="F32" s="4">
        <f t="shared" si="1"/>
        <v>308.29087468547419</v>
      </c>
      <c r="G32" s="1"/>
      <c r="H32" s="1"/>
      <c r="I32" s="4">
        <v>5.3079206322310402</v>
      </c>
      <c r="J32" t="str">
        <f t="shared" si="0"/>
        <v>Wednesday</v>
      </c>
      <c r="K32" s="3">
        <v>2.478009259259259E-2</v>
      </c>
      <c r="M32" s="5">
        <v>166.460240963855</v>
      </c>
      <c r="N32" s="5">
        <v>185</v>
      </c>
      <c r="O32" s="3">
        <v>4.6643518518518518E-3</v>
      </c>
      <c r="P32" s="5">
        <v>8.9215080984814996</v>
      </c>
      <c r="Q32" s="5">
        <v>239.01843213384899</v>
      </c>
      <c r="R32" s="5">
        <v>371.91299999999899</v>
      </c>
      <c r="S32" s="5">
        <v>431.69799999999901</v>
      </c>
      <c r="T32" s="5"/>
      <c r="U32" s="5"/>
    </row>
    <row r="33" spans="1:21" x14ac:dyDescent="0.35">
      <c r="A33">
        <v>100</v>
      </c>
      <c r="B33" s="1">
        <v>44354.49722222222</v>
      </c>
      <c r="C33" s="5">
        <v>376.81200000000001</v>
      </c>
      <c r="D33" s="4">
        <f t="shared" si="1"/>
        <v>365.65738461538416</v>
      </c>
      <c r="E33" s="4">
        <f t="shared" si="1"/>
        <v>423.02389454529413</v>
      </c>
      <c r="F33" s="4">
        <f t="shared" si="1"/>
        <v>308.29087468547419</v>
      </c>
      <c r="G33" s="1"/>
      <c r="H33" s="1"/>
      <c r="I33" s="4">
        <v>5.2517372341314301</v>
      </c>
      <c r="J33" t="str">
        <f t="shared" si="0"/>
        <v>Monday</v>
      </c>
      <c r="K33" s="3">
        <v>2.4687499999999998E-2</v>
      </c>
      <c r="M33" s="5">
        <v>166.12037037037001</v>
      </c>
      <c r="N33" s="5">
        <v>186</v>
      </c>
      <c r="O33" s="3">
        <v>4.6990740740740743E-3</v>
      </c>
      <c r="P33" s="5">
        <v>8.8632884692559095</v>
      </c>
      <c r="Q33" s="5">
        <v>244.204950129053</v>
      </c>
      <c r="R33" s="5">
        <v>376.81200000000001</v>
      </c>
      <c r="S33" s="5">
        <v>438.012</v>
      </c>
      <c r="T33" s="5"/>
      <c r="U33" s="5"/>
    </row>
    <row r="34" spans="1:21" x14ac:dyDescent="0.35">
      <c r="A34">
        <v>102</v>
      </c>
      <c r="B34" s="1">
        <v>44347.667361111111</v>
      </c>
      <c r="C34" s="5">
        <v>259.44499999999999</v>
      </c>
      <c r="D34" s="4">
        <f t="shared" si="1"/>
        <v>365.65738461538416</v>
      </c>
      <c r="E34" s="4">
        <f t="shared" si="1"/>
        <v>423.02389454529413</v>
      </c>
      <c r="F34" s="4">
        <f t="shared" si="1"/>
        <v>308.29087468547419</v>
      </c>
      <c r="G34" s="1"/>
      <c r="H34" s="1"/>
      <c r="I34" s="4">
        <v>3.6832184308254998</v>
      </c>
      <c r="J34" t="str">
        <f t="shared" ref="J34:J65" si="2">TEXT(B34,"dddd")</f>
        <v>Monday</v>
      </c>
      <c r="K34" s="3">
        <v>1.5868055555555555E-2</v>
      </c>
      <c r="M34" s="5">
        <v>163.862745098039</v>
      </c>
      <c r="N34" s="5">
        <v>181</v>
      </c>
      <c r="O34" s="3">
        <v>4.3055555555555555E-3</v>
      </c>
      <c r="P34" s="5">
        <v>9.6671553989630095</v>
      </c>
      <c r="Q34" s="5">
        <v>242.29615180731599</v>
      </c>
      <c r="R34" s="5">
        <v>259.44499999999999</v>
      </c>
      <c r="S34" s="5">
        <v>298.82499999999999</v>
      </c>
      <c r="T34" s="5"/>
      <c r="U34" s="5"/>
    </row>
    <row r="35" spans="1:21" x14ac:dyDescent="0.35">
      <c r="A35">
        <v>105</v>
      </c>
      <c r="B35" s="1">
        <v>44336.749305555553</v>
      </c>
      <c r="C35" s="5">
        <v>375.13</v>
      </c>
      <c r="D35" s="4">
        <f t="shared" si="1"/>
        <v>365.65738461538416</v>
      </c>
      <c r="E35" s="4">
        <f t="shared" si="1"/>
        <v>423.02389454529413</v>
      </c>
      <c r="F35" s="4">
        <f t="shared" si="1"/>
        <v>308.29087468547419</v>
      </c>
      <c r="G35" s="1"/>
      <c r="H35" s="1"/>
      <c r="I35" s="4">
        <v>5.33183288072515</v>
      </c>
      <c r="J35" t="str">
        <f t="shared" si="2"/>
        <v>Thursday</v>
      </c>
      <c r="K35" s="3">
        <v>2.3090277777777779E-2</v>
      </c>
      <c r="M35" s="5">
        <v>158.91676575505301</v>
      </c>
      <c r="N35" s="5">
        <v>183</v>
      </c>
      <c r="O35" s="3">
        <v>4.3287037037037035E-3</v>
      </c>
      <c r="P35" s="5">
        <v>9.6189418043650896</v>
      </c>
      <c r="Q35" s="5">
        <v>239.075646485665</v>
      </c>
      <c r="R35" s="5">
        <v>375.13</v>
      </c>
      <c r="S35" s="5">
        <v>433.76699999999897</v>
      </c>
      <c r="T35" s="5"/>
      <c r="U35" s="5"/>
    </row>
    <row r="36" spans="1:21" x14ac:dyDescent="0.35">
      <c r="A36">
        <v>108</v>
      </c>
      <c r="B36" s="1">
        <v>44334.495138888888</v>
      </c>
      <c r="C36" s="5">
        <v>376.08699999999902</v>
      </c>
      <c r="D36" s="4">
        <f t="shared" si="1"/>
        <v>365.65738461538416</v>
      </c>
      <c r="E36" s="4">
        <f t="shared" si="1"/>
        <v>423.02389454529413</v>
      </c>
      <c r="F36" s="4">
        <f t="shared" si="1"/>
        <v>308.29087468547419</v>
      </c>
      <c r="G36" s="1"/>
      <c r="H36" s="1"/>
      <c r="I36" s="4">
        <v>5.3378801029696996</v>
      </c>
      <c r="J36" t="str">
        <f t="shared" si="2"/>
        <v>Tuesday</v>
      </c>
      <c r="K36" s="3">
        <v>2.1180555555555553E-2</v>
      </c>
      <c r="M36" s="5">
        <v>168.16644474034601</v>
      </c>
      <c r="N36" s="5">
        <v>185</v>
      </c>
      <c r="O36" s="3">
        <v>3.9583333333333337E-3</v>
      </c>
      <c r="P36" s="5">
        <v>10.4965376556772</v>
      </c>
      <c r="Q36" s="5">
        <v>258.02366821287899</v>
      </c>
      <c r="R36" s="5">
        <v>376.08699999999902</v>
      </c>
      <c r="S36" s="5">
        <v>429.104999999999</v>
      </c>
      <c r="T36" s="5"/>
      <c r="U36" s="5"/>
    </row>
    <row r="37" spans="1:21" x14ac:dyDescent="0.35">
      <c r="A37">
        <v>109</v>
      </c>
      <c r="B37" s="1">
        <v>44330.513194444444</v>
      </c>
      <c r="C37" s="5">
        <v>377.58800000000002</v>
      </c>
      <c r="D37" s="4">
        <f t="shared" si="1"/>
        <v>365.65738461538416</v>
      </c>
      <c r="E37" s="4">
        <f t="shared" si="1"/>
        <v>423.02389454529413</v>
      </c>
      <c r="F37" s="4">
        <f t="shared" si="1"/>
        <v>308.29087468547419</v>
      </c>
      <c r="G37" s="1"/>
      <c r="H37" s="1"/>
      <c r="I37" s="4">
        <v>5.3757397317411302</v>
      </c>
      <c r="J37" t="str">
        <f t="shared" si="2"/>
        <v>Friday</v>
      </c>
      <c r="K37" s="3">
        <v>2.1631944444444443E-2</v>
      </c>
      <c r="M37" s="5">
        <v>167.14803625377601</v>
      </c>
      <c r="N37" s="5">
        <v>180</v>
      </c>
      <c r="O37" s="3">
        <v>4.0162037037037033E-3</v>
      </c>
      <c r="P37" s="5">
        <v>10.353275242504001</v>
      </c>
      <c r="Q37" s="5">
        <v>259.05850243078203</v>
      </c>
      <c r="R37" s="5">
        <v>377.58800000000002</v>
      </c>
      <c r="S37" s="5">
        <v>452.48499999999899</v>
      </c>
      <c r="T37" s="5"/>
      <c r="U37" s="5"/>
    </row>
    <row r="38" spans="1:21" x14ac:dyDescent="0.35">
      <c r="A38">
        <v>110</v>
      </c>
      <c r="B38" s="1">
        <v>44329.488888888889</v>
      </c>
      <c r="C38" s="5">
        <v>368.79399999999998</v>
      </c>
      <c r="D38" s="4">
        <f t="shared" si="1"/>
        <v>365.65738461538416</v>
      </c>
      <c r="E38" s="4">
        <f t="shared" si="1"/>
        <v>423.02389454529413</v>
      </c>
      <c r="F38" s="4">
        <f t="shared" si="1"/>
        <v>308.29087468547419</v>
      </c>
      <c r="G38" s="1"/>
      <c r="H38" s="1"/>
      <c r="I38" s="4">
        <v>5.1522830825047503</v>
      </c>
      <c r="J38" t="str">
        <f t="shared" si="2"/>
        <v>Thursday</v>
      </c>
      <c r="K38" s="3">
        <v>2.0034722222222221E-2</v>
      </c>
      <c r="M38" s="5">
        <v>163.577807848443</v>
      </c>
      <c r="N38" s="5">
        <v>180</v>
      </c>
      <c r="O38" s="3">
        <v>3.8888888888888883E-3</v>
      </c>
      <c r="P38" s="5">
        <v>10.7115082660886</v>
      </c>
      <c r="Q38" s="5">
        <v>260.83451730435797</v>
      </c>
      <c r="R38" s="5">
        <v>368.79399999999998</v>
      </c>
      <c r="S38" s="5">
        <v>420.93599999999998</v>
      </c>
      <c r="T38" s="5"/>
      <c r="U38" s="5"/>
    </row>
    <row r="39" spans="1:21" x14ac:dyDescent="0.35">
      <c r="A39">
        <v>112</v>
      </c>
      <c r="B39" s="1">
        <v>44322.524305555555</v>
      </c>
      <c r="C39" s="5">
        <v>362.57299999999901</v>
      </c>
      <c r="D39" s="4">
        <f t="shared" si="1"/>
        <v>365.65738461538416</v>
      </c>
      <c r="E39" s="4">
        <f t="shared" si="1"/>
        <v>423.02389454529413</v>
      </c>
      <c r="F39" s="4">
        <f t="shared" si="1"/>
        <v>308.29087468547419</v>
      </c>
      <c r="G39" s="1"/>
      <c r="H39" s="1"/>
      <c r="I39" s="4">
        <v>4.9797453689556503</v>
      </c>
      <c r="J39" t="str">
        <f t="shared" si="2"/>
        <v>Thursday</v>
      </c>
      <c r="K39" s="3">
        <v>2.1689814814814815E-2</v>
      </c>
      <c r="M39" s="5">
        <v>160.921088435374</v>
      </c>
      <c r="N39" s="5">
        <v>179</v>
      </c>
      <c r="O39" s="3">
        <v>4.3518518518518515E-3</v>
      </c>
      <c r="P39" s="5">
        <v>9.5621106669865004</v>
      </c>
      <c r="Q39" s="5">
        <v>238.467388084231</v>
      </c>
      <c r="R39" s="5">
        <v>362.57299999999901</v>
      </c>
      <c r="S39" s="5">
        <v>419.57999999999902</v>
      </c>
      <c r="T39" s="5"/>
      <c r="U39" s="5"/>
    </row>
    <row r="40" spans="1:21" x14ac:dyDescent="0.35">
      <c r="A40">
        <v>115</v>
      </c>
      <c r="B40" s="1">
        <v>44320.505555555559</v>
      </c>
      <c r="C40" s="5">
        <v>361.58699999999999</v>
      </c>
      <c r="D40" s="4">
        <f t="shared" si="1"/>
        <v>365.65738461538416</v>
      </c>
      <c r="E40" s="4">
        <f t="shared" si="1"/>
        <v>423.02389454529413</v>
      </c>
      <c r="F40" s="4">
        <f t="shared" si="1"/>
        <v>308.29087468547419</v>
      </c>
      <c r="G40" s="1"/>
      <c r="H40" s="1"/>
      <c r="I40" s="4">
        <v>5.1552069007446901</v>
      </c>
      <c r="J40" t="str">
        <f t="shared" si="2"/>
        <v>Tuesday</v>
      </c>
      <c r="K40" s="3">
        <v>2.344907407407407E-2</v>
      </c>
      <c r="M40" s="5">
        <v>163.36504161712199</v>
      </c>
      <c r="N40" s="5">
        <v>185</v>
      </c>
      <c r="O40" s="3">
        <v>4.5486111111111109E-3</v>
      </c>
      <c r="P40" s="5">
        <v>9.1573868699377599</v>
      </c>
      <c r="Q40" s="5">
        <v>233.23157066744699</v>
      </c>
      <c r="R40" s="5">
        <v>361.58699999999999</v>
      </c>
      <c r="S40" s="5">
        <v>420.75799999999998</v>
      </c>
      <c r="T40" s="5"/>
      <c r="U40" s="5"/>
    </row>
    <row r="41" spans="1:21" x14ac:dyDescent="0.35">
      <c r="A41">
        <v>118</v>
      </c>
      <c r="B41" s="1">
        <v>44315.729166666664</v>
      </c>
      <c r="C41" s="5">
        <v>227.38399999999999</v>
      </c>
      <c r="D41" s="4">
        <f t="shared" si="1"/>
        <v>365.65738461538416</v>
      </c>
      <c r="E41" s="4">
        <f t="shared" si="1"/>
        <v>423.02389454529413</v>
      </c>
      <c r="F41" s="4">
        <f t="shared" si="1"/>
        <v>308.29087468547419</v>
      </c>
      <c r="G41" s="1"/>
      <c r="H41" s="1"/>
      <c r="I41" s="4">
        <v>3.2691313782799898</v>
      </c>
      <c r="J41" t="str">
        <f t="shared" si="2"/>
        <v>Thursday</v>
      </c>
      <c r="K41" s="3">
        <v>1.3391203703703704E-2</v>
      </c>
      <c r="M41" s="5">
        <v>164.21231422505301</v>
      </c>
      <c r="N41" s="5">
        <v>182</v>
      </c>
      <c r="O41" s="3">
        <v>4.0856481481481481E-3</v>
      </c>
      <c r="P41" s="5">
        <v>10.169979322573299</v>
      </c>
      <c r="Q41" s="5">
        <v>255.35873490221499</v>
      </c>
      <c r="R41" s="5">
        <v>227.38399999999999</v>
      </c>
      <c r="S41" s="5">
        <v>261.79500000000002</v>
      </c>
      <c r="T41" s="5"/>
      <c r="U41" s="5"/>
    </row>
    <row r="42" spans="1:21" x14ac:dyDescent="0.35">
      <c r="A42">
        <v>119</v>
      </c>
      <c r="B42" s="1">
        <v>44312.488194444442</v>
      </c>
      <c r="C42" s="5">
        <v>290.59899999999902</v>
      </c>
      <c r="D42" s="4">
        <f t="shared" si="1"/>
        <v>365.65738461538416</v>
      </c>
      <c r="E42" s="4">
        <f t="shared" si="1"/>
        <v>423.02389454529413</v>
      </c>
      <c r="F42" s="4">
        <f t="shared" si="1"/>
        <v>308.29087468547419</v>
      </c>
      <c r="G42" s="1"/>
      <c r="H42" s="1"/>
      <c r="I42" s="4">
        <v>4.5597189136696903</v>
      </c>
      <c r="J42" t="str">
        <f t="shared" si="2"/>
        <v>Monday</v>
      </c>
      <c r="K42" s="3">
        <v>2.4710648148148148E-2</v>
      </c>
      <c r="M42" s="5">
        <v>128.826895565093</v>
      </c>
      <c r="N42" s="5">
        <v>175</v>
      </c>
      <c r="O42" s="3">
        <v>5.4166666666666669E-3</v>
      </c>
      <c r="P42" s="5">
        <v>7.6851030104743696</v>
      </c>
      <c r="Q42" s="5">
        <v>226.31565116823</v>
      </c>
      <c r="R42" s="5">
        <v>290.59899999999902</v>
      </c>
      <c r="S42" s="5">
        <v>351.332999999999</v>
      </c>
      <c r="T42" s="5"/>
      <c r="U42" s="5"/>
    </row>
    <row r="43" spans="1:21" x14ac:dyDescent="0.35">
      <c r="A43">
        <v>123</v>
      </c>
      <c r="B43" s="1">
        <v>44298.495833333334</v>
      </c>
      <c r="C43" s="5">
        <v>208.65199999999999</v>
      </c>
      <c r="D43" s="4">
        <f t="shared" si="1"/>
        <v>365.65738461538416</v>
      </c>
      <c r="E43" s="4">
        <f t="shared" si="1"/>
        <v>423.02389454529413</v>
      </c>
      <c r="F43" s="4">
        <f t="shared" si="1"/>
        <v>308.29087468547419</v>
      </c>
      <c r="G43" s="1"/>
      <c r="H43" s="1"/>
      <c r="I43" s="4">
        <v>2.9935993092982098</v>
      </c>
      <c r="J43" t="str">
        <f t="shared" si="2"/>
        <v>Monday</v>
      </c>
      <c r="K43" s="3">
        <v>1.2962962962962963E-2</v>
      </c>
      <c r="M43" s="5">
        <v>152.65066666666601</v>
      </c>
      <c r="N43" s="5">
        <v>170</v>
      </c>
      <c r="O43" s="3">
        <v>4.3287037037037035E-3</v>
      </c>
      <c r="P43" s="5">
        <v>9.6195092947484095</v>
      </c>
      <c r="Q43" s="5">
        <v>233.85525565256199</v>
      </c>
      <c r="R43" s="5">
        <v>208.65199999999999</v>
      </c>
      <c r="S43" s="5">
        <v>240.10300000000001</v>
      </c>
      <c r="T43" s="5"/>
      <c r="U43" s="5"/>
    </row>
    <row r="44" spans="1:21" x14ac:dyDescent="0.35">
      <c r="A44">
        <v>124</v>
      </c>
      <c r="B44" s="1">
        <v>44295.496527777781</v>
      </c>
      <c r="C44" s="5">
        <v>353.267</v>
      </c>
      <c r="D44" s="4">
        <f t="shared" si="1"/>
        <v>365.65738461538416</v>
      </c>
      <c r="E44" s="4">
        <f t="shared" si="1"/>
        <v>423.02389454529413</v>
      </c>
      <c r="F44" s="4">
        <f t="shared" si="1"/>
        <v>308.29087468547419</v>
      </c>
      <c r="G44" s="1"/>
      <c r="H44" s="1"/>
      <c r="I44" s="4">
        <v>5.0369185955608202</v>
      </c>
      <c r="J44" t="str">
        <f t="shared" si="2"/>
        <v>Friday</v>
      </c>
      <c r="K44" s="3">
        <v>2.2476851851851855E-2</v>
      </c>
      <c r="M44" s="5">
        <v>159.005333333333</v>
      </c>
      <c r="N44" s="5">
        <v>174</v>
      </c>
      <c r="O44" s="3">
        <v>4.4560185185185189E-3</v>
      </c>
      <c r="P44" s="5">
        <v>9.3325093147341995</v>
      </c>
      <c r="Q44" s="5">
        <v>259.074677868077</v>
      </c>
      <c r="R44" s="5">
        <v>353.267</v>
      </c>
      <c r="S44" s="5">
        <v>407.11</v>
      </c>
      <c r="T44" s="5"/>
      <c r="U44" s="5"/>
    </row>
    <row r="45" spans="1:21" x14ac:dyDescent="0.35">
      <c r="A45">
        <v>125</v>
      </c>
      <c r="B45" s="1">
        <v>44293.501388888886</v>
      </c>
      <c r="C45" s="5">
        <v>365.36299999999898</v>
      </c>
      <c r="D45" s="4">
        <f t="shared" si="1"/>
        <v>365.65738461538416</v>
      </c>
      <c r="E45" s="4">
        <f t="shared" si="1"/>
        <v>423.02389454529413</v>
      </c>
      <c r="F45" s="4">
        <f t="shared" si="1"/>
        <v>308.29087468547419</v>
      </c>
      <c r="G45" s="1"/>
      <c r="H45" s="1"/>
      <c r="I45" s="4">
        <v>5.0565717776054502</v>
      </c>
      <c r="J45" t="str">
        <f t="shared" si="2"/>
        <v>Wednesday</v>
      </c>
      <c r="K45" s="3">
        <v>2.2141203703703705E-2</v>
      </c>
      <c r="M45" s="5">
        <v>170.13884785819701</v>
      </c>
      <c r="N45" s="5">
        <v>184</v>
      </c>
      <c r="O45" s="3">
        <v>4.3749999999999995E-3</v>
      </c>
      <c r="P45" s="5">
        <v>9.5124482989221502</v>
      </c>
      <c r="Q45" s="5">
        <v>250.22998348362</v>
      </c>
      <c r="R45" s="5">
        <v>365.36299999999898</v>
      </c>
      <c r="S45" s="5">
        <v>418.27699999999902</v>
      </c>
      <c r="T45" s="5"/>
      <c r="U45" s="5"/>
    </row>
    <row r="46" spans="1:21" x14ac:dyDescent="0.35">
      <c r="A46">
        <v>127</v>
      </c>
      <c r="B46" s="1">
        <v>44290.488194444442</v>
      </c>
      <c r="C46" s="5">
        <v>270.00200000000001</v>
      </c>
      <c r="D46" s="4">
        <f t="shared" si="1"/>
        <v>365.65738461538416</v>
      </c>
      <c r="E46" s="4">
        <f t="shared" si="1"/>
        <v>423.02389454529413</v>
      </c>
      <c r="F46" s="4">
        <f t="shared" si="1"/>
        <v>308.29087468547419</v>
      </c>
      <c r="G46" s="1"/>
      <c r="H46" s="1"/>
      <c r="I46" s="4">
        <v>3.79493225376401</v>
      </c>
      <c r="J46" t="str">
        <f t="shared" si="2"/>
        <v>Sunday</v>
      </c>
      <c r="K46" s="3">
        <v>1.6180555555555556E-2</v>
      </c>
      <c r="M46" s="5">
        <v>162.19014084507</v>
      </c>
      <c r="N46" s="5">
        <v>180</v>
      </c>
      <c r="O46" s="3">
        <v>4.2592592592592595E-3</v>
      </c>
      <c r="P46" s="5">
        <v>9.7694227147817401</v>
      </c>
      <c r="Q46" s="5">
        <v>244.76714058994699</v>
      </c>
      <c r="R46" s="5">
        <v>270.00200000000001</v>
      </c>
      <c r="S46" s="5">
        <v>312.18</v>
      </c>
      <c r="T46" s="5"/>
      <c r="U46" s="5"/>
    </row>
    <row r="47" spans="1:21" x14ac:dyDescent="0.35">
      <c r="A47">
        <v>129</v>
      </c>
      <c r="B47" s="1">
        <v>44285.512499999997</v>
      </c>
      <c r="C47" s="5">
        <v>373.96800000000002</v>
      </c>
      <c r="D47" s="4">
        <f t="shared" si="1"/>
        <v>365.65738461538416</v>
      </c>
      <c r="E47" s="4">
        <f t="shared" si="1"/>
        <v>423.02389454529413</v>
      </c>
      <c r="F47" s="4">
        <f t="shared" si="1"/>
        <v>308.29087468547419</v>
      </c>
      <c r="G47" s="1"/>
      <c r="H47" s="1"/>
      <c r="I47" s="4">
        <v>5.2518450982924501</v>
      </c>
      <c r="J47" t="str">
        <f t="shared" si="2"/>
        <v>Tuesday</v>
      </c>
      <c r="K47" s="3">
        <v>2.3020833333333334E-2</v>
      </c>
      <c r="M47" s="5">
        <v>160.59107806691401</v>
      </c>
      <c r="N47" s="5">
        <v>182</v>
      </c>
      <c r="O47" s="3">
        <v>4.3749999999999995E-3</v>
      </c>
      <c r="P47" s="5">
        <v>9.5041015922504499</v>
      </c>
      <c r="Q47" s="5">
        <v>241.621188689408</v>
      </c>
      <c r="R47" s="5">
        <v>373.96800000000002</v>
      </c>
      <c r="S47" s="5">
        <v>433.03</v>
      </c>
      <c r="T47" s="5"/>
      <c r="U47" s="5"/>
    </row>
    <row r="48" spans="1:21" x14ac:dyDescent="0.35">
      <c r="A48">
        <v>130</v>
      </c>
      <c r="B48" s="1">
        <v>44279.737500000003</v>
      </c>
      <c r="C48" s="5">
        <v>363.17500000000001</v>
      </c>
      <c r="D48" s="4">
        <f t="shared" si="1"/>
        <v>365.65738461538416</v>
      </c>
      <c r="E48" s="4">
        <f t="shared" si="1"/>
        <v>423.02389454529413</v>
      </c>
      <c r="F48" s="4">
        <f t="shared" si="1"/>
        <v>308.29087468547419</v>
      </c>
      <c r="G48" s="1"/>
      <c r="H48" s="1"/>
      <c r="I48" s="4">
        <v>5.0976386336842499</v>
      </c>
      <c r="J48" t="str">
        <f t="shared" si="2"/>
        <v>Wednesday</v>
      </c>
      <c r="K48" s="3">
        <v>1.9884259259259258E-2</v>
      </c>
      <c r="M48" s="5">
        <v>165.619047619047</v>
      </c>
      <c r="N48" s="5">
        <v>183</v>
      </c>
      <c r="O48" s="3">
        <v>3.9004629629629632E-3</v>
      </c>
      <c r="P48" s="5">
        <v>10.6779937723808</v>
      </c>
      <c r="Q48" s="5">
        <v>262.94378956811198</v>
      </c>
      <c r="R48" s="5">
        <v>363.17500000000001</v>
      </c>
      <c r="S48" s="5">
        <v>413.32799999999997</v>
      </c>
      <c r="T48" s="5"/>
      <c r="U48" s="5"/>
    </row>
    <row r="49" spans="1:21" x14ac:dyDescent="0.35">
      <c r="A49">
        <v>132</v>
      </c>
      <c r="B49" s="1">
        <v>44271.501388888886</v>
      </c>
      <c r="C49" s="5">
        <v>354.40499999999997</v>
      </c>
      <c r="D49" s="4">
        <f t="shared" si="1"/>
        <v>365.65738461538416</v>
      </c>
      <c r="E49" s="4">
        <f t="shared" si="1"/>
        <v>423.02389454529413</v>
      </c>
      <c r="F49" s="4">
        <f t="shared" si="1"/>
        <v>308.29087468547419</v>
      </c>
      <c r="G49" s="1"/>
      <c r="H49" s="1"/>
      <c r="I49" s="4">
        <v>5.2106198076140098</v>
      </c>
      <c r="J49" t="str">
        <f t="shared" si="2"/>
        <v>Tuesday</v>
      </c>
      <c r="K49" s="3">
        <v>2.0335648148148148E-2</v>
      </c>
      <c r="M49" s="5">
        <v>170.406813627254</v>
      </c>
      <c r="N49" s="5">
        <v>179</v>
      </c>
      <c r="O49" s="3">
        <v>3.9004629629629632E-3</v>
      </c>
      <c r="P49" s="5">
        <v>10.674740991009299</v>
      </c>
      <c r="Q49" s="5">
        <v>268.79216329023899</v>
      </c>
      <c r="R49" s="5">
        <v>354.40499999999997</v>
      </c>
      <c r="S49" s="5">
        <v>403.38</v>
      </c>
      <c r="T49" s="5"/>
      <c r="U49" s="5"/>
    </row>
    <row r="50" spans="1:21" x14ac:dyDescent="0.35">
      <c r="A50">
        <v>134</v>
      </c>
      <c r="B50" s="1">
        <v>44266.5</v>
      </c>
      <c r="C50" s="5">
        <v>390.16899999999902</v>
      </c>
      <c r="D50" s="4">
        <f t="shared" si="1"/>
        <v>365.65738461538416</v>
      </c>
      <c r="E50" s="4">
        <f t="shared" si="1"/>
        <v>423.02389454529413</v>
      </c>
      <c r="F50" s="4">
        <f t="shared" si="1"/>
        <v>308.29087468547419</v>
      </c>
      <c r="G50" s="1"/>
      <c r="H50" s="1"/>
      <c r="I50" s="4">
        <v>5.3266337128821704</v>
      </c>
      <c r="J50" t="str">
        <f t="shared" si="2"/>
        <v>Thursday</v>
      </c>
      <c r="K50" s="3">
        <v>2.3807870370370368E-2</v>
      </c>
      <c r="M50" s="5">
        <v>163.834101382488</v>
      </c>
      <c r="N50" s="5">
        <v>186</v>
      </c>
      <c r="O50" s="3">
        <v>4.4675925925925933E-3</v>
      </c>
      <c r="P50" s="5">
        <v>9.3199184666615391</v>
      </c>
      <c r="Q50" s="5">
        <v>245.528604530059</v>
      </c>
      <c r="R50" s="5">
        <v>390.16899999999902</v>
      </c>
      <c r="S50" s="5">
        <v>453.46699999999902</v>
      </c>
      <c r="T50" s="5"/>
      <c r="U50" s="5"/>
    </row>
    <row r="51" spans="1:21" x14ac:dyDescent="0.35">
      <c r="A51">
        <v>135</v>
      </c>
      <c r="B51" s="1">
        <v>44264.683333333334</v>
      </c>
      <c r="C51" s="5">
        <v>266.14400000000001</v>
      </c>
      <c r="D51" s="4">
        <f t="shared" si="1"/>
        <v>365.65738461538416</v>
      </c>
      <c r="E51" s="4">
        <f t="shared" si="1"/>
        <v>423.02389454529413</v>
      </c>
      <c r="F51" s="4">
        <f t="shared" si="1"/>
        <v>308.29087468547419</v>
      </c>
      <c r="G51" s="1"/>
      <c r="H51" s="1"/>
      <c r="I51" s="4">
        <v>3.7533730611559002</v>
      </c>
      <c r="J51" t="str">
        <f t="shared" si="2"/>
        <v>Tuesday</v>
      </c>
      <c r="K51" s="3">
        <v>1.5590277777777778E-2</v>
      </c>
      <c r="M51" s="5">
        <v>160.03942652329701</v>
      </c>
      <c r="N51" s="5">
        <v>179</v>
      </c>
      <c r="O51" s="3">
        <v>4.155092592592593E-3</v>
      </c>
      <c r="P51" s="5">
        <v>10.027757879106201</v>
      </c>
      <c r="Q51" s="5">
        <v>246.508259163161</v>
      </c>
      <c r="R51" s="5">
        <v>266.14400000000001</v>
      </c>
      <c r="S51" s="5">
        <v>306.88099999999997</v>
      </c>
      <c r="T51" s="5"/>
      <c r="U51" s="5"/>
    </row>
    <row r="52" spans="1:21" x14ac:dyDescent="0.35">
      <c r="A52">
        <v>139</v>
      </c>
      <c r="B52" s="1">
        <v>44260.750694444447</v>
      </c>
      <c r="C52" s="5">
        <v>367.233</v>
      </c>
      <c r="D52" s="4">
        <f t="shared" si="1"/>
        <v>365.65738461538416</v>
      </c>
      <c r="E52" s="4">
        <f t="shared" si="1"/>
        <v>423.02389454529413</v>
      </c>
      <c r="F52" s="4">
        <f t="shared" si="1"/>
        <v>308.29087468547419</v>
      </c>
      <c r="G52" s="1"/>
      <c r="H52" s="1"/>
      <c r="I52" s="4">
        <v>5.2038350184010298</v>
      </c>
      <c r="J52" t="str">
        <f t="shared" si="2"/>
        <v>Friday</v>
      </c>
      <c r="K52" s="3">
        <v>2.0972222222222222E-2</v>
      </c>
      <c r="M52" s="5">
        <v>165.34224598930399</v>
      </c>
      <c r="N52" s="5">
        <v>179</v>
      </c>
      <c r="O52" s="3">
        <v>4.0277777777777777E-3</v>
      </c>
      <c r="P52" s="5">
        <v>10.3365887626594</v>
      </c>
      <c r="Q52" s="5">
        <v>263.42567557142701</v>
      </c>
      <c r="R52" s="5">
        <v>367.233</v>
      </c>
      <c r="S52" s="5">
        <v>418.983</v>
      </c>
      <c r="T52" s="5"/>
      <c r="U52" s="5"/>
    </row>
    <row r="53" spans="1:21" x14ac:dyDescent="0.35">
      <c r="A53">
        <v>141</v>
      </c>
      <c r="B53" s="1">
        <v>44258.672222222223</v>
      </c>
      <c r="C53" s="5">
        <v>347.35700000000003</v>
      </c>
      <c r="D53" s="4">
        <f t="shared" si="1"/>
        <v>365.65738461538416</v>
      </c>
      <c r="E53" s="4">
        <f t="shared" si="1"/>
        <v>423.02389454529413</v>
      </c>
      <c r="F53" s="4">
        <f t="shared" si="1"/>
        <v>308.29087468547419</v>
      </c>
      <c r="G53" s="1"/>
      <c r="H53" s="1"/>
      <c r="I53" s="4">
        <v>5.0411572936968803</v>
      </c>
      <c r="J53" t="str">
        <f t="shared" si="2"/>
        <v>Wednesday</v>
      </c>
      <c r="K53" s="3">
        <v>2.0428240740740743E-2</v>
      </c>
      <c r="M53" s="5">
        <v>164.723140495867</v>
      </c>
      <c r="N53" s="5">
        <v>182</v>
      </c>
      <c r="O53" s="3">
        <v>4.0509259259259257E-3</v>
      </c>
      <c r="P53" s="5">
        <v>10.2811404206752</v>
      </c>
      <c r="Q53" s="5">
        <v>253.51208031926501</v>
      </c>
      <c r="R53" s="5">
        <v>347.35700000000003</v>
      </c>
      <c r="S53" s="5">
        <v>397.33999999999901</v>
      </c>
      <c r="T53" s="5"/>
      <c r="U53" s="5"/>
    </row>
    <row r="54" spans="1:21" x14ac:dyDescent="0.35">
      <c r="A54">
        <v>144</v>
      </c>
      <c r="B54" s="1">
        <v>44256.676388888889</v>
      </c>
      <c r="C54" s="5">
        <v>355.96</v>
      </c>
      <c r="D54" s="4">
        <f t="shared" si="1"/>
        <v>365.65738461538416</v>
      </c>
      <c r="E54" s="4">
        <f t="shared" si="1"/>
        <v>423.02389454529413</v>
      </c>
      <c r="F54" s="4">
        <f t="shared" si="1"/>
        <v>308.29087468547419</v>
      </c>
      <c r="G54" s="1"/>
      <c r="H54" s="1"/>
      <c r="I54" s="4">
        <v>5.08786244819313</v>
      </c>
      <c r="J54" t="str">
        <f t="shared" si="2"/>
        <v>Monday</v>
      </c>
      <c r="K54" s="3">
        <v>2.0081018518518519E-2</v>
      </c>
      <c r="M54" s="5">
        <v>167.56727272727201</v>
      </c>
      <c r="N54" s="5">
        <v>181</v>
      </c>
      <c r="O54" s="3">
        <v>3.9467592592592592E-3</v>
      </c>
      <c r="P54" s="5">
        <v>10.5563882583353</v>
      </c>
      <c r="Q54" s="5">
        <v>258.45005973539702</v>
      </c>
      <c r="R54" s="5">
        <v>355.96</v>
      </c>
      <c r="S54" s="5">
        <v>406.55500000000001</v>
      </c>
      <c r="T54" s="5"/>
      <c r="U54" s="5"/>
    </row>
    <row r="55" spans="1:21" x14ac:dyDescent="0.35">
      <c r="A55">
        <v>147</v>
      </c>
      <c r="B55" s="1">
        <v>44251.6875</v>
      </c>
      <c r="C55" s="5">
        <v>334.024</v>
      </c>
      <c r="D55" s="4">
        <f t="shared" si="1"/>
        <v>365.65738461538416</v>
      </c>
      <c r="E55" s="4">
        <f t="shared" si="1"/>
        <v>423.02389454529413</v>
      </c>
      <c r="F55" s="4">
        <f t="shared" si="1"/>
        <v>308.29087468547419</v>
      </c>
      <c r="G55" s="1"/>
      <c r="H55" s="1"/>
      <c r="I55" s="4">
        <v>4.7512805463513299</v>
      </c>
      <c r="J55" t="str">
        <f t="shared" si="2"/>
        <v>Wednesday</v>
      </c>
      <c r="K55" s="3">
        <v>2.0092592592592592E-2</v>
      </c>
      <c r="M55" s="5">
        <v>169.53564899451499</v>
      </c>
      <c r="N55" s="5">
        <v>185</v>
      </c>
      <c r="O55" s="3">
        <v>4.2245370370370371E-3</v>
      </c>
      <c r="P55" s="5">
        <v>9.8486537287005191</v>
      </c>
      <c r="Q55" s="5">
        <v>254.539891513691</v>
      </c>
      <c r="R55" s="5">
        <v>334.024</v>
      </c>
      <c r="S55" s="5">
        <v>384.03399999999999</v>
      </c>
      <c r="T55" s="5"/>
      <c r="U55" s="5"/>
    </row>
    <row r="56" spans="1:21" x14ac:dyDescent="0.35">
      <c r="A56">
        <v>149</v>
      </c>
      <c r="B56" s="1">
        <v>44250.490277777775</v>
      </c>
      <c r="C56" s="5">
        <v>366.29199999999997</v>
      </c>
      <c r="D56" s="4">
        <f t="shared" si="1"/>
        <v>365.65738461538416</v>
      </c>
      <c r="E56" s="4">
        <f t="shared" si="1"/>
        <v>423.02389454529413</v>
      </c>
      <c r="F56" s="4">
        <f t="shared" si="1"/>
        <v>308.29087468547419</v>
      </c>
      <c r="G56" s="1"/>
      <c r="H56" s="1"/>
      <c r="I56" s="4">
        <v>5.1328700961554397</v>
      </c>
      <c r="J56" t="str">
        <f t="shared" si="2"/>
        <v>Tuesday</v>
      </c>
      <c r="K56" s="3">
        <v>2.0949074074074075E-2</v>
      </c>
      <c r="M56" s="5">
        <v>168.72886297375999</v>
      </c>
      <c r="N56" s="5">
        <v>188</v>
      </c>
      <c r="O56" s="3">
        <v>4.0740740740740746E-3</v>
      </c>
      <c r="P56" s="5">
        <v>10.2038481843654</v>
      </c>
      <c r="Q56" s="5">
        <v>252.93477804952099</v>
      </c>
      <c r="R56" s="5">
        <v>366.29199999999997</v>
      </c>
      <c r="S56" s="5">
        <v>420.98700000000002</v>
      </c>
      <c r="T56" s="5"/>
      <c r="U56" s="5"/>
    </row>
    <row r="57" spans="1:21" x14ac:dyDescent="0.35">
      <c r="A57">
        <v>152</v>
      </c>
      <c r="B57" s="1">
        <v>44243.659722222219</v>
      </c>
      <c r="C57" s="5">
        <v>359.476</v>
      </c>
      <c r="D57" s="4">
        <f t="shared" si="1"/>
        <v>365.65738461538416</v>
      </c>
      <c r="E57" s="4">
        <f t="shared" si="1"/>
        <v>423.02389454529413</v>
      </c>
      <c r="F57" s="4">
        <f t="shared" si="1"/>
        <v>308.29087468547419</v>
      </c>
      <c r="G57" s="1"/>
      <c r="H57" s="1"/>
      <c r="I57" s="4">
        <v>4.8106338436920097</v>
      </c>
      <c r="J57" t="str">
        <f t="shared" si="2"/>
        <v>Tuesday</v>
      </c>
      <c r="K57" s="3">
        <v>1.9224537037037037E-2</v>
      </c>
      <c r="M57" s="5">
        <v>168.015761821366</v>
      </c>
      <c r="N57" s="5">
        <v>180</v>
      </c>
      <c r="O57" s="3">
        <v>3.9930555555555561E-3</v>
      </c>
      <c r="P57" s="5">
        <v>10.425703378219399</v>
      </c>
      <c r="Q57" s="5">
        <v>260.536966675955</v>
      </c>
      <c r="R57" s="5">
        <v>359.476</v>
      </c>
      <c r="S57" s="5">
        <v>410.74299999999999</v>
      </c>
      <c r="T57" s="5"/>
      <c r="U57" s="5"/>
    </row>
    <row r="58" spans="1:21" x14ac:dyDescent="0.35">
      <c r="A58">
        <v>156</v>
      </c>
      <c r="B58" s="1">
        <v>44237.495138888888</v>
      </c>
      <c r="C58" s="5">
        <v>374.31299999999902</v>
      </c>
      <c r="D58" s="4">
        <f t="shared" si="1"/>
        <v>365.65738461538416</v>
      </c>
      <c r="E58" s="4">
        <f t="shared" si="1"/>
        <v>423.02389454529413</v>
      </c>
      <c r="F58" s="4">
        <f t="shared" si="1"/>
        <v>308.29087468547419</v>
      </c>
      <c r="G58" s="1"/>
      <c r="H58" s="1"/>
      <c r="I58" s="4">
        <v>4.8534856725996303</v>
      </c>
      <c r="J58" t="str">
        <f t="shared" si="2"/>
        <v>Wednesday</v>
      </c>
      <c r="K58" s="3">
        <v>1.9270833333333334E-2</v>
      </c>
      <c r="M58" s="5">
        <v>165.99354838709601</v>
      </c>
      <c r="N58" s="5">
        <v>183</v>
      </c>
      <c r="O58" s="3">
        <v>3.9699074074074072E-3</v>
      </c>
      <c r="P58" s="5">
        <v>10.491282110655099</v>
      </c>
      <c r="Q58" s="5">
        <v>253.641946564064</v>
      </c>
      <c r="R58" s="5">
        <v>374.31299999999902</v>
      </c>
      <c r="S58" s="5">
        <v>431.38299999999902</v>
      </c>
      <c r="T58" s="5"/>
      <c r="U58" s="5"/>
    </row>
    <row r="59" spans="1:21" x14ac:dyDescent="0.35">
      <c r="A59">
        <v>157</v>
      </c>
      <c r="B59" s="1">
        <v>44236.730555555558</v>
      </c>
      <c r="C59" s="5">
        <v>244.60400000000001</v>
      </c>
      <c r="D59" s="4">
        <f t="shared" si="1"/>
        <v>365.65738461538416</v>
      </c>
      <c r="E59" s="4">
        <f t="shared" si="1"/>
        <v>423.02389454529413</v>
      </c>
      <c r="F59" s="4">
        <f t="shared" si="1"/>
        <v>308.29087468547419</v>
      </c>
      <c r="G59" s="1"/>
      <c r="H59" s="1"/>
      <c r="I59" s="4">
        <v>3.5435280893975798</v>
      </c>
      <c r="J59" t="str">
        <f t="shared" si="2"/>
        <v>Tuesday</v>
      </c>
      <c r="K59" s="3">
        <v>1.4710648148148148E-2</v>
      </c>
      <c r="M59" s="5">
        <v>163.836842105263</v>
      </c>
      <c r="N59" s="5">
        <v>179</v>
      </c>
      <c r="O59" s="3">
        <v>4.1435185185185186E-3</v>
      </c>
      <c r="P59" s="5">
        <v>10.033286029043399</v>
      </c>
      <c r="Q59" s="5">
        <v>250.51498639325999</v>
      </c>
      <c r="R59" s="5">
        <v>244.60400000000001</v>
      </c>
      <c r="S59" s="5">
        <v>280.49099999999999</v>
      </c>
      <c r="T59" s="5"/>
      <c r="U59" s="5"/>
    </row>
    <row r="60" spans="1:21" x14ac:dyDescent="0.35">
      <c r="A60">
        <v>159</v>
      </c>
      <c r="B60" s="1">
        <v>44233.470833333333</v>
      </c>
      <c r="C60" s="5">
        <v>370.75700000000001</v>
      </c>
      <c r="D60" s="4">
        <f t="shared" si="1"/>
        <v>365.65738461538416</v>
      </c>
      <c r="E60" s="4">
        <f t="shared" si="1"/>
        <v>423.02389454529413</v>
      </c>
      <c r="F60" s="4">
        <f t="shared" si="1"/>
        <v>308.29087468547419</v>
      </c>
      <c r="G60" s="1"/>
      <c r="H60" s="1"/>
      <c r="I60" s="4">
        <v>5.1698547680051998</v>
      </c>
      <c r="J60" t="str">
        <f t="shared" si="2"/>
        <v>Saturday</v>
      </c>
      <c r="K60" s="3">
        <v>2.1296296296296299E-2</v>
      </c>
      <c r="M60" s="5">
        <v>169.26804123711301</v>
      </c>
      <c r="N60" s="5">
        <v>183</v>
      </c>
      <c r="O60" s="3">
        <v>4.108796296296297E-3</v>
      </c>
      <c r="P60" s="5">
        <v>10.1137514697272</v>
      </c>
      <c r="Q60" s="5">
        <v>255.374707654741</v>
      </c>
      <c r="R60" s="5">
        <v>370.75700000000001</v>
      </c>
      <c r="S60" s="5">
        <v>424.09</v>
      </c>
      <c r="T60" s="5"/>
      <c r="U60" s="5"/>
    </row>
    <row r="61" spans="1:21" x14ac:dyDescent="0.35">
      <c r="A61">
        <v>163</v>
      </c>
      <c r="B61" s="1">
        <v>44217.701388888891</v>
      </c>
      <c r="C61" s="5">
        <v>355.69999999999902</v>
      </c>
      <c r="D61" s="4">
        <f t="shared" si="1"/>
        <v>365.65738461538416</v>
      </c>
      <c r="E61" s="4">
        <f t="shared" si="1"/>
        <v>423.02389454529413</v>
      </c>
      <c r="F61" s="4">
        <f t="shared" si="1"/>
        <v>308.29087468547419</v>
      </c>
      <c r="G61" s="1"/>
      <c r="H61" s="1"/>
      <c r="I61" s="4">
        <v>5.0929744079951096</v>
      </c>
      <c r="J61" t="str">
        <f t="shared" si="2"/>
        <v>Thursday</v>
      </c>
      <c r="K61" s="3">
        <v>1.9861111111111111E-2</v>
      </c>
      <c r="M61" s="5">
        <v>170.109839816933</v>
      </c>
      <c r="N61" s="5">
        <v>184</v>
      </c>
      <c r="O61" s="3">
        <v>3.9004629629629632E-3</v>
      </c>
      <c r="P61" s="5">
        <v>10.681486723389201</v>
      </c>
      <c r="Q61" s="5">
        <v>251.546982011853</v>
      </c>
      <c r="R61" s="5">
        <v>355.69999999999902</v>
      </c>
      <c r="S61" s="5">
        <v>408.24999999999898</v>
      </c>
      <c r="T61" s="5"/>
      <c r="U61" s="5"/>
    </row>
    <row r="62" spans="1:21" x14ac:dyDescent="0.35">
      <c r="A62">
        <v>167</v>
      </c>
      <c r="B62" s="1">
        <v>44211.510416666664</v>
      </c>
      <c r="C62" s="5">
        <v>382.58</v>
      </c>
      <c r="D62" s="4">
        <f t="shared" si="1"/>
        <v>365.65738461538416</v>
      </c>
      <c r="E62" s="4">
        <f t="shared" si="1"/>
        <v>423.02389454529413</v>
      </c>
      <c r="F62" s="4">
        <f t="shared" si="1"/>
        <v>308.29087468547419</v>
      </c>
      <c r="G62" s="1"/>
      <c r="H62" s="1"/>
      <c r="I62" s="4">
        <v>5.0987676964411497</v>
      </c>
      <c r="J62" t="str">
        <f t="shared" si="2"/>
        <v>Friday</v>
      </c>
      <c r="K62" s="3">
        <v>2.1122685185185185E-2</v>
      </c>
      <c r="M62" s="5">
        <v>161.10280373831699</v>
      </c>
      <c r="N62" s="5">
        <v>180</v>
      </c>
      <c r="O62" s="3">
        <v>4.1435185185185186E-3</v>
      </c>
      <c r="P62" s="5">
        <v>10.0536343732277</v>
      </c>
      <c r="Q62" s="5">
        <v>248.07729273725801</v>
      </c>
      <c r="R62" s="5">
        <v>382.58</v>
      </c>
      <c r="S62" s="5">
        <v>439.42</v>
      </c>
      <c r="T62" s="5"/>
      <c r="U62" s="5"/>
    </row>
    <row r="63" spans="1:21" x14ac:dyDescent="0.35">
      <c r="A63">
        <v>169</v>
      </c>
      <c r="B63" s="1">
        <v>44209.709722222222</v>
      </c>
      <c r="C63" s="5">
        <v>366.42899999999997</v>
      </c>
      <c r="D63" s="4">
        <f t="shared" si="1"/>
        <v>365.65738461538416</v>
      </c>
      <c r="E63" s="4">
        <f t="shared" si="1"/>
        <v>423.02389454529413</v>
      </c>
      <c r="F63" s="4">
        <f t="shared" si="1"/>
        <v>308.29087468547419</v>
      </c>
      <c r="G63" s="1"/>
      <c r="H63" s="1"/>
      <c r="I63" s="4">
        <v>5.1978696886664197</v>
      </c>
      <c r="J63" t="str">
        <f t="shared" si="2"/>
        <v>Wednesday</v>
      </c>
      <c r="K63" s="3">
        <v>2.0324074074074074E-2</v>
      </c>
      <c r="M63" s="5">
        <v>159.85401459854</v>
      </c>
      <c r="N63" s="5">
        <v>180</v>
      </c>
      <c r="O63" s="3">
        <v>3.9004629629629632E-3</v>
      </c>
      <c r="P63" s="5">
        <v>10.652190871376</v>
      </c>
      <c r="Q63" s="5">
        <v>249.732026956135</v>
      </c>
      <c r="R63" s="5">
        <v>366.42899999999997</v>
      </c>
      <c r="S63" s="5">
        <v>421.233</v>
      </c>
      <c r="T63" s="5"/>
      <c r="U63" s="5"/>
    </row>
    <row r="64" spans="1:21" x14ac:dyDescent="0.35">
      <c r="A64">
        <v>173</v>
      </c>
      <c r="B64" s="1">
        <v>44203.510416666664</v>
      </c>
      <c r="C64" s="5">
        <v>360.640999999999</v>
      </c>
      <c r="D64" s="4">
        <f t="shared" si="1"/>
        <v>365.65738461538416</v>
      </c>
      <c r="E64" s="4">
        <f t="shared" si="1"/>
        <v>423.02389454529413</v>
      </c>
      <c r="F64" s="4">
        <f t="shared" si="1"/>
        <v>308.29087468547419</v>
      </c>
      <c r="G64" s="1"/>
      <c r="H64" s="1"/>
      <c r="I64" s="4">
        <v>5.1287083053896199</v>
      </c>
      <c r="J64" t="str">
        <f t="shared" si="2"/>
        <v>Thursday</v>
      </c>
      <c r="K64" s="3">
        <v>2.0868055555555556E-2</v>
      </c>
      <c r="M64" s="5">
        <v>150.577639751552</v>
      </c>
      <c r="N64" s="5">
        <v>174</v>
      </c>
      <c r="O64" s="3">
        <v>4.0624999999999993E-3</v>
      </c>
      <c r="P64" s="5">
        <v>10.2373968126762</v>
      </c>
      <c r="Q64" s="5">
        <v>240.02567506571299</v>
      </c>
      <c r="R64" s="5">
        <v>360.640999999999</v>
      </c>
      <c r="S64" s="5">
        <v>422.51699999999897</v>
      </c>
      <c r="T64" s="5"/>
      <c r="U64" s="5"/>
    </row>
    <row r="65" spans="1:21" x14ac:dyDescent="0.35">
      <c r="A65">
        <v>175</v>
      </c>
      <c r="B65" s="1">
        <v>44200.508333333331</v>
      </c>
      <c r="C65" s="5">
        <v>381.56799999999998</v>
      </c>
      <c r="D65" s="4">
        <f t="shared" si="1"/>
        <v>365.65738461538416</v>
      </c>
      <c r="E65" s="4">
        <f t="shared" si="1"/>
        <v>423.02389454529413</v>
      </c>
      <c r="F65" s="4">
        <f t="shared" si="1"/>
        <v>308.29087468547419</v>
      </c>
      <c r="G65" s="1"/>
      <c r="H65" s="1"/>
      <c r="I65" s="4">
        <v>5.2667917186608504</v>
      </c>
      <c r="J65" t="str">
        <f t="shared" si="2"/>
        <v>Monday</v>
      </c>
      <c r="K65" s="3">
        <v>2.2152777777777775E-2</v>
      </c>
      <c r="M65" s="5">
        <v>168.86218487394899</v>
      </c>
      <c r="N65" s="5">
        <v>180</v>
      </c>
      <c r="O65" s="3">
        <v>4.2013888888888891E-3</v>
      </c>
      <c r="P65" s="5">
        <v>9.9018818797075099</v>
      </c>
      <c r="Q65" s="5">
        <v>256.77554559528301</v>
      </c>
      <c r="R65" s="5">
        <v>381.56799999999998</v>
      </c>
      <c r="S65" s="5">
        <v>437.45299999999997</v>
      </c>
      <c r="T65" s="5"/>
      <c r="U65" s="5"/>
    </row>
    <row r="66" spans="1:21" x14ac:dyDescent="0.35">
      <c r="A66">
        <v>177</v>
      </c>
      <c r="B66" s="1">
        <v>44198.456944444442</v>
      </c>
      <c r="C66" s="5">
        <v>363.774</v>
      </c>
      <c r="D66" s="4">
        <f t="shared" si="1"/>
        <v>365.65738461538416</v>
      </c>
      <c r="E66" s="4">
        <f t="shared" si="1"/>
        <v>423.02389454529413</v>
      </c>
      <c r="F66" s="4">
        <f t="shared" si="1"/>
        <v>308.29087468547419</v>
      </c>
      <c r="G66" s="1"/>
      <c r="H66" s="1"/>
      <c r="I66" s="4">
        <v>5.1877483990024702</v>
      </c>
      <c r="J66" t="str">
        <f t="shared" ref="J66:J97" si="3">TEXT(B66,"dddd")</f>
        <v>Saturday</v>
      </c>
      <c r="K66" s="3">
        <v>2.2129629629629628E-2</v>
      </c>
      <c r="M66" s="5">
        <v>165.902068965517</v>
      </c>
      <c r="N66" s="5">
        <v>179</v>
      </c>
      <c r="O66" s="3">
        <v>4.2592592592592595E-3</v>
      </c>
      <c r="P66" s="5">
        <v>9.7646373578938608</v>
      </c>
      <c r="Q66" s="5">
        <v>254.008801885927</v>
      </c>
      <c r="R66" s="5">
        <v>363.774</v>
      </c>
      <c r="S66" s="5">
        <v>418.15899999999999</v>
      </c>
      <c r="T66" s="5"/>
      <c r="U66" s="5"/>
    </row>
    <row r="67" spans="1:21" x14ac:dyDescent="0.35">
      <c r="A67">
        <v>181</v>
      </c>
      <c r="B67" s="1">
        <v>44193.491666666669</v>
      </c>
      <c r="C67" s="5">
        <v>212.93799999999899</v>
      </c>
      <c r="D67" s="4">
        <f t="shared" si="1"/>
        <v>365.65738461538416</v>
      </c>
      <c r="E67" s="4">
        <f t="shared" si="1"/>
        <v>423.02389454529413</v>
      </c>
      <c r="F67" s="4">
        <f t="shared" si="1"/>
        <v>308.29087468547419</v>
      </c>
      <c r="G67" s="1"/>
      <c r="H67" s="1"/>
      <c r="I67" s="4">
        <v>3.02646871277038</v>
      </c>
      <c r="J67" t="str">
        <f t="shared" si="3"/>
        <v>Monday</v>
      </c>
      <c r="K67" s="3">
        <v>1.1851851851851851E-2</v>
      </c>
      <c r="M67" s="5">
        <v>166.13953488371999</v>
      </c>
      <c r="N67" s="5">
        <v>180</v>
      </c>
      <c r="O67" s="3">
        <v>3.9120370370370368E-3</v>
      </c>
      <c r="P67" s="5">
        <v>10.637498234112799</v>
      </c>
      <c r="Q67" s="5">
        <v>259.30959573832399</v>
      </c>
      <c r="R67" s="5">
        <v>212.93799999999899</v>
      </c>
      <c r="S67" s="5">
        <v>242.203</v>
      </c>
      <c r="T67" s="5"/>
      <c r="U67" s="5"/>
    </row>
    <row r="68" spans="1:21" x14ac:dyDescent="0.35">
      <c r="A68">
        <v>185</v>
      </c>
      <c r="B68" s="1">
        <v>44176.509722222225</v>
      </c>
      <c r="C68" s="5">
        <v>490.16799999996198</v>
      </c>
      <c r="D68" s="4">
        <f t="shared" ref="D68:F131" si="4">D67</f>
        <v>365.65738461538416</v>
      </c>
      <c r="E68" s="4">
        <f t="shared" si="4"/>
        <v>423.02389454529413</v>
      </c>
      <c r="F68" s="4">
        <f t="shared" si="4"/>
        <v>308.29087468547419</v>
      </c>
      <c r="G68" s="1"/>
      <c r="H68" s="1"/>
      <c r="I68" s="4">
        <v>5.1559741750499199</v>
      </c>
      <c r="J68" t="str">
        <f t="shared" si="3"/>
        <v>Friday</v>
      </c>
      <c r="K68" s="3">
        <v>2.0868055555555556E-2</v>
      </c>
      <c r="M68" s="5">
        <v>105.345310312645</v>
      </c>
      <c r="N68" s="5">
        <v>180</v>
      </c>
      <c r="O68" s="3">
        <v>4.0393518518518521E-3</v>
      </c>
      <c r="P68" s="5">
        <v>10.290327227491399</v>
      </c>
      <c r="Q68" s="5">
        <v>254.99311077796901</v>
      </c>
      <c r="R68" s="5">
        <v>490.16799999996198</v>
      </c>
      <c r="S68" s="5">
        <v>713.15099999995698</v>
      </c>
      <c r="T68" s="5"/>
      <c r="U68" s="5"/>
    </row>
    <row r="69" spans="1:21" x14ac:dyDescent="0.35">
      <c r="A69">
        <v>189</v>
      </c>
      <c r="B69" s="1">
        <v>44168.48333333333</v>
      </c>
      <c r="C69" s="5">
        <v>350.25799999999998</v>
      </c>
      <c r="D69" s="4">
        <f t="shared" si="4"/>
        <v>365.65738461538416</v>
      </c>
      <c r="E69" s="4">
        <f t="shared" si="4"/>
        <v>423.02389454529413</v>
      </c>
      <c r="F69" s="4">
        <f t="shared" si="4"/>
        <v>308.29087468547419</v>
      </c>
      <c r="G69" s="1"/>
      <c r="H69" s="1"/>
      <c r="I69" s="4">
        <v>5.0273039501188297</v>
      </c>
      <c r="J69" t="str">
        <f t="shared" si="3"/>
        <v>Thursday</v>
      </c>
      <c r="K69" s="3">
        <v>1.9861111111111111E-2</v>
      </c>
      <c r="M69" s="5">
        <v>164.35804701627401</v>
      </c>
      <c r="N69" s="5">
        <v>177</v>
      </c>
      <c r="O69" s="3">
        <v>3.9467592592592592E-3</v>
      </c>
      <c r="P69" s="5">
        <v>10.5456730237541</v>
      </c>
      <c r="Q69" s="5">
        <v>255.67451395287699</v>
      </c>
      <c r="R69" s="5">
        <v>350.25799999999998</v>
      </c>
      <c r="S69" s="5">
        <v>400.93900000000002</v>
      </c>
      <c r="T69" s="5"/>
      <c r="U69" s="5"/>
    </row>
    <row r="70" spans="1:21" x14ac:dyDescent="0.35">
      <c r="A70">
        <v>190</v>
      </c>
      <c r="B70" s="1">
        <v>44160.496527777781</v>
      </c>
      <c r="C70" s="5">
        <v>352.59299999999899</v>
      </c>
      <c r="D70" s="4">
        <f t="shared" si="4"/>
        <v>365.65738461538416</v>
      </c>
      <c r="E70" s="4">
        <f t="shared" si="4"/>
        <v>423.02389454529413</v>
      </c>
      <c r="F70" s="4">
        <f t="shared" si="4"/>
        <v>308.29087468547419</v>
      </c>
      <c r="G70" s="1"/>
      <c r="H70" s="1"/>
      <c r="I70" s="4">
        <v>5.0716363709345398</v>
      </c>
      <c r="J70" t="str">
        <f t="shared" si="3"/>
        <v>Wednesday</v>
      </c>
      <c r="K70" s="3">
        <v>1.9375E-2</v>
      </c>
      <c r="M70" s="5">
        <v>173.835734870317</v>
      </c>
      <c r="N70" s="5">
        <v>185</v>
      </c>
      <c r="O70" s="3">
        <v>3.8194444444444443E-3</v>
      </c>
      <c r="P70" s="5">
        <v>10.9051162821349</v>
      </c>
      <c r="Q70" s="5">
        <v>269.46322263586899</v>
      </c>
      <c r="R70" s="5">
        <v>352.59299999999899</v>
      </c>
      <c r="S70" s="5">
        <v>398.96099999999899</v>
      </c>
      <c r="T70" s="5"/>
      <c r="U70" s="5"/>
    </row>
    <row r="71" spans="1:21" x14ac:dyDescent="0.35">
      <c r="A71">
        <v>192</v>
      </c>
      <c r="B71" s="1">
        <v>44153.475694444445</v>
      </c>
      <c r="C71" s="5">
        <v>474.535999999968</v>
      </c>
      <c r="D71" s="4">
        <f t="shared" si="4"/>
        <v>365.65738461538416</v>
      </c>
      <c r="E71" s="4">
        <f t="shared" si="4"/>
        <v>423.02389454529413</v>
      </c>
      <c r="F71" s="4">
        <f t="shared" si="4"/>
        <v>308.29087468547419</v>
      </c>
      <c r="G71" s="1"/>
      <c r="H71" s="1"/>
      <c r="I71" s="4">
        <v>5.1187598020033898</v>
      </c>
      <c r="J71" t="str">
        <f t="shared" si="3"/>
        <v>Wednesday</v>
      </c>
      <c r="K71" s="3">
        <v>1.9814814814814816E-2</v>
      </c>
      <c r="M71" s="5">
        <v>107.86156266386899</v>
      </c>
      <c r="N71" s="5">
        <v>179</v>
      </c>
      <c r="O71" s="3">
        <v>3.8657407407407408E-3</v>
      </c>
      <c r="P71" s="5">
        <v>10.761572302045501</v>
      </c>
      <c r="Q71" s="5">
        <v>251.351302996724</v>
      </c>
      <c r="R71" s="5">
        <v>474.535999999968</v>
      </c>
      <c r="S71" s="5">
        <v>666.94099999996399</v>
      </c>
      <c r="T71" s="5"/>
      <c r="U71" s="5"/>
    </row>
    <row r="72" spans="1:21" x14ac:dyDescent="0.35">
      <c r="A72">
        <v>193</v>
      </c>
      <c r="B72" s="1">
        <v>44148.48333333333</v>
      </c>
      <c r="C72" s="5">
        <v>347.904</v>
      </c>
      <c r="D72" s="4">
        <f t="shared" si="4"/>
        <v>365.65738461538416</v>
      </c>
      <c r="E72" s="4">
        <f t="shared" si="4"/>
        <v>423.02389454529413</v>
      </c>
      <c r="F72" s="4">
        <f t="shared" si="4"/>
        <v>308.29087468547419</v>
      </c>
      <c r="G72" s="1"/>
      <c r="H72" s="1"/>
      <c r="I72" s="4">
        <v>5.0804387837815996</v>
      </c>
      <c r="J72" t="str">
        <f t="shared" si="3"/>
        <v>Friday</v>
      </c>
      <c r="K72" s="3">
        <v>1.9895833333333331E-2</v>
      </c>
      <c r="M72" s="5">
        <v>164.670157068062</v>
      </c>
      <c r="N72" s="5">
        <v>171</v>
      </c>
      <c r="O72" s="3">
        <v>3.9120370370370368E-3</v>
      </c>
      <c r="P72" s="5">
        <v>10.638802109501601</v>
      </c>
      <c r="Q72" s="5">
        <v>263.26055451419802</v>
      </c>
      <c r="R72" s="5">
        <v>347.904</v>
      </c>
      <c r="S72" s="5">
        <v>397.71100000000001</v>
      </c>
      <c r="T72" s="5"/>
      <c r="U72" s="5"/>
    </row>
    <row r="73" spans="1:21" x14ac:dyDescent="0.35">
      <c r="A73">
        <v>194</v>
      </c>
      <c r="B73" s="1">
        <v>44142.46875</v>
      </c>
      <c r="C73" s="5">
        <v>355.46</v>
      </c>
      <c r="D73" s="4">
        <f t="shared" si="4"/>
        <v>365.65738461538416</v>
      </c>
      <c r="E73" s="4">
        <f t="shared" si="4"/>
        <v>423.02389454529413</v>
      </c>
      <c r="F73" s="4">
        <f t="shared" si="4"/>
        <v>308.29087468547419</v>
      </c>
      <c r="G73" s="1"/>
      <c r="H73" s="1"/>
      <c r="I73" s="4">
        <v>5.1357550255190496</v>
      </c>
      <c r="J73" t="str">
        <f t="shared" si="3"/>
        <v>Saturday</v>
      </c>
      <c r="K73" s="3">
        <v>2.0775462962962964E-2</v>
      </c>
      <c r="M73" s="5">
        <v>167.227564102564</v>
      </c>
      <c r="N73" s="5">
        <v>187</v>
      </c>
      <c r="O73" s="3">
        <v>4.0393518518518521E-3</v>
      </c>
      <c r="P73" s="5">
        <v>10.297660386701301</v>
      </c>
      <c r="Q73" s="5">
        <v>246.14121021845199</v>
      </c>
      <c r="R73" s="5">
        <v>355.46</v>
      </c>
      <c r="S73" s="5">
        <v>407.58600000000001</v>
      </c>
      <c r="T73" s="5"/>
      <c r="U73" s="5"/>
    </row>
    <row r="74" spans="1:21" x14ac:dyDescent="0.35">
      <c r="A74">
        <v>195</v>
      </c>
      <c r="B74" s="1">
        <v>44139.505555555559</v>
      </c>
      <c r="C74" s="5">
        <v>217.619</v>
      </c>
      <c r="D74" s="4">
        <f t="shared" si="4"/>
        <v>365.65738461538416</v>
      </c>
      <c r="E74" s="4">
        <f t="shared" si="4"/>
        <v>423.02389454529413</v>
      </c>
      <c r="F74" s="4">
        <f t="shared" si="4"/>
        <v>308.29087468547419</v>
      </c>
      <c r="G74" s="1"/>
      <c r="H74" s="1"/>
      <c r="I74" s="4">
        <v>3.0734349122475799</v>
      </c>
      <c r="J74" t="str">
        <f t="shared" si="3"/>
        <v>Wednesday</v>
      </c>
      <c r="K74" s="3">
        <v>1.3483796296296298E-2</v>
      </c>
      <c r="M74" s="5">
        <v>150.57714285714201</v>
      </c>
      <c r="N74" s="5">
        <v>168</v>
      </c>
      <c r="O74" s="3">
        <v>4.386574074074074E-3</v>
      </c>
      <c r="P74" s="5">
        <v>9.4960543273032698</v>
      </c>
      <c r="Q74" s="5">
        <v>235.19659235604701</v>
      </c>
      <c r="R74" s="5">
        <v>217.619</v>
      </c>
      <c r="S74" s="5">
        <v>251.334</v>
      </c>
      <c r="T74" s="5"/>
      <c r="U74" s="5"/>
    </row>
    <row r="75" spans="1:21" x14ac:dyDescent="0.35">
      <c r="A75">
        <v>197</v>
      </c>
      <c r="B75" s="1">
        <v>44130.504861111112</v>
      </c>
      <c r="C75" s="5">
        <v>349.49799999999999</v>
      </c>
      <c r="D75" s="4">
        <f t="shared" si="4"/>
        <v>365.65738461538416</v>
      </c>
      <c r="E75" s="4">
        <f t="shared" si="4"/>
        <v>423.02389454529413</v>
      </c>
      <c r="F75" s="4">
        <f t="shared" si="4"/>
        <v>308.29087468547419</v>
      </c>
      <c r="G75" s="1"/>
      <c r="H75" s="1"/>
      <c r="I75" s="4">
        <v>5.0933834198247601</v>
      </c>
      <c r="J75" t="str">
        <f t="shared" si="3"/>
        <v>Monday</v>
      </c>
      <c r="K75" s="3">
        <v>1.9861111111111111E-2</v>
      </c>
      <c r="M75" s="5">
        <v>168.49036402569499</v>
      </c>
      <c r="N75" s="5">
        <v>182</v>
      </c>
      <c r="O75" s="3">
        <v>3.8888888888888883E-3</v>
      </c>
      <c r="P75" s="5">
        <v>10.6852765442821</v>
      </c>
      <c r="Q75" s="5">
        <v>265.947037063251</v>
      </c>
      <c r="R75" s="5">
        <v>349.49799999999999</v>
      </c>
      <c r="S75" s="5">
        <v>397.065</v>
      </c>
      <c r="T75" s="5"/>
      <c r="U75" s="5"/>
    </row>
    <row r="76" spans="1:21" x14ac:dyDescent="0.35">
      <c r="A76">
        <v>198</v>
      </c>
      <c r="B76" s="1">
        <v>44126.506249999999</v>
      </c>
      <c r="C76" s="5">
        <v>351.41199999999998</v>
      </c>
      <c r="D76" s="4">
        <f t="shared" si="4"/>
        <v>365.65738461538416</v>
      </c>
      <c r="E76" s="4">
        <f t="shared" si="4"/>
        <v>423.02389454529413</v>
      </c>
      <c r="F76" s="4">
        <f t="shared" si="4"/>
        <v>308.29087468547419</v>
      </c>
      <c r="G76" s="1"/>
      <c r="H76" s="1"/>
      <c r="I76" s="4">
        <v>4.93957972061727</v>
      </c>
      <c r="J76" t="str">
        <f t="shared" si="3"/>
        <v>Thursday</v>
      </c>
      <c r="K76" s="3">
        <v>2.1631944444444443E-2</v>
      </c>
      <c r="M76" s="5">
        <v>169.00136054421699</v>
      </c>
      <c r="N76" s="5">
        <v>183</v>
      </c>
      <c r="O76" s="3">
        <v>4.3749999999999995E-3</v>
      </c>
      <c r="P76" s="5">
        <v>9.5106787621037991</v>
      </c>
      <c r="Q76" s="5">
        <v>243.797846840191</v>
      </c>
      <c r="R76" s="5">
        <v>351.41199999999998</v>
      </c>
      <c r="S76" s="5">
        <v>406.94900000000001</v>
      </c>
      <c r="T76" s="5"/>
      <c r="U76" s="5"/>
    </row>
    <row r="77" spans="1:21" x14ac:dyDescent="0.35">
      <c r="A77">
        <v>199</v>
      </c>
      <c r="B77" s="1">
        <v>44123.517361111109</v>
      </c>
      <c r="C77" s="5">
        <v>351.464</v>
      </c>
      <c r="D77" s="4">
        <f t="shared" si="4"/>
        <v>365.65738461538416</v>
      </c>
      <c r="E77" s="4">
        <f t="shared" si="4"/>
        <v>423.02389454529413</v>
      </c>
      <c r="F77" s="4">
        <f t="shared" si="4"/>
        <v>308.29087468547419</v>
      </c>
      <c r="G77" s="1"/>
      <c r="H77" s="1"/>
      <c r="I77" s="4">
        <v>5.0572173626730201</v>
      </c>
      <c r="J77" t="str">
        <f t="shared" si="3"/>
        <v>Monday</v>
      </c>
      <c r="K77" s="3">
        <v>1.9791666666666666E-2</v>
      </c>
      <c r="M77" s="5">
        <v>171.23185840707899</v>
      </c>
      <c r="N77" s="5">
        <v>183</v>
      </c>
      <c r="O77" s="3">
        <v>3.9120370370370368E-3</v>
      </c>
      <c r="P77" s="5">
        <v>10.6459640535764</v>
      </c>
      <c r="Q77" s="5">
        <v>253.43261153467401</v>
      </c>
      <c r="R77" s="5">
        <v>351.464</v>
      </c>
      <c r="S77" s="5">
        <v>400.64800000000002</v>
      </c>
      <c r="T77" s="5"/>
      <c r="U77" s="5"/>
    </row>
    <row r="78" spans="1:21" x14ac:dyDescent="0.35">
      <c r="A78">
        <v>201</v>
      </c>
      <c r="B78" s="1">
        <v>44118.479861111111</v>
      </c>
      <c r="C78" s="5">
        <v>355.66699999999997</v>
      </c>
      <c r="D78" s="4">
        <f t="shared" si="4"/>
        <v>365.65738461538416</v>
      </c>
      <c r="E78" s="4">
        <f t="shared" si="4"/>
        <v>423.02389454529413</v>
      </c>
      <c r="F78" s="4">
        <f t="shared" si="4"/>
        <v>308.29087468547419</v>
      </c>
      <c r="G78" s="1"/>
      <c r="H78" s="1"/>
      <c r="I78" s="4">
        <v>5.0818357418235296</v>
      </c>
      <c r="J78" t="str">
        <f t="shared" si="3"/>
        <v>Wednesday</v>
      </c>
      <c r="K78" s="3">
        <v>1.9699074074074074E-2</v>
      </c>
      <c r="M78" s="5">
        <v>167.282009724473</v>
      </c>
      <c r="N78" s="5">
        <v>184</v>
      </c>
      <c r="O78" s="3">
        <v>3.8657407407407408E-3</v>
      </c>
      <c r="P78" s="5">
        <v>10.7472911901692</v>
      </c>
      <c r="Q78" s="5">
        <v>256.55981373019102</v>
      </c>
      <c r="R78" s="5">
        <v>355.66699999999997</v>
      </c>
      <c r="S78" s="5">
        <v>406.678</v>
      </c>
      <c r="T78" s="5"/>
      <c r="U78" s="5"/>
    </row>
    <row r="79" spans="1:21" x14ac:dyDescent="0.35">
      <c r="A79">
        <v>203</v>
      </c>
      <c r="B79" s="1">
        <v>44109.500694444447</v>
      </c>
      <c r="C79" s="5">
        <v>310.67099999999999</v>
      </c>
      <c r="D79" s="4">
        <f t="shared" si="4"/>
        <v>365.65738461538416</v>
      </c>
      <c r="E79" s="4">
        <f t="shared" si="4"/>
        <v>423.02389454529413</v>
      </c>
      <c r="F79" s="4">
        <f t="shared" si="4"/>
        <v>308.29087468547419</v>
      </c>
      <c r="G79" s="1"/>
      <c r="H79" s="1"/>
      <c r="I79" s="4">
        <v>4.4023035359429104</v>
      </c>
      <c r="J79" t="str">
        <f t="shared" si="3"/>
        <v>Monday</v>
      </c>
      <c r="K79" s="3">
        <v>1.7337962962962961E-2</v>
      </c>
      <c r="M79" s="5">
        <v>161.459016393442</v>
      </c>
      <c r="N79" s="5">
        <v>174</v>
      </c>
      <c r="O79" s="3">
        <v>3.9351851851851857E-3</v>
      </c>
      <c r="P79" s="5">
        <v>10.5784906639068</v>
      </c>
      <c r="Q79" s="5">
        <v>249.062264200237</v>
      </c>
      <c r="R79" s="5">
        <v>310.67099999999999</v>
      </c>
      <c r="S79" s="5">
        <v>355.98899999999998</v>
      </c>
      <c r="T79" s="5"/>
      <c r="U79" s="5"/>
    </row>
    <row r="80" spans="1:21" x14ac:dyDescent="0.35">
      <c r="A80">
        <v>205</v>
      </c>
      <c r="B80" s="1">
        <v>44105.512499999997</v>
      </c>
      <c r="C80" s="5">
        <v>363.82999999999799</v>
      </c>
      <c r="D80" s="4">
        <f t="shared" si="4"/>
        <v>365.65738461538416</v>
      </c>
      <c r="E80" s="4">
        <f t="shared" si="4"/>
        <v>423.02389454529413</v>
      </c>
      <c r="F80" s="4">
        <f t="shared" si="4"/>
        <v>308.29087468547419</v>
      </c>
      <c r="G80" s="1"/>
      <c r="H80" s="1"/>
      <c r="I80" s="4">
        <v>5.0692366798110298</v>
      </c>
      <c r="J80" t="str">
        <f t="shared" si="3"/>
        <v>Thursday</v>
      </c>
      <c r="K80" s="3">
        <v>1.9930555555555556E-2</v>
      </c>
      <c r="M80" s="5">
        <v>164.328313253012</v>
      </c>
      <c r="N80" s="5">
        <v>183</v>
      </c>
      <c r="O80" s="3">
        <v>3.9236111111111112E-3</v>
      </c>
      <c r="P80" s="5">
        <v>10.593653210323399</v>
      </c>
      <c r="Q80" s="5">
        <v>247.86914513870499</v>
      </c>
      <c r="R80" s="5">
        <v>363.82999999999799</v>
      </c>
      <c r="S80" s="5">
        <v>421.50499999999801</v>
      </c>
      <c r="T80" s="5"/>
      <c r="U80" s="5"/>
    </row>
    <row r="81" spans="1:21" x14ac:dyDescent="0.35">
      <c r="A81">
        <v>206</v>
      </c>
      <c r="B81" s="1">
        <v>44103.48333333333</v>
      </c>
      <c r="C81" s="5">
        <v>341.976</v>
      </c>
      <c r="D81" s="4">
        <f t="shared" si="4"/>
        <v>365.65738461538416</v>
      </c>
      <c r="E81" s="4">
        <f t="shared" si="4"/>
        <v>423.02389454529413</v>
      </c>
      <c r="F81" s="4">
        <f t="shared" si="4"/>
        <v>308.29087468547419</v>
      </c>
      <c r="G81" s="1"/>
      <c r="H81" s="1"/>
      <c r="I81" s="4">
        <v>4.8259414084590899</v>
      </c>
      <c r="J81" t="str">
        <f t="shared" si="3"/>
        <v>Tuesday</v>
      </c>
      <c r="K81" s="3">
        <v>2.0034722222222221E-2</v>
      </c>
      <c r="M81" s="5">
        <v>155.23240371845901</v>
      </c>
      <c r="N81" s="5">
        <v>177</v>
      </c>
      <c r="O81" s="3">
        <v>4.1435185185185186E-3</v>
      </c>
      <c r="P81" s="5">
        <v>10.032701884917399</v>
      </c>
      <c r="Q81" s="5">
        <v>237.19665840691499</v>
      </c>
      <c r="R81" s="5">
        <v>341.976</v>
      </c>
      <c r="S81" s="5">
        <v>395.161</v>
      </c>
      <c r="T81" s="5"/>
      <c r="U81" s="5"/>
    </row>
    <row r="82" spans="1:21" x14ac:dyDescent="0.35">
      <c r="A82">
        <v>208</v>
      </c>
      <c r="B82" s="1">
        <v>44099.673611111109</v>
      </c>
      <c r="C82" s="5">
        <v>205.29199999999901</v>
      </c>
      <c r="D82" s="4">
        <f t="shared" si="4"/>
        <v>365.65738461538416</v>
      </c>
      <c r="E82" s="4">
        <f t="shared" si="4"/>
        <v>423.02389454529413</v>
      </c>
      <c r="F82" s="4">
        <f t="shared" si="4"/>
        <v>308.29087468547419</v>
      </c>
      <c r="G82" s="1"/>
      <c r="H82" s="1"/>
      <c r="I82" s="4">
        <v>2.94353398719523</v>
      </c>
      <c r="J82" t="str">
        <f t="shared" si="3"/>
        <v>Friday</v>
      </c>
      <c r="K82" s="3">
        <v>1.2314814814814815E-2</v>
      </c>
      <c r="M82" s="5">
        <v>159.91304347825999</v>
      </c>
      <c r="N82" s="5">
        <v>175</v>
      </c>
      <c r="O82" s="3">
        <v>4.1782407407407402E-3</v>
      </c>
      <c r="P82" s="5">
        <v>9.9551712949162798</v>
      </c>
      <c r="Q82" s="5">
        <v>249.79579682169199</v>
      </c>
      <c r="R82" s="5">
        <v>205.29199999999901</v>
      </c>
      <c r="S82" s="5">
        <v>234.88900000000001</v>
      </c>
      <c r="T82" s="5"/>
      <c r="U82" s="5"/>
    </row>
    <row r="83" spans="1:21" x14ac:dyDescent="0.35">
      <c r="A83">
        <v>210</v>
      </c>
      <c r="B83" s="1">
        <v>44097.525694444441</v>
      </c>
      <c r="C83" s="5">
        <v>344.49700000000001</v>
      </c>
      <c r="D83" s="4">
        <f t="shared" si="4"/>
        <v>365.65738461538416</v>
      </c>
      <c r="E83" s="4">
        <f t="shared" si="4"/>
        <v>423.02389454529413</v>
      </c>
      <c r="F83" s="4">
        <f t="shared" si="4"/>
        <v>308.29087468547419</v>
      </c>
      <c r="G83" s="1"/>
      <c r="H83" s="1"/>
      <c r="I83" s="4">
        <v>5.0586342268483699</v>
      </c>
      <c r="J83" t="str">
        <f t="shared" si="3"/>
        <v>Wednesday</v>
      </c>
      <c r="K83" s="3">
        <v>1.8703703703703705E-2</v>
      </c>
      <c r="M83" s="5">
        <v>174.050966608084</v>
      </c>
      <c r="N83" s="5">
        <v>187</v>
      </c>
      <c r="O83" s="3">
        <v>3.6921296296296298E-3</v>
      </c>
      <c r="P83" s="5">
        <v>11.2658674535326</v>
      </c>
      <c r="Q83" s="5">
        <v>259.899852623377</v>
      </c>
      <c r="R83" s="5">
        <v>344.49700000000001</v>
      </c>
      <c r="S83" s="5">
        <v>390.49400000000003</v>
      </c>
      <c r="T83" s="5"/>
      <c r="U83" s="5"/>
    </row>
    <row r="84" spans="1:21" x14ac:dyDescent="0.35">
      <c r="A84">
        <v>212</v>
      </c>
      <c r="B84" s="1">
        <v>44095.556944444441</v>
      </c>
      <c r="C84" s="5">
        <v>310.34100000000001</v>
      </c>
      <c r="D84" s="4">
        <f t="shared" si="4"/>
        <v>365.65738461538416</v>
      </c>
      <c r="E84" s="4">
        <f t="shared" si="4"/>
        <v>423.02389454529413</v>
      </c>
      <c r="F84" s="4">
        <f t="shared" si="4"/>
        <v>308.29087468547419</v>
      </c>
      <c r="G84" s="1"/>
      <c r="H84" s="1"/>
      <c r="I84" s="4">
        <v>4.2646931212376797</v>
      </c>
      <c r="J84" t="str">
        <f t="shared" si="3"/>
        <v>Monday</v>
      </c>
      <c r="K84" s="3">
        <v>1.744212962962963E-2</v>
      </c>
      <c r="M84" s="5">
        <v>156.673179396092</v>
      </c>
      <c r="N84" s="5">
        <v>172</v>
      </c>
      <c r="O84" s="3">
        <v>4.0856481481481481E-3</v>
      </c>
      <c r="P84" s="5">
        <v>10.1811000386354</v>
      </c>
      <c r="Q84" s="5">
        <v>263.77037132152202</v>
      </c>
      <c r="R84" s="5">
        <v>310.34100000000001</v>
      </c>
      <c r="S84" s="5">
        <v>352.41</v>
      </c>
      <c r="T84" s="5"/>
      <c r="U84" s="5"/>
    </row>
    <row r="85" spans="1:21" x14ac:dyDescent="0.35">
      <c r="A85">
        <v>213</v>
      </c>
      <c r="B85" s="1">
        <v>44092.48541666667</v>
      </c>
      <c r="C85" s="5">
        <v>379.75299999999902</v>
      </c>
      <c r="D85" s="4">
        <f t="shared" si="4"/>
        <v>365.65738461538416</v>
      </c>
      <c r="E85" s="4">
        <f t="shared" si="4"/>
        <v>423.02389454529413</v>
      </c>
      <c r="F85" s="4">
        <f t="shared" si="4"/>
        <v>308.29087468547419</v>
      </c>
      <c r="G85" s="1"/>
      <c r="H85" s="1"/>
      <c r="I85" s="4">
        <v>5.2890341356853003</v>
      </c>
      <c r="J85" t="str">
        <f t="shared" si="3"/>
        <v>Friday</v>
      </c>
      <c r="K85" s="3">
        <v>2.0636574074074075E-2</v>
      </c>
      <c r="M85" s="5">
        <v>165.06178861788601</v>
      </c>
      <c r="N85" s="5">
        <v>178</v>
      </c>
      <c r="O85" s="3">
        <v>3.9004629629629632E-3</v>
      </c>
      <c r="P85" s="5">
        <v>10.6787391172674</v>
      </c>
      <c r="Q85" s="5">
        <v>251.85750740406399</v>
      </c>
      <c r="R85" s="5">
        <v>379.75299999999902</v>
      </c>
      <c r="S85" s="5">
        <v>430.86399999999901</v>
      </c>
      <c r="T85" s="5"/>
      <c r="U85" s="5"/>
    </row>
    <row r="86" spans="1:21" x14ac:dyDescent="0.35">
      <c r="A86">
        <v>214</v>
      </c>
      <c r="B86" s="1">
        <v>44089.509027777778</v>
      </c>
      <c r="C86" s="5">
        <v>365.66199999999799</v>
      </c>
      <c r="D86" s="4">
        <f t="shared" si="4"/>
        <v>365.65738461538416</v>
      </c>
      <c r="E86" s="4">
        <f t="shared" si="4"/>
        <v>423.02389454529413</v>
      </c>
      <c r="F86" s="4">
        <f t="shared" si="4"/>
        <v>308.29087468547419</v>
      </c>
      <c r="G86" s="1"/>
      <c r="H86" s="1"/>
      <c r="I86" s="4">
        <v>5.1827031019646599</v>
      </c>
      <c r="J86" t="str">
        <f t="shared" si="3"/>
        <v>Tuesday</v>
      </c>
      <c r="K86" s="3">
        <v>1.9918981481481482E-2</v>
      </c>
      <c r="M86" s="5">
        <v>147.42462600690399</v>
      </c>
      <c r="N86" s="5">
        <v>177</v>
      </c>
      <c r="O86" s="3">
        <v>3.8425925925925923E-3</v>
      </c>
      <c r="P86" s="5">
        <v>10.8367191992784</v>
      </c>
      <c r="Q86" s="5">
        <v>250.89688630222599</v>
      </c>
      <c r="R86" s="5">
        <v>365.66199999999799</v>
      </c>
      <c r="S86" s="5">
        <v>427.46299999999701</v>
      </c>
      <c r="T86" s="5"/>
      <c r="U86" s="5"/>
    </row>
    <row r="87" spans="1:21" x14ac:dyDescent="0.35">
      <c r="A87">
        <v>216</v>
      </c>
      <c r="B87" s="1">
        <v>44086.388888888891</v>
      </c>
      <c r="C87" s="5">
        <v>358.62799999999902</v>
      </c>
      <c r="D87" s="4">
        <f t="shared" si="4"/>
        <v>365.65738461538416</v>
      </c>
      <c r="E87" s="4">
        <f t="shared" si="4"/>
        <v>423.02389454529413</v>
      </c>
      <c r="F87" s="4">
        <f t="shared" si="4"/>
        <v>308.29087468547419</v>
      </c>
      <c r="G87" s="1"/>
      <c r="H87" s="1"/>
      <c r="I87" s="4">
        <v>5.1109170743897501</v>
      </c>
      <c r="J87" t="str">
        <f t="shared" si="3"/>
        <v>Saturday</v>
      </c>
      <c r="K87" s="3">
        <v>2.1076388888888891E-2</v>
      </c>
      <c r="M87" s="5">
        <v>164.118564742589</v>
      </c>
      <c r="N87" s="5">
        <v>179</v>
      </c>
      <c r="O87" s="3">
        <v>4.1203703703703706E-3</v>
      </c>
      <c r="P87" s="5">
        <v>10.100876157753699</v>
      </c>
      <c r="Q87" s="5">
        <v>251.44075379024301</v>
      </c>
      <c r="R87" s="5">
        <v>358.62799999999902</v>
      </c>
      <c r="S87" s="5">
        <v>410.78799999999899</v>
      </c>
      <c r="T87" s="5"/>
      <c r="U87" s="5"/>
    </row>
    <row r="88" spans="1:21" x14ac:dyDescent="0.35">
      <c r="A88">
        <v>217</v>
      </c>
      <c r="B88" s="1">
        <v>44084.487500000003</v>
      </c>
      <c r="C88" s="5">
        <v>373.37200000000001</v>
      </c>
      <c r="D88" s="4">
        <f t="shared" si="4"/>
        <v>365.65738461538416</v>
      </c>
      <c r="E88" s="4">
        <f t="shared" si="4"/>
        <v>423.02389454529413</v>
      </c>
      <c r="F88" s="4">
        <f t="shared" si="4"/>
        <v>308.29087468547419</v>
      </c>
      <c r="G88" s="1"/>
      <c r="H88" s="1"/>
      <c r="I88" s="4">
        <v>5.2093438989715599</v>
      </c>
      <c r="J88" t="str">
        <f t="shared" si="3"/>
        <v>Thursday</v>
      </c>
      <c r="K88" s="3">
        <v>2.2916666666666669E-2</v>
      </c>
      <c r="M88" s="5">
        <v>165.405506883604</v>
      </c>
      <c r="N88" s="5">
        <v>183</v>
      </c>
      <c r="O88" s="3">
        <v>4.3981481481481484E-3</v>
      </c>
      <c r="P88" s="5">
        <v>9.4685933592380795</v>
      </c>
      <c r="Q88" s="5">
        <v>233.86570223469101</v>
      </c>
      <c r="R88" s="5">
        <v>373.37200000000001</v>
      </c>
      <c r="S88" s="5">
        <v>432.94499999999903</v>
      </c>
      <c r="T88" s="5"/>
      <c r="U88" s="5"/>
    </row>
    <row r="89" spans="1:21" x14ac:dyDescent="0.35">
      <c r="A89">
        <v>219</v>
      </c>
      <c r="B89" s="1">
        <v>44078.495138888888</v>
      </c>
      <c r="C89" s="5">
        <v>362.755</v>
      </c>
      <c r="D89" s="4">
        <f t="shared" si="4"/>
        <v>365.65738461538416</v>
      </c>
      <c r="E89" s="4">
        <f t="shared" si="4"/>
        <v>423.02389454529413</v>
      </c>
      <c r="F89" s="4">
        <f t="shared" si="4"/>
        <v>308.29087468547419</v>
      </c>
      <c r="G89" s="1"/>
      <c r="H89" s="1"/>
      <c r="I89" s="4">
        <v>5.1280836253548001</v>
      </c>
      <c r="J89" t="str">
        <f t="shared" si="3"/>
        <v>Friday</v>
      </c>
      <c r="K89" s="3">
        <v>1.9872685185185184E-2</v>
      </c>
      <c r="M89" s="5">
        <v>168.46993006993</v>
      </c>
      <c r="N89" s="5">
        <v>184</v>
      </c>
      <c r="O89" s="3">
        <v>3.8773148148148143E-3</v>
      </c>
      <c r="P89" s="5">
        <v>10.746124874246201</v>
      </c>
      <c r="Q89" s="5">
        <v>265.11464113452598</v>
      </c>
      <c r="R89" s="5">
        <v>362.755</v>
      </c>
      <c r="S89" s="5">
        <v>413.24700000000001</v>
      </c>
      <c r="T89" s="5"/>
      <c r="U89" s="5"/>
    </row>
    <row r="90" spans="1:21" x14ac:dyDescent="0.35">
      <c r="A90">
        <v>220</v>
      </c>
      <c r="B90" s="1">
        <v>44076.505555555559</v>
      </c>
      <c r="C90" s="5">
        <v>360.93300000000102</v>
      </c>
      <c r="D90" s="4">
        <f t="shared" si="4"/>
        <v>365.65738461538416</v>
      </c>
      <c r="E90" s="4">
        <f t="shared" si="4"/>
        <v>423.02389454529413</v>
      </c>
      <c r="F90" s="4">
        <f t="shared" si="4"/>
        <v>308.29087468547419</v>
      </c>
      <c r="G90" s="1"/>
      <c r="H90" s="1"/>
      <c r="I90" s="4">
        <v>5.08352745174337</v>
      </c>
      <c r="J90" t="str">
        <f t="shared" si="3"/>
        <v>Wednesday</v>
      </c>
      <c r="K90" s="3">
        <v>2.1354166666666664E-2</v>
      </c>
      <c r="M90" s="5">
        <v>168.553064275037</v>
      </c>
      <c r="N90" s="5">
        <v>184</v>
      </c>
      <c r="O90" s="3">
        <v>4.2013888888888891E-3</v>
      </c>
      <c r="P90" s="5">
        <v>9.9152032318791008</v>
      </c>
      <c r="Q90" s="5">
        <v>246.78324990009099</v>
      </c>
      <c r="R90" s="5">
        <v>360.93300000000102</v>
      </c>
      <c r="S90" s="5">
        <v>414.34100000000001</v>
      </c>
      <c r="T90" s="5"/>
      <c r="U90" s="5"/>
    </row>
    <row r="91" spans="1:21" x14ac:dyDescent="0.35">
      <c r="A91">
        <v>221</v>
      </c>
      <c r="B91" s="1">
        <v>44074.693749999999</v>
      </c>
      <c r="C91" s="5">
        <v>289.31200000000001</v>
      </c>
      <c r="D91" s="4">
        <f t="shared" si="4"/>
        <v>365.65738461538416</v>
      </c>
      <c r="E91" s="4">
        <f t="shared" si="4"/>
        <v>423.02389454529413</v>
      </c>
      <c r="F91" s="4">
        <f t="shared" si="4"/>
        <v>308.29087468547419</v>
      </c>
      <c r="G91" s="1"/>
      <c r="H91" s="1"/>
      <c r="I91" s="4">
        <v>2.2107196087865102</v>
      </c>
      <c r="J91" t="str">
        <f t="shared" si="3"/>
        <v>Monday</v>
      </c>
      <c r="K91" s="3">
        <v>1.7106481481481483E-2</v>
      </c>
      <c r="M91" s="5">
        <v>141.471337579617</v>
      </c>
      <c r="N91" s="5">
        <v>169</v>
      </c>
      <c r="O91" s="3">
        <v>7.7314814814814815E-3</v>
      </c>
      <c r="P91" s="5">
        <v>5.3822992379380503</v>
      </c>
      <c r="Q91" s="5">
        <v>201.08992823358599</v>
      </c>
      <c r="R91" s="5">
        <v>289.31200000000001</v>
      </c>
      <c r="S91" s="5">
        <v>338.82799999999997</v>
      </c>
      <c r="T91" s="5"/>
      <c r="U91" s="5"/>
    </row>
    <row r="92" spans="1:21" x14ac:dyDescent="0.35">
      <c r="A92">
        <v>222</v>
      </c>
      <c r="B92" s="1">
        <v>44071.474305555559</v>
      </c>
      <c r="C92" s="5">
        <v>385.21899999999903</v>
      </c>
      <c r="D92" s="4">
        <f t="shared" si="4"/>
        <v>365.65738461538416</v>
      </c>
      <c r="E92" s="4">
        <f t="shared" si="4"/>
        <v>423.02389454529413</v>
      </c>
      <c r="F92" s="4">
        <f t="shared" si="4"/>
        <v>308.29087468547419</v>
      </c>
      <c r="G92" s="1"/>
      <c r="H92" s="1"/>
      <c r="I92" s="4">
        <v>5.2320579671878296</v>
      </c>
      <c r="J92" t="str">
        <f t="shared" si="3"/>
        <v>Friday</v>
      </c>
      <c r="K92" s="3">
        <v>2.2025462962962958E-2</v>
      </c>
      <c r="M92" s="5">
        <v>156.99044205495801</v>
      </c>
      <c r="N92" s="5">
        <v>179</v>
      </c>
      <c r="O92" s="3">
        <v>4.2013888888888891E-3</v>
      </c>
      <c r="P92" s="5">
        <v>9.8945629069098597</v>
      </c>
      <c r="Q92" s="5">
        <v>253.94641566570601</v>
      </c>
      <c r="R92" s="5">
        <v>385.21899999999903</v>
      </c>
      <c r="S92" s="5">
        <v>445.16399999999902</v>
      </c>
      <c r="T92" s="5"/>
      <c r="U92" s="5"/>
    </row>
    <row r="93" spans="1:21" x14ac:dyDescent="0.35">
      <c r="A93">
        <v>224</v>
      </c>
      <c r="B93" s="1">
        <v>44069.492361111108</v>
      </c>
      <c r="C93" s="5">
        <v>368.36399999999998</v>
      </c>
      <c r="D93" s="4">
        <f t="shared" si="4"/>
        <v>365.65738461538416</v>
      </c>
      <c r="E93" s="4">
        <f t="shared" si="4"/>
        <v>423.02389454529413</v>
      </c>
      <c r="F93" s="4">
        <f t="shared" si="4"/>
        <v>308.29087468547419</v>
      </c>
      <c r="G93" s="1"/>
      <c r="H93" s="1"/>
      <c r="I93" s="4">
        <v>5.0694634970924799</v>
      </c>
      <c r="J93" t="str">
        <f t="shared" si="3"/>
        <v>Wednesday</v>
      </c>
      <c r="K93" s="3">
        <v>2.0173611111111111E-2</v>
      </c>
      <c r="M93" s="5">
        <v>161.63157894736801</v>
      </c>
      <c r="N93" s="5">
        <v>179</v>
      </c>
      <c r="O93" s="3">
        <v>3.9699074074074072E-3</v>
      </c>
      <c r="P93" s="5">
        <v>10.469477480652399</v>
      </c>
      <c r="Q93" s="5">
        <v>241.53955594457599</v>
      </c>
      <c r="R93" s="5">
        <v>368.36399999999998</v>
      </c>
      <c r="S93" s="5">
        <v>420.75199999999899</v>
      </c>
      <c r="T93" s="5"/>
      <c r="U93" s="5"/>
    </row>
    <row r="94" spans="1:21" x14ac:dyDescent="0.35">
      <c r="A94">
        <v>225</v>
      </c>
      <c r="B94" s="1">
        <v>44067.476388888892</v>
      </c>
      <c r="C94" s="5">
        <v>355.32</v>
      </c>
      <c r="D94" s="4">
        <f t="shared" si="4"/>
        <v>365.65738461538416</v>
      </c>
      <c r="E94" s="4">
        <f t="shared" si="4"/>
        <v>423.02389454529413</v>
      </c>
      <c r="F94" s="4">
        <f t="shared" si="4"/>
        <v>308.29087468547419</v>
      </c>
      <c r="G94" s="1"/>
      <c r="H94" s="1"/>
      <c r="I94" s="4">
        <v>5.1621660555847901</v>
      </c>
      <c r="J94" t="str">
        <f t="shared" si="3"/>
        <v>Monday</v>
      </c>
      <c r="K94" s="3">
        <v>1.9421296296296294E-2</v>
      </c>
      <c r="M94" s="5">
        <v>166.23583460949399</v>
      </c>
      <c r="N94" s="5">
        <v>180</v>
      </c>
      <c r="O94" s="3">
        <v>3.7615740740740739E-3</v>
      </c>
      <c r="P94" s="5">
        <v>11.0700869715614</v>
      </c>
      <c r="Q94" s="5">
        <v>261.41225257399498</v>
      </c>
      <c r="R94" s="5">
        <v>355.32</v>
      </c>
      <c r="S94" s="5">
        <v>420.09800000000001</v>
      </c>
      <c r="T94" s="5"/>
      <c r="U94" s="5"/>
    </row>
    <row r="95" spans="1:21" x14ac:dyDescent="0.35">
      <c r="A95">
        <v>227</v>
      </c>
      <c r="B95" s="1">
        <v>44064.400694444441</v>
      </c>
      <c r="C95" s="5">
        <v>363.71600000000001</v>
      </c>
      <c r="D95" s="4">
        <f t="shared" si="4"/>
        <v>365.65738461538416</v>
      </c>
      <c r="E95" s="4">
        <f t="shared" si="4"/>
        <v>423.02389454529413</v>
      </c>
      <c r="F95" s="4">
        <f t="shared" si="4"/>
        <v>308.29087468547419</v>
      </c>
      <c r="G95" s="1"/>
      <c r="H95" s="1"/>
      <c r="I95" s="4">
        <v>5.1878456186447197</v>
      </c>
      <c r="J95" t="str">
        <f t="shared" si="3"/>
        <v>Friday</v>
      </c>
      <c r="K95" s="3">
        <v>1.9270833333333334E-2</v>
      </c>
      <c r="M95" s="5">
        <v>163.26770293609599</v>
      </c>
      <c r="N95" s="5">
        <v>179</v>
      </c>
      <c r="O95" s="3">
        <v>3.7037037037037034E-3</v>
      </c>
      <c r="P95" s="5">
        <v>11.216269639344301</v>
      </c>
      <c r="Q95" s="5">
        <v>266.48074946612002</v>
      </c>
      <c r="R95" s="5">
        <v>363.71600000000001</v>
      </c>
      <c r="S95" s="5">
        <v>413.178</v>
      </c>
      <c r="T95" s="5"/>
      <c r="U95" s="5"/>
    </row>
    <row r="96" spans="1:21" x14ac:dyDescent="0.35">
      <c r="A96">
        <v>228</v>
      </c>
      <c r="B96" s="1">
        <v>44062.486805555556</v>
      </c>
      <c r="C96" s="5">
        <v>360.245</v>
      </c>
      <c r="D96" s="4">
        <f t="shared" si="4"/>
        <v>365.65738461538416</v>
      </c>
      <c r="E96" s="4">
        <f t="shared" si="4"/>
        <v>423.02389454529413</v>
      </c>
      <c r="F96" s="4">
        <f t="shared" si="4"/>
        <v>308.29087468547419</v>
      </c>
      <c r="G96" s="1"/>
      <c r="H96" s="1"/>
      <c r="I96" s="4">
        <v>5.1316055164877303</v>
      </c>
      <c r="J96" t="str">
        <f t="shared" si="3"/>
        <v>Wednesday</v>
      </c>
      <c r="K96" s="3">
        <v>1.9398148148148147E-2</v>
      </c>
      <c r="M96" s="5">
        <v>164.02157164869001</v>
      </c>
      <c r="N96" s="5">
        <v>181</v>
      </c>
      <c r="O96" s="3">
        <v>3.7731481481481483E-3</v>
      </c>
      <c r="P96" s="5">
        <v>11.0202205964663</v>
      </c>
      <c r="Q96" s="5">
        <v>254.01861860186801</v>
      </c>
      <c r="R96" s="5">
        <v>360.245</v>
      </c>
      <c r="S96" s="5">
        <v>409.27100000000002</v>
      </c>
      <c r="T96" s="5"/>
      <c r="U96" s="5"/>
    </row>
    <row r="97" spans="1:21" x14ac:dyDescent="0.35">
      <c r="A97">
        <v>229</v>
      </c>
      <c r="B97" s="1">
        <v>44060.675694444442</v>
      </c>
      <c r="C97" s="5">
        <v>360.27199999999999</v>
      </c>
      <c r="D97" s="4">
        <f t="shared" si="4"/>
        <v>365.65738461538416</v>
      </c>
      <c r="E97" s="4">
        <f t="shared" si="4"/>
        <v>423.02389454529413</v>
      </c>
      <c r="F97" s="4">
        <f t="shared" si="4"/>
        <v>308.29087468547419</v>
      </c>
      <c r="G97" s="1"/>
      <c r="H97" s="1"/>
      <c r="I97" s="4">
        <v>5.1422181165343996</v>
      </c>
      <c r="J97" t="str">
        <f t="shared" si="3"/>
        <v>Monday</v>
      </c>
      <c r="K97" s="3">
        <v>1.9479166666666669E-2</v>
      </c>
      <c r="M97" s="5">
        <v>162.50397456279799</v>
      </c>
      <c r="N97" s="5">
        <v>177</v>
      </c>
      <c r="O97" s="3">
        <v>3.7847222222222223E-3</v>
      </c>
      <c r="P97" s="5">
        <v>10.998442923349501</v>
      </c>
      <c r="Q97" s="5">
        <v>262.27182085723803</v>
      </c>
      <c r="R97" s="5">
        <v>360.27199999999999</v>
      </c>
      <c r="S97" s="5">
        <v>408.06099999999998</v>
      </c>
      <c r="T97" s="5"/>
      <c r="U97" s="5"/>
    </row>
    <row r="98" spans="1:21" x14ac:dyDescent="0.35">
      <c r="A98">
        <v>230</v>
      </c>
      <c r="B98" s="1">
        <v>44057.480555555558</v>
      </c>
      <c r="C98" s="5">
        <v>362.64</v>
      </c>
      <c r="D98" s="4">
        <f t="shared" si="4"/>
        <v>365.65738461538416</v>
      </c>
      <c r="E98" s="4">
        <f t="shared" si="4"/>
        <v>423.02389454529413</v>
      </c>
      <c r="F98" s="4">
        <f t="shared" si="4"/>
        <v>308.29087468547419</v>
      </c>
      <c r="G98" s="1"/>
      <c r="H98" s="1"/>
      <c r="I98" s="4">
        <v>5.1392934611146304</v>
      </c>
      <c r="J98" t="str">
        <f t="shared" ref="J98:J129" si="5">TEXT(B98,"dddd")</f>
        <v>Friday</v>
      </c>
      <c r="K98" s="3">
        <v>1.9837962962962963E-2</v>
      </c>
      <c r="M98" s="5">
        <v>165.086330935251</v>
      </c>
      <c r="N98" s="5">
        <v>184</v>
      </c>
      <c r="O98" s="3">
        <v>3.8541666666666668E-3</v>
      </c>
      <c r="P98" s="5">
        <v>10.7887384092896</v>
      </c>
      <c r="Q98" s="5">
        <v>262.41835972141502</v>
      </c>
      <c r="R98" s="5">
        <v>362.64</v>
      </c>
      <c r="S98" s="5">
        <v>411.80500000000001</v>
      </c>
      <c r="T98" s="5"/>
      <c r="U98" s="5"/>
    </row>
    <row r="99" spans="1:21" x14ac:dyDescent="0.35">
      <c r="A99">
        <v>231</v>
      </c>
      <c r="B99" s="1">
        <v>44055.479861111111</v>
      </c>
      <c r="C99" s="5">
        <v>367.00799999999902</v>
      </c>
      <c r="D99" s="4">
        <f t="shared" si="4"/>
        <v>365.65738461538416</v>
      </c>
      <c r="E99" s="4">
        <f t="shared" si="4"/>
        <v>423.02389454529413</v>
      </c>
      <c r="F99" s="4">
        <f t="shared" si="4"/>
        <v>308.29087468547419</v>
      </c>
      <c r="G99" s="1"/>
      <c r="H99" s="1"/>
      <c r="I99" s="4">
        <v>5.15635350344842</v>
      </c>
      <c r="J99" t="str">
        <f t="shared" si="5"/>
        <v>Wednesday</v>
      </c>
      <c r="K99" s="3">
        <v>2.0023148148148148E-2</v>
      </c>
      <c r="M99" s="5">
        <v>168.95865237365999</v>
      </c>
      <c r="N99" s="5">
        <v>183</v>
      </c>
      <c r="O99" s="3">
        <v>3.8773148148148143E-3</v>
      </c>
      <c r="P99" s="5">
        <v>10.728644639809501</v>
      </c>
      <c r="Q99" s="5">
        <v>267.75586817338302</v>
      </c>
      <c r="R99" s="5">
        <v>367.00799999999902</v>
      </c>
      <c r="S99" s="5">
        <v>417.31199999999899</v>
      </c>
      <c r="T99" s="5"/>
      <c r="U99" s="5"/>
    </row>
    <row r="100" spans="1:21" x14ac:dyDescent="0.35">
      <c r="A100">
        <v>233</v>
      </c>
      <c r="B100" s="1">
        <v>44053.48541666667</v>
      </c>
      <c r="C100" s="5">
        <v>356.88499999999902</v>
      </c>
      <c r="D100" s="4">
        <f t="shared" si="4"/>
        <v>365.65738461538416</v>
      </c>
      <c r="E100" s="4">
        <f t="shared" si="4"/>
        <v>423.02389454529413</v>
      </c>
      <c r="F100" s="4">
        <f t="shared" si="4"/>
        <v>308.29087468547419</v>
      </c>
      <c r="G100" s="1"/>
      <c r="H100" s="1"/>
      <c r="I100" s="4">
        <v>5.1228682779660399</v>
      </c>
      <c r="J100" t="str">
        <f t="shared" si="5"/>
        <v>Monday</v>
      </c>
      <c r="K100" s="3">
        <v>2.0844907407407406E-2</v>
      </c>
      <c r="M100" s="5">
        <v>160.79088471849801</v>
      </c>
      <c r="N100" s="5">
        <v>178</v>
      </c>
      <c r="O100" s="3">
        <v>4.0624999999999993E-3</v>
      </c>
      <c r="P100" s="5">
        <v>10.2374499088804</v>
      </c>
      <c r="Q100" s="5">
        <v>261.650963054626</v>
      </c>
      <c r="R100" s="5">
        <v>356.88499999999902</v>
      </c>
      <c r="S100" s="5">
        <v>409.21899999999903</v>
      </c>
      <c r="T100" s="5"/>
      <c r="U100" s="5"/>
    </row>
    <row r="101" spans="1:21" x14ac:dyDescent="0.35">
      <c r="A101">
        <v>234</v>
      </c>
      <c r="B101" s="1">
        <v>44050.479861111111</v>
      </c>
      <c r="C101" s="5">
        <v>365.82100000000003</v>
      </c>
      <c r="D101" s="4">
        <f t="shared" si="4"/>
        <v>365.65738461538416</v>
      </c>
      <c r="E101" s="4">
        <f t="shared" si="4"/>
        <v>423.02389454529413</v>
      </c>
      <c r="F101" s="4">
        <f t="shared" si="4"/>
        <v>308.29087468547419</v>
      </c>
      <c r="G101" s="1"/>
      <c r="H101" s="1"/>
      <c r="I101" s="4">
        <v>5.1895428298427699</v>
      </c>
      <c r="J101" t="str">
        <f t="shared" si="5"/>
        <v>Friday</v>
      </c>
      <c r="K101" s="3">
        <v>2.0208333333333335E-2</v>
      </c>
      <c r="M101" s="5">
        <v>168.114379084967</v>
      </c>
      <c r="N101" s="5">
        <v>181</v>
      </c>
      <c r="O101" s="3">
        <v>3.8888888888888883E-3</v>
      </c>
      <c r="P101" s="5">
        <v>10.6981459756859</v>
      </c>
      <c r="Q101" s="5">
        <v>258.29138345113699</v>
      </c>
      <c r="R101" s="5">
        <v>365.82100000000003</v>
      </c>
      <c r="S101" s="5">
        <v>416.46199999999999</v>
      </c>
      <c r="T101" s="5"/>
      <c r="U101" s="5"/>
    </row>
    <row r="102" spans="1:21" x14ac:dyDescent="0.35">
      <c r="A102">
        <v>235</v>
      </c>
      <c r="B102" s="1">
        <v>44048.490277777775</v>
      </c>
      <c r="C102" s="5">
        <v>342.51900000000001</v>
      </c>
      <c r="D102" s="4">
        <f t="shared" si="4"/>
        <v>365.65738461538416</v>
      </c>
      <c r="E102" s="4">
        <f t="shared" si="4"/>
        <v>423.02389454529413</v>
      </c>
      <c r="F102" s="4">
        <f t="shared" si="4"/>
        <v>308.29087468547419</v>
      </c>
      <c r="G102" s="1"/>
      <c r="H102" s="1"/>
      <c r="I102" s="4">
        <v>4.85113282212708</v>
      </c>
      <c r="J102" t="str">
        <f t="shared" si="5"/>
        <v>Wednesday</v>
      </c>
      <c r="K102" s="3">
        <v>1.9710648148148147E-2</v>
      </c>
      <c r="M102" s="5">
        <v>165.261941448382</v>
      </c>
      <c r="N102" s="5">
        <v>181</v>
      </c>
      <c r="O102" s="3">
        <v>4.0624999999999993E-3</v>
      </c>
      <c r="P102" s="5">
        <v>10.2548240487311</v>
      </c>
      <c r="Q102" s="5">
        <v>251.03462191336601</v>
      </c>
      <c r="R102" s="5">
        <v>342.51900000000001</v>
      </c>
      <c r="S102" s="5">
        <v>393.60399999999902</v>
      </c>
      <c r="T102" s="5"/>
      <c r="U102" s="5"/>
    </row>
    <row r="103" spans="1:21" x14ac:dyDescent="0.35">
      <c r="A103">
        <v>237</v>
      </c>
      <c r="B103" s="1">
        <v>44046.479166666664</v>
      </c>
      <c r="C103" s="5">
        <v>388.56200000000001</v>
      </c>
      <c r="D103" s="4">
        <f t="shared" si="4"/>
        <v>365.65738461538416</v>
      </c>
      <c r="E103" s="4">
        <f t="shared" si="4"/>
        <v>423.02389454529413</v>
      </c>
      <c r="F103" s="4">
        <f t="shared" si="4"/>
        <v>308.29087468547419</v>
      </c>
      <c r="G103" s="1"/>
      <c r="H103" s="1"/>
      <c r="I103" s="4">
        <v>5.38222794324997</v>
      </c>
      <c r="J103" t="str">
        <f t="shared" si="5"/>
        <v>Monday</v>
      </c>
      <c r="K103" s="3">
        <v>2.0300925925925927E-2</v>
      </c>
      <c r="M103" s="5">
        <v>168.25175808720101</v>
      </c>
      <c r="N103" s="5">
        <v>186</v>
      </c>
      <c r="O103" s="3">
        <v>3.7615740740740739E-3</v>
      </c>
      <c r="P103" s="5">
        <v>11.045017744412201</v>
      </c>
      <c r="Q103" s="5">
        <v>263.51273260402502</v>
      </c>
      <c r="R103" s="5">
        <v>388.56200000000001</v>
      </c>
      <c r="S103" s="5">
        <v>439.52599999999899</v>
      </c>
      <c r="T103" s="5"/>
      <c r="U103" s="5"/>
    </row>
    <row r="104" spans="1:21" x14ac:dyDescent="0.35">
      <c r="A104">
        <v>239</v>
      </c>
      <c r="B104" s="1">
        <v>44042.270833333336</v>
      </c>
      <c r="C104" s="5">
        <v>352.73399999999998</v>
      </c>
      <c r="D104" s="4">
        <f t="shared" si="4"/>
        <v>365.65738461538416</v>
      </c>
      <c r="E104" s="4">
        <f t="shared" si="4"/>
        <v>423.02389454529413</v>
      </c>
      <c r="F104" s="4">
        <f t="shared" si="4"/>
        <v>308.29087468547419</v>
      </c>
      <c r="G104" s="1"/>
      <c r="H104" s="1"/>
      <c r="I104" s="4">
        <v>5.1079897079775103</v>
      </c>
      <c r="J104" t="str">
        <f t="shared" si="5"/>
        <v>Thursday</v>
      </c>
      <c r="K104" s="3">
        <v>1.9178240740740742E-2</v>
      </c>
      <c r="M104" s="5">
        <v>164.61136712749601</v>
      </c>
      <c r="N104" s="5">
        <v>183</v>
      </c>
      <c r="O104" s="3">
        <v>3.7500000000000003E-3</v>
      </c>
      <c r="P104" s="5">
        <v>11.094637740821399</v>
      </c>
      <c r="Q104" s="5">
        <v>271.54929232531498</v>
      </c>
      <c r="R104" s="5">
        <v>352.73399999999998</v>
      </c>
      <c r="S104" s="5">
        <v>399.40600000000001</v>
      </c>
      <c r="T104" s="5"/>
      <c r="U104" s="5"/>
    </row>
    <row r="105" spans="1:21" x14ac:dyDescent="0.35">
      <c r="A105">
        <v>241</v>
      </c>
      <c r="B105" s="1">
        <v>44039.439583333333</v>
      </c>
      <c r="C105" s="5">
        <v>354.82499999999902</v>
      </c>
      <c r="D105" s="4">
        <f t="shared" si="4"/>
        <v>365.65738461538416</v>
      </c>
      <c r="E105" s="4">
        <f t="shared" si="4"/>
        <v>423.02389454529413</v>
      </c>
      <c r="F105" s="4">
        <f t="shared" si="4"/>
        <v>308.29087468547419</v>
      </c>
      <c r="G105" s="1"/>
      <c r="H105" s="1"/>
      <c r="I105" s="4">
        <v>5.0668651160532603</v>
      </c>
      <c r="J105" t="str">
        <f t="shared" si="5"/>
        <v>Monday</v>
      </c>
      <c r="K105" s="3">
        <v>2.0104166666666666E-2</v>
      </c>
      <c r="M105" s="5">
        <v>167.252569750367</v>
      </c>
      <c r="N105" s="5">
        <v>183</v>
      </c>
      <c r="O105" s="3">
        <v>3.9583333333333337E-3</v>
      </c>
      <c r="P105" s="5">
        <v>10.5008698117094</v>
      </c>
      <c r="Q105" s="5">
        <v>256.31406558947202</v>
      </c>
      <c r="R105" s="5">
        <v>354.82499999999902</v>
      </c>
      <c r="S105" s="5">
        <v>403.57299999999901</v>
      </c>
      <c r="T105" s="5"/>
      <c r="U105" s="5"/>
    </row>
    <row r="106" spans="1:21" x14ac:dyDescent="0.35">
      <c r="A106">
        <v>242</v>
      </c>
      <c r="B106" s="1">
        <v>44037.393055555556</v>
      </c>
      <c r="C106" s="5">
        <v>355.81799999999998</v>
      </c>
      <c r="D106" s="4">
        <f t="shared" si="4"/>
        <v>365.65738461538416</v>
      </c>
      <c r="E106" s="4">
        <f t="shared" si="4"/>
        <v>423.02389454529413</v>
      </c>
      <c r="F106" s="4">
        <f t="shared" si="4"/>
        <v>308.29087468547419</v>
      </c>
      <c r="G106" s="1"/>
      <c r="H106" s="1"/>
      <c r="I106" s="4">
        <v>4.85645413805823</v>
      </c>
      <c r="J106" t="str">
        <f t="shared" si="5"/>
        <v>Saturday</v>
      </c>
      <c r="K106" s="3">
        <v>1.9224537037037037E-2</v>
      </c>
      <c r="M106" s="5">
        <v>172.222222222222</v>
      </c>
      <c r="N106" s="5">
        <v>186</v>
      </c>
      <c r="O106" s="3">
        <v>3.9583333333333337E-3</v>
      </c>
      <c r="P106" s="5">
        <v>10.5229028800664</v>
      </c>
      <c r="Q106" s="5">
        <v>264.63075382677499</v>
      </c>
      <c r="R106" s="5">
        <v>355.81799999999998</v>
      </c>
      <c r="S106" s="5">
        <v>424.33800000000002</v>
      </c>
      <c r="T106" s="5"/>
      <c r="U106" s="5"/>
    </row>
    <row r="107" spans="1:21" x14ac:dyDescent="0.35">
      <c r="A107">
        <v>243</v>
      </c>
      <c r="B107" s="1">
        <v>44036.279861111114</v>
      </c>
      <c r="C107" s="5">
        <v>209.49399999999901</v>
      </c>
      <c r="D107" s="4">
        <f t="shared" si="4"/>
        <v>365.65738461538416</v>
      </c>
      <c r="E107" s="4">
        <f t="shared" si="4"/>
        <v>423.02389454529413</v>
      </c>
      <c r="F107" s="4">
        <f t="shared" si="4"/>
        <v>308.29087468547419</v>
      </c>
      <c r="G107" s="1"/>
      <c r="H107" s="1"/>
      <c r="I107" s="4">
        <v>1.61852497467631</v>
      </c>
      <c r="J107" t="str">
        <f t="shared" si="5"/>
        <v>Friday</v>
      </c>
      <c r="K107" s="3">
        <v>1.1076388888888887E-2</v>
      </c>
      <c r="M107" s="5">
        <v>148.89973614775701</v>
      </c>
      <c r="N107" s="5">
        <v>171</v>
      </c>
      <c r="O107" s="3">
        <v>6.8402777777777776E-3</v>
      </c>
      <c r="P107" s="5">
        <v>6.0861993646224599</v>
      </c>
      <c r="Q107" s="5">
        <v>202.50843067193401</v>
      </c>
      <c r="R107" s="5">
        <v>209.49399999999901</v>
      </c>
      <c r="S107" s="5">
        <v>239.11</v>
      </c>
      <c r="T107" s="5"/>
      <c r="U107" s="5"/>
    </row>
    <row r="108" spans="1:21" x14ac:dyDescent="0.35">
      <c r="A108">
        <v>244</v>
      </c>
      <c r="B108" s="1">
        <v>44034.5</v>
      </c>
      <c r="C108" s="5">
        <v>387.14499999999998</v>
      </c>
      <c r="D108" s="4">
        <f t="shared" si="4"/>
        <v>365.65738461538416</v>
      </c>
      <c r="E108" s="4">
        <f t="shared" si="4"/>
        <v>423.02389454529413</v>
      </c>
      <c r="F108" s="4">
        <f t="shared" si="4"/>
        <v>308.29087468547419</v>
      </c>
      <c r="G108" s="1"/>
      <c r="H108" s="1"/>
      <c r="I108" s="4">
        <v>5.2196540052942</v>
      </c>
      <c r="J108" t="str">
        <f t="shared" si="5"/>
        <v>Wednesday</v>
      </c>
      <c r="K108" s="3">
        <v>2.2141203703703705E-2</v>
      </c>
      <c r="M108" s="5">
        <v>166.89434889434801</v>
      </c>
      <c r="N108" s="5">
        <v>184</v>
      </c>
      <c r="O108" s="3">
        <v>4.2361111111111106E-3</v>
      </c>
      <c r="P108" s="5">
        <v>9.8184390218898798</v>
      </c>
      <c r="Q108" s="5">
        <v>242.56862256653901</v>
      </c>
      <c r="R108" s="5">
        <v>387.14499999999998</v>
      </c>
      <c r="S108" s="5">
        <v>444.55900000000003</v>
      </c>
      <c r="T108" s="5"/>
      <c r="U108" s="5"/>
    </row>
    <row r="109" spans="1:21" x14ac:dyDescent="0.35">
      <c r="A109">
        <v>247</v>
      </c>
      <c r="B109" s="1">
        <v>44029.489583333336</v>
      </c>
      <c r="C109" s="5">
        <v>361.16800000000001</v>
      </c>
      <c r="D109" s="4">
        <f t="shared" si="4"/>
        <v>365.65738461538416</v>
      </c>
      <c r="E109" s="4">
        <f t="shared" si="4"/>
        <v>423.02389454529413</v>
      </c>
      <c r="F109" s="4">
        <f t="shared" si="4"/>
        <v>308.29087468547419</v>
      </c>
      <c r="G109" s="1"/>
      <c r="H109" s="1"/>
      <c r="I109" s="4">
        <v>5.1130365668600399</v>
      </c>
      <c r="J109" t="str">
        <f t="shared" si="5"/>
        <v>Friday</v>
      </c>
      <c r="K109" s="3">
        <v>2.0625000000000001E-2</v>
      </c>
      <c r="M109" s="5">
        <v>167.09696092619299</v>
      </c>
      <c r="N109" s="5">
        <v>182</v>
      </c>
      <c r="O109" s="3">
        <v>4.0277777777777777E-3</v>
      </c>
      <c r="P109" s="5">
        <v>10.327089279333</v>
      </c>
      <c r="Q109" s="5">
        <v>253.33776641991901</v>
      </c>
      <c r="R109" s="5">
        <v>361.16800000000001</v>
      </c>
      <c r="S109" s="5">
        <v>411.27699999999999</v>
      </c>
      <c r="T109" s="5"/>
      <c r="U109" s="5"/>
    </row>
    <row r="110" spans="1:21" x14ac:dyDescent="0.35">
      <c r="A110">
        <v>249</v>
      </c>
      <c r="B110" s="1">
        <v>44026.486111111109</v>
      </c>
      <c r="C110" s="5">
        <v>362.97399999999999</v>
      </c>
      <c r="D110" s="4">
        <f t="shared" si="4"/>
        <v>365.65738461538416</v>
      </c>
      <c r="E110" s="4">
        <f t="shared" si="4"/>
        <v>423.02389454529413</v>
      </c>
      <c r="F110" s="4">
        <f t="shared" si="4"/>
        <v>308.29087468547419</v>
      </c>
      <c r="G110" s="1"/>
      <c r="H110" s="1"/>
      <c r="I110" s="4">
        <v>5.1329516131021</v>
      </c>
      <c r="J110" t="str">
        <f t="shared" si="5"/>
        <v>Tuesday</v>
      </c>
      <c r="K110" s="3">
        <v>1.9583333333333331E-2</v>
      </c>
      <c r="M110" s="5">
        <v>164.07132243684899</v>
      </c>
      <c r="N110" s="5">
        <v>181</v>
      </c>
      <c r="O110" s="3">
        <v>3.8078703703703707E-3</v>
      </c>
      <c r="P110" s="5">
        <v>10.919469898215601</v>
      </c>
      <c r="Q110" s="5">
        <v>261.67026570440299</v>
      </c>
      <c r="R110" s="5">
        <v>362.97399999999999</v>
      </c>
      <c r="S110" s="5">
        <v>411.5</v>
      </c>
      <c r="T110" s="5"/>
      <c r="U110" s="5"/>
    </row>
    <row r="111" spans="1:21" x14ac:dyDescent="0.35">
      <c r="A111">
        <v>250</v>
      </c>
      <c r="B111" s="1">
        <v>44025.484027777777</v>
      </c>
      <c r="C111" s="5">
        <v>357.30399999999901</v>
      </c>
      <c r="D111" s="4">
        <f t="shared" si="4"/>
        <v>365.65738461538416</v>
      </c>
      <c r="E111" s="4">
        <f t="shared" si="4"/>
        <v>423.02389454529413</v>
      </c>
      <c r="F111" s="4">
        <f t="shared" si="4"/>
        <v>308.29087468547419</v>
      </c>
      <c r="G111" s="1"/>
      <c r="H111" s="1"/>
      <c r="I111" s="4">
        <v>5.0838150340816899</v>
      </c>
      <c r="J111" t="str">
        <f t="shared" si="5"/>
        <v>Monday</v>
      </c>
      <c r="K111" s="3">
        <v>1.9074074074074073E-2</v>
      </c>
      <c r="M111" s="5">
        <v>159.84649776453</v>
      </c>
      <c r="N111" s="5">
        <v>183</v>
      </c>
      <c r="O111" s="3">
        <v>3.7500000000000003E-3</v>
      </c>
      <c r="P111" s="5">
        <v>11.0989019334601</v>
      </c>
      <c r="Q111" s="5">
        <v>261.94911251452299</v>
      </c>
      <c r="R111" s="5">
        <v>357.30399999999901</v>
      </c>
      <c r="S111" s="5">
        <v>405.52199999999903</v>
      </c>
      <c r="T111" s="5"/>
      <c r="U111" s="5"/>
    </row>
    <row r="112" spans="1:21" x14ac:dyDescent="0.35">
      <c r="A112">
        <v>251</v>
      </c>
      <c r="B112" s="1">
        <v>44022.513888888891</v>
      </c>
      <c r="C112" s="5">
        <v>363.88600000000002</v>
      </c>
      <c r="D112" s="4">
        <f t="shared" si="4"/>
        <v>365.65738461538416</v>
      </c>
      <c r="E112" s="4">
        <f t="shared" si="4"/>
        <v>423.02389454529413</v>
      </c>
      <c r="F112" s="4">
        <f t="shared" si="4"/>
        <v>308.29087468547419</v>
      </c>
      <c r="G112" s="1"/>
      <c r="H112" s="1"/>
      <c r="I112" s="4">
        <v>5.1209292389983299</v>
      </c>
      <c r="J112" t="str">
        <f t="shared" si="5"/>
        <v>Friday</v>
      </c>
      <c r="K112" s="3">
        <v>1.9652777777777779E-2</v>
      </c>
      <c r="M112" s="5">
        <v>164.48973607038101</v>
      </c>
      <c r="N112" s="5">
        <v>181</v>
      </c>
      <c r="O112" s="3">
        <v>3.8310185185185183E-3</v>
      </c>
      <c r="P112" s="5">
        <v>10.854313096234399</v>
      </c>
      <c r="Q112" s="5">
        <v>261.33658681007103</v>
      </c>
      <c r="R112" s="5">
        <v>363.88600000000002</v>
      </c>
      <c r="S112" s="5">
        <v>414.96100000000001</v>
      </c>
      <c r="T112" s="5"/>
      <c r="U112" s="5"/>
    </row>
    <row r="113" spans="1:21" x14ac:dyDescent="0.35">
      <c r="A113">
        <v>253</v>
      </c>
      <c r="B113" s="1">
        <v>44021.511111111111</v>
      </c>
      <c r="C113" s="5">
        <v>371.566000000001</v>
      </c>
      <c r="D113" s="4">
        <f t="shared" si="4"/>
        <v>365.65738461538416</v>
      </c>
      <c r="E113" s="4">
        <f t="shared" si="4"/>
        <v>423.02389454529413</v>
      </c>
      <c r="F113" s="4">
        <f t="shared" si="4"/>
        <v>308.29087468547419</v>
      </c>
      <c r="G113" s="1"/>
      <c r="H113" s="1"/>
      <c r="I113" s="4">
        <v>5.1578252898882999</v>
      </c>
      <c r="J113" t="str">
        <f t="shared" si="5"/>
        <v>Thursday</v>
      </c>
      <c r="K113" s="3">
        <v>2.1550925925925928E-2</v>
      </c>
      <c r="M113" s="5">
        <v>164.02915451895001</v>
      </c>
      <c r="N113" s="5">
        <v>178</v>
      </c>
      <c r="O113" s="3">
        <v>4.1782407407407402E-3</v>
      </c>
      <c r="P113" s="5">
        <v>9.9682140172465807</v>
      </c>
      <c r="Q113" s="5">
        <v>250.81817768040901</v>
      </c>
      <c r="R113" s="5">
        <v>371.566000000001</v>
      </c>
      <c r="S113" s="5">
        <v>425.22000000000099</v>
      </c>
      <c r="T113" s="5"/>
      <c r="U113" s="5"/>
    </row>
    <row r="114" spans="1:21" x14ac:dyDescent="0.35">
      <c r="A114">
        <v>255</v>
      </c>
      <c r="B114" s="1">
        <v>44020.26666666667</v>
      </c>
      <c r="C114" s="5">
        <v>264.786</v>
      </c>
      <c r="D114" s="4">
        <f t="shared" si="4"/>
        <v>365.65738461538416</v>
      </c>
      <c r="E114" s="4">
        <f t="shared" si="4"/>
        <v>423.02389454529413</v>
      </c>
      <c r="F114" s="4">
        <f t="shared" si="4"/>
        <v>308.29087468547419</v>
      </c>
      <c r="G114" s="1"/>
      <c r="H114" s="1"/>
      <c r="I114" s="4">
        <v>1.5040434963698499</v>
      </c>
      <c r="J114" t="str">
        <f t="shared" si="5"/>
        <v>Wednesday</v>
      </c>
      <c r="K114" s="3">
        <v>1.5023148148148148E-2</v>
      </c>
      <c r="M114" s="5">
        <v>148.21005385996401</v>
      </c>
      <c r="N114" s="5">
        <v>174</v>
      </c>
      <c r="O114" s="3">
        <v>9.9884259259259266E-3</v>
      </c>
      <c r="P114" s="5">
        <v>4.1696718636635897</v>
      </c>
      <c r="Q114" s="5">
        <v>193.97719099214001</v>
      </c>
      <c r="R114" s="5">
        <v>264.786</v>
      </c>
      <c r="S114" s="5">
        <v>306.20999999999998</v>
      </c>
      <c r="T114" s="5"/>
      <c r="U114" s="5"/>
    </row>
    <row r="115" spans="1:21" x14ac:dyDescent="0.35">
      <c r="A115">
        <v>258</v>
      </c>
      <c r="B115" s="1">
        <v>44018.496527777781</v>
      </c>
      <c r="C115" s="5">
        <v>377.441000000001</v>
      </c>
      <c r="D115" s="4">
        <f t="shared" si="4"/>
        <v>365.65738461538416</v>
      </c>
      <c r="E115" s="4">
        <f t="shared" si="4"/>
        <v>423.02389454529413</v>
      </c>
      <c r="F115" s="4">
        <f t="shared" si="4"/>
        <v>308.29087468547419</v>
      </c>
      <c r="G115" s="1"/>
      <c r="H115" s="1"/>
      <c r="I115" s="4">
        <v>5.13668862759787</v>
      </c>
      <c r="J115" t="str">
        <f t="shared" si="5"/>
        <v>Monday</v>
      </c>
      <c r="K115" s="3">
        <v>2.0798611111111111E-2</v>
      </c>
      <c r="M115" s="5">
        <v>163.12890094979599</v>
      </c>
      <c r="N115" s="5">
        <v>181</v>
      </c>
      <c r="O115" s="3">
        <v>4.0393518518518521E-3</v>
      </c>
      <c r="P115" s="5">
        <v>10.2878717220689</v>
      </c>
      <c r="Q115" s="5">
        <v>235.343138797959</v>
      </c>
      <c r="R115" s="5">
        <v>377.441000000001</v>
      </c>
      <c r="S115" s="5">
        <v>432.16500000000099</v>
      </c>
      <c r="T115" s="5"/>
      <c r="U115" s="5"/>
    </row>
    <row r="116" spans="1:21" x14ac:dyDescent="0.35">
      <c r="A116">
        <v>259</v>
      </c>
      <c r="B116" s="1">
        <v>44014.513888888891</v>
      </c>
      <c r="C116" s="5">
        <v>384.40600000000097</v>
      </c>
      <c r="D116" s="4">
        <f t="shared" si="4"/>
        <v>365.65738461538416</v>
      </c>
      <c r="E116" s="4">
        <f t="shared" si="4"/>
        <v>423.02389454529413</v>
      </c>
      <c r="F116" s="4">
        <f t="shared" si="4"/>
        <v>308.29087468547419</v>
      </c>
      <c r="G116" s="1"/>
      <c r="H116" s="1"/>
      <c r="I116" s="4">
        <v>5.3046622184407797</v>
      </c>
      <c r="J116" t="str">
        <f t="shared" si="5"/>
        <v>Thursday</v>
      </c>
      <c r="K116" s="3">
        <v>2.1724537037037039E-2</v>
      </c>
      <c r="M116" s="5">
        <v>169.50877192982401</v>
      </c>
      <c r="N116" s="5">
        <v>186</v>
      </c>
      <c r="O116" s="3">
        <v>4.0856481481481481E-3</v>
      </c>
      <c r="P116" s="5">
        <v>10.1698079371007</v>
      </c>
      <c r="Q116" s="5">
        <v>249.63173850378601</v>
      </c>
      <c r="R116" s="5">
        <v>384.40600000000097</v>
      </c>
      <c r="S116" s="5">
        <v>438.67500000000098</v>
      </c>
      <c r="T116" s="5"/>
      <c r="U116" s="5"/>
    </row>
    <row r="117" spans="1:21" x14ac:dyDescent="0.35">
      <c r="A117">
        <v>261</v>
      </c>
      <c r="B117" s="1">
        <v>44011.48333333333</v>
      </c>
      <c r="C117" s="5">
        <v>344.98099999999903</v>
      </c>
      <c r="D117" s="4">
        <f t="shared" si="4"/>
        <v>365.65738461538416</v>
      </c>
      <c r="E117" s="4">
        <f t="shared" si="4"/>
        <v>423.02389454529413</v>
      </c>
      <c r="F117" s="4">
        <f t="shared" si="4"/>
        <v>308.29087468547419</v>
      </c>
      <c r="G117" s="1"/>
      <c r="H117" s="1"/>
      <c r="I117" s="4">
        <v>4.8465846012951799</v>
      </c>
      <c r="J117" t="str">
        <f t="shared" si="5"/>
        <v>Monday</v>
      </c>
      <c r="K117" s="3">
        <v>1.9340277777777779E-2</v>
      </c>
      <c r="M117" s="5">
        <v>166.89606299212599</v>
      </c>
      <c r="N117" s="5">
        <v>184</v>
      </c>
      <c r="O117" s="3">
        <v>3.9814814814814817E-3</v>
      </c>
      <c r="P117" s="5">
        <v>10.4371026868915</v>
      </c>
      <c r="Q117" s="5">
        <v>238.93846761542301</v>
      </c>
      <c r="R117" s="5">
        <v>344.98099999999903</v>
      </c>
      <c r="S117" s="5">
        <v>395.14599999999899</v>
      </c>
      <c r="T117" s="5"/>
      <c r="U117" s="5"/>
    </row>
    <row r="118" spans="1:21" x14ac:dyDescent="0.35">
      <c r="A118">
        <v>263</v>
      </c>
      <c r="B118" s="1">
        <v>44006.488888888889</v>
      </c>
      <c r="C118" s="5">
        <v>207.155</v>
      </c>
      <c r="D118" s="4">
        <f t="shared" si="4"/>
        <v>365.65738461538416</v>
      </c>
      <c r="E118" s="4">
        <f t="shared" si="4"/>
        <v>423.02389454529413</v>
      </c>
      <c r="F118" s="4">
        <f t="shared" si="4"/>
        <v>308.29087468547419</v>
      </c>
      <c r="G118" s="1"/>
      <c r="H118" s="1"/>
      <c r="I118" s="4">
        <v>2.8989348133858202</v>
      </c>
      <c r="J118" t="str">
        <f t="shared" si="5"/>
        <v>Wednesday</v>
      </c>
      <c r="K118" s="3">
        <v>1.1041666666666667E-2</v>
      </c>
      <c r="M118" s="5">
        <v>153.953846153846</v>
      </c>
      <c r="N118" s="5">
        <v>173</v>
      </c>
      <c r="O118" s="3">
        <v>3.8078703703703707E-3</v>
      </c>
      <c r="P118" s="5">
        <v>10.933852421479401</v>
      </c>
      <c r="Q118" s="5">
        <v>235.07548491587499</v>
      </c>
      <c r="R118" s="5">
        <v>207.155</v>
      </c>
      <c r="S118" s="5">
        <v>234.65799999999999</v>
      </c>
      <c r="T118" s="5"/>
      <c r="U118" s="5"/>
    </row>
    <row r="119" spans="1:21" x14ac:dyDescent="0.35">
      <c r="A119">
        <v>264</v>
      </c>
      <c r="B119" s="1">
        <v>44002.376388888886</v>
      </c>
      <c r="C119" s="5">
        <v>308.72199999999901</v>
      </c>
      <c r="D119" s="4">
        <f t="shared" si="4"/>
        <v>365.65738461538416</v>
      </c>
      <c r="E119" s="4">
        <f t="shared" si="4"/>
        <v>423.02389454529413</v>
      </c>
      <c r="F119" s="4">
        <f t="shared" si="4"/>
        <v>308.29087468547419</v>
      </c>
      <c r="G119" s="1"/>
      <c r="H119" s="1"/>
      <c r="I119" s="4">
        <v>2.9074833942009501</v>
      </c>
      <c r="J119" t="str">
        <f t="shared" si="5"/>
        <v>Saturday</v>
      </c>
      <c r="K119" s="3">
        <v>2.0509259259259258E-2</v>
      </c>
      <c r="M119" s="5">
        <v>144.311548344334</v>
      </c>
      <c r="N119" s="5">
        <v>173.618894601542</v>
      </c>
      <c r="O119" s="3">
        <v>7.0486111111111105E-3</v>
      </c>
      <c r="P119" s="5">
        <v>5.90675634835703</v>
      </c>
      <c r="Q119" s="5">
        <v>112.16877374179499</v>
      </c>
      <c r="R119" s="5">
        <v>308.72199999999901</v>
      </c>
      <c r="S119" s="5">
        <v>375.40899999999903</v>
      </c>
      <c r="T119" s="5">
        <v>21.6666666666666</v>
      </c>
      <c r="U119" s="5">
        <v>89</v>
      </c>
    </row>
    <row r="120" spans="1:21" x14ac:dyDescent="0.35">
      <c r="A120">
        <v>267</v>
      </c>
      <c r="B120" s="1">
        <v>43990.512499999997</v>
      </c>
      <c r="C120" s="5">
        <v>398.75499999999897</v>
      </c>
      <c r="D120" s="4">
        <f t="shared" si="4"/>
        <v>365.65738461538416</v>
      </c>
      <c r="E120" s="4">
        <f t="shared" si="4"/>
        <v>423.02389454529413</v>
      </c>
      <c r="F120" s="4">
        <f t="shared" si="4"/>
        <v>308.29087468547419</v>
      </c>
      <c r="G120" s="1"/>
      <c r="H120" s="1"/>
      <c r="I120" s="4">
        <v>5.5510856058867599</v>
      </c>
      <c r="J120" t="str">
        <f t="shared" si="5"/>
        <v>Monday</v>
      </c>
      <c r="K120" s="3">
        <v>2.1458333333333333E-2</v>
      </c>
      <c r="M120" s="5">
        <v>158.70343137254901</v>
      </c>
      <c r="N120" s="5">
        <v>185</v>
      </c>
      <c r="O120" s="3">
        <v>3.8657407407407408E-3</v>
      </c>
      <c r="P120" s="5">
        <v>10.773205398469999</v>
      </c>
      <c r="Q120" s="5">
        <v>242.26440099917201</v>
      </c>
      <c r="R120" s="5">
        <v>398.75499999999897</v>
      </c>
      <c r="S120" s="5">
        <v>457.700999999999</v>
      </c>
      <c r="T120" s="5"/>
      <c r="U120" s="5"/>
    </row>
    <row r="121" spans="1:21" x14ac:dyDescent="0.35">
      <c r="A121">
        <v>268</v>
      </c>
      <c r="B121" s="1">
        <v>43984.529166666667</v>
      </c>
      <c r="C121" s="5">
        <v>350.358</v>
      </c>
      <c r="D121" s="4">
        <f t="shared" si="4"/>
        <v>365.65738461538416</v>
      </c>
      <c r="E121" s="4">
        <f t="shared" si="4"/>
        <v>423.02389454529413</v>
      </c>
      <c r="F121" s="4">
        <f t="shared" si="4"/>
        <v>308.29087468547419</v>
      </c>
      <c r="G121" s="1"/>
      <c r="H121" s="1"/>
      <c r="I121" s="4">
        <v>4.9621384108737097</v>
      </c>
      <c r="J121" t="str">
        <f t="shared" si="5"/>
        <v>Tuesday</v>
      </c>
      <c r="K121" s="3">
        <v>1.8275462962962962E-2</v>
      </c>
      <c r="M121" s="5">
        <v>164.78986866791701</v>
      </c>
      <c r="N121" s="5">
        <v>177</v>
      </c>
      <c r="O121" s="3">
        <v>3.6805555555555554E-3</v>
      </c>
      <c r="P121" s="5">
        <v>11.307082791793</v>
      </c>
      <c r="Q121" s="5">
        <v>261.01955593642299</v>
      </c>
      <c r="R121" s="5">
        <v>350.358</v>
      </c>
      <c r="S121" s="5">
        <v>396.7</v>
      </c>
      <c r="T121" s="5"/>
      <c r="U121" s="5"/>
    </row>
    <row r="122" spans="1:21" x14ac:dyDescent="0.35">
      <c r="A122">
        <v>269</v>
      </c>
      <c r="B122" s="1">
        <v>43983.515972222223</v>
      </c>
      <c r="C122" s="5">
        <v>350.96399999999898</v>
      </c>
      <c r="D122" s="4">
        <f t="shared" si="4"/>
        <v>365.65738461538416</v>
      </c>
      <c r="E122" s="4">
        <f t="shared" si="4"/>
        <v>423.02389454529413</v>
      </c>
      <c r="F122" s="4">
        <f t="shared" si="4"/>
        <v>308.29087468547419</v>
      </c>
      <c r="G122" s="1"/>
      <c r="H122" s="1"/>
      <c r="I122" s="4">
        <v>5.0887237389897901</v>
      </c>
      <c r="J122" t="str">
        <f t="shared" si="5"/>
        <v>Monday</v>
      </c>
      <c r="K122" s="3">
        <v>1.8124999999999999E-2</v>
      </c>
      <c r="M122" s="5">
        <v>167.45762711864401</v>
      </c>
      <c r="N122" s="5">
        <v>178</v>
      </c>
      <c r="O122" s="3">
        <v>3.5532407407407405E-3</v>
      </c>
      <c r="P122" s="5">
        <v>11.695482067337901</v>
      </c>
      <c r="Q122" s="5">
        <v>266.70077219919801</v>
      </c>
      <c r="R122" s="5">
        <v>350.96399999999898</v>
      </c>
      <c r="S122" s="5">
        <v>396.62999999999897</v>
      </c>
      <c r="T122" s="5"/>
      <c r="U122" s="5"/>
    </row>
    <row r="123" spans="1:21" x14ac:dyDescent="0.35">
      <c r="A123">
        <v>270</v>
      </c>
      <c r="B123" s="1">
        <v>43980.520833333336</v>
      </c>
      <c r="C123" s="5">
        <v>329.43299999999903</v>
      </c>
      <c r="D123" s="4">
        <f t="shared" si="4"/>
        <v>365.65738461538416</v>
      </c>
      <c r="E123" s="4">
        <f t="shared" si="4"/>
        <v>423.02389454529413</v>
      </c>
      <c r="F123" s="4">
        <f t="shared" si="4"/>
        <v>308.29087468547419</v>
      </c>
      <c r="G123" s="1"/>
      <c r="H123" s="1"/>
      <c r="I123" s="4">
        <v>4.6226977888117498</v>
      </c>
      <c r="J123" t="str">
        <f t="shared" si="5"/>
        <v>Friday</v>
      </c>
      <c r="K123" s="3">
        <v>1.8368055555555554E-2</v>
      </c>
      <c r="M123" s="5">
        <v>168.52397260273901</v>
      </c>
      <c r="N123" s="5">
        <v>182</v>
      </c>
      <c r="O123" s="3">
        <v>3.9699074074074072E-3</v>
      </c>
      <c r="P123" s="5">
        <v>10.4816344885513</v>
      </c>
      <c r="Q123" s="5">
        <v>261.00367941536598</v>
      </c>
      <c r="R123" s="5">
        <v>329.43299999999903</v>
      </c>
      <c r="S123" s="5">
        <v>375.12799999999902</v>
      </c>
      <c r="T123" s="5"/>
      <c r="U123" s="5"/>
    </row>
    <row r="124" spans="1:21" x14ac:dyDescent="0.35">
      <c r="A124">
        <v>272</v>
      </c>
      <c r="B124" s="1">
        <v>43977.500694444447</v>
      </c>
      <c r="C124" s="5">
        <v>356.10500000000002</v>
      </c>
      <c r="D124" s="4">
        <f t="shared" si="4"/>
        <v>365.65738461538416</v>
      </c>
      <c r="E124" s="4">
        <f t="shared" si="4"/>
        <v>423.02389454529413</v>
      </c>
      <c r="F124" s="4">
        <f t="shared" si="4"/>
        <v>308.29087468547419</v>
      </c>
      <c r="G124" s="1"/>
      <c r="H124" s="1"/>
      <c r="I124" s="4">
        <v>5.1071456688074397</v>
      </c>
      <c r="J124" t="str">
        <f t="shared" si="5"/>
        <v>Tuesday</v>
      </c>
      <c r="K124" s="3">
        <v>1.9189814814814816E-2</v>
      </c>
      <c r="M124" s="5">
        <v>160.54594594594499</v>
      </c>
      <c r="N124" s="5">
        <v>179</v>
      </c>
      <c r="O124" s="3">
        <v>3.7500000000000003E-3</v>
      </c>
      <c r="P124" s="5">
        <v>11.0889374374831</v>
      </c>
      <c r="Q124" s="5">
        <v>259.10615437082799</v>
      </c>
      <c r="R124" s="5">
        <v>356.10500000000002</v>
      </c>
      <c r="S124" s="5">
        <v>404.858</v>
      </c>
      <c r="T124" s="5"/>
      <c r="U124" s="5"/>
    </row>
    <row r="125" spans="1:21" x14ac:dyDescent="0.35">
      <c r="A125">
        <v>274</v>
      </c>
      <c r="B125" s="1">
        <v>43970.505555555559</v>
      </c>
      <c r="C125" s="5">
        <v>350.93599999999901</v>
      </c>
      <c r="D125" s="4">
        <f t="shared" si="4"/>
        <v>365.65738461538416</v>
      </c>
      <c r="E125" s="4">
        <f t="shared" si="4"/>
        <v>423.02389454529413</v>
      </c>
      <c r="F125" s="4">
        <f t="shared" si="4"/>
        <v>308.29087468547419</v>
      </c>
      <c r="G125" s="1"/>
      <c r="H125" s="1"/>
      <c r="I125" s="4">
        <v>5.10789327848609</v>
      </c>
      <c r="J125" t="str">
        <f t="shared" si="5"/>
        <v>Tuesday</v>
      </c>
      <c r="K125" s="3">
        <v>1.8263888888888889E-2</v>
      </c>
      <c r="M125" s="5">
        <v>160.24543610547599</v>
      </c>
      <c r="N125" s="5">
        <v>169</v>
      </c>
      <c r="O125" s="3">
        <v>3.5763888888888894E-3</v>
      </c>
      <c r="P125" s="5">
        <v>11.6470984915067</v>
      </c>
      <c r="Q125" s="5">
        <v>266.15128652418201</v>
      </c>
      <c r="R125" s="5">
        <v>350.93599999999901</v>
      </c>
      <c r="S125" s="5">
        <v>397.51699999999897</v>
      </c>
      <c r="T125" s="5"/>
      <c r="U125" s="5"/>
    </row>
    <row r="126" spans="1:21" x14ac:dyDescent="0.35">
      <c r="A126">
        <v>275</v>
      </c>
      <c r="B126" s="1">
        <v>43966.509027777778</v>
      </c>
      <c r="C126" s="5">
        <v>364.92299999999898</v>
      </c>
      <c r="D126" s="4">
        <f t="shared" si="4"/>
        <v>365.65738461538416</v>
      </c>
      <c r="E126" s="4">
        <f t="shared" si="4"/>
        <v>423.02389454529413</v>
      </c>
      <c r="F126" s="4">
        <f t="shared" si="4"/>
        <v>308.29087468547419</v>
      </c>
      <c r="G126" s="1"/>
      <c r="H126" s="1"/>
      <c r="I126" s="4">
        <v>5.0892664053002301</v>
      </c>
      <c r="J126" t="str">
        <f t="shared" si="5"/>
        <v>Friday</v>
      </c>
      <c r="K126" s="3">
        <v>1.951388888888889E-2</v>
      </c>
      <c r="M126" s="5">
        <v>170.263157894736</v>
      </c>
      <c r="N126" s="5">
        <v>182</v>
      </c>
      <c r="O126" s="3">
        <v>3.8310185185185183E-3</v>
      </c>
      <c r="P126" s="5">
        <v>10.8627470735939</v>
      </c>
      <c r="Q126" s="5">
        <v>252.94214740130801</v>
      </c>
      <c r="R126" s="5">
        <v>364.92299999999898</v>
      </c>
      <c r="S126" s="5">
        <v>414.15799999999899</v>
      </c>
      <c r="T126" s="5"/>
      <c r="U126" s="5"/>
    </row>
    <row r="127" spans="1:21" x14ac:dyDescent="0.35">
      <c r="A127">
        <v>276</v>
      </c>
      <c r="B127" s="1">
        <v>43964.50277777778</v>
      </c>
      <c r="C127" s="5">
        <v>345.06999999999903</v>
      </c>
      <c r="D127" s="4">
        <f t="shared" si="4"/>
        <v>365.65738461538416</v>
      </c>
      <c r="E127" s="4">
        <f t="shared" si="4"/>
        <v>423.02389454529413</v>
      </c>
      <c r="F127" s="4">
        <f t="shared" si="4"/>
        <v>308.29087468547419</v>
      </c>
      <c r="G127" s="1"/>
      <c r="H127" s="1"/>
      <c r="I127" s="4">
        <v>5.0101239278181398</v>
      </c>
      <c r="J127" t="str">
        <f t="shared" si="5"/>
        <v>Wednesday</v>
      </c>
      <c r="K127" s="3">
        <v>1.7881944444444443E-2</v>
      </c>
      <c r="M127" s="5">
        <v>167.80184331797199</v>
      </c>
      <c r="N127" s="5">
        <v>179</v>
      </c>
      <c r="O127" s="3">
        <v>3.5648148148148154E-3</v>
      </c>
      <c r="P127" s="5">
        <v>11.669437606288501</v>
      </c>
      <c r="Q127" s="5">
        <v>252.77196210905899</v>
      </c>
      <c r="R127" s="5">
        <v>345.06999999999903</v>
      </c>
      <c r="S127" s="5">
        <v>390.72299999999899</v>
      </c>
      <c r="T127" s="5"/>
      <c r="U127" s="5"/>
    </row>
    <row r="128" spans="1:21" x14ac:dyDescent="0.35">
      <c r="A128">
        <v>279</v>
      </c>
      <c r="B128" s="1">
        <v>43959.686111111114</v>
      </c>
      <c r="C128" s="5">
        <v>354.15899999999999</v>
      </c>
      <c r="D128" s="4">
        <f t="shared" si="4"/>
        <v>365.65738461538416</v>
      </c>
      <c r="E128" s="4">
        <f t="shared" si="4"/>
        <v>423.02389454529413</v>
      </c>
      <c r="F128" s="4">
        <f t="shared" si="4"/>
        <v>308.29087468547419</v>
      </c>
      <c r="G128" s="1"/>
      <c r="H128" s="1"/>
      <c r="I128" s="4">
        <v>5.0223912173635297</v>
      </c>
      <c r="J128" t="str">
        <f t="shared" si="5"/>
        <v>Friday</v>
      </c>
      <c r="K128" s="3">
        <v>1.8518518518518521E-2</v>
      </c>
      <c r="M128" s="5">
        <v>159.59659969088099</v>
      </c>
      <c r="N128" s="5">
        <v>173</v>
      </c>
      <c r="O128" s="3">
        <v>3.6805555555555554E-3</v>
      </c>
      <c r="P128" s="5">
        <v>11.300203676079599</v>
      </c>
      <c r="Q128" s="5">
        <v>262.01412442780099</v>
      </c>
      <c r="R128" s="5">
        <v>354.15899999999999</v>
      </c>
      <c r="S128" s="5">
        <v>401.56599999999901</v>
      </c>
      <c r="T128" s="5"/>
      <c r="U128" s="5"/>
    </row>
    <row r="129" spans="1:21" x14ac:dyDescent="0.35">
      <c r="A129">
        <v>281</v>
      </c>
      <c r="B129" s="1">
        <v>43957.509722222225</v>
      </c>
      <c r="C129" s="5">
        <v>351.72399999999902</v>
      </c>
      <c r="D129" s="4">
        <f t="shared" si="4"/>
        <v>365.65738461538416</v>
      </c>
      <c r="E129" s="4">
        <f t="shared" si="4"/>
        <v>423.02389454529413</v>
      </c>
      <c r="F129" s="4">
        <f t="shared" si="4"/>
        <v>308.29087468547419</v>
      </c>
      <c r="G129" s="1"/>
      <c r="H129" s="1"/>
      <c r="I129" s="4">
        <v>5.0585039897924204</v>
      </c>
      <c r="J129" t="str">
        <f t="shared" si="5"/>
        <v>Wednesday</v>
      </c>
      <c r="K129" s="3">
        <v>1.7789351851851851E-2</v>
      </c>
      <c r="M129" s="5">
        <v>165.123499142367</v>
      </c>
      <c r="N129" s="5">
        <v>179</v>
      </c>
      <c r="O129" s="3">
        <v>3.5069444444444445E-3</v>
      </c>
      <c r="P129" s="5">
        <v>11.844463804053399</v>
      </c>
      <c r="Q129" s="5">
        <v>265.78836005419799</v>
      </c>
      <c r="R129" s="5">
        <v>351.72399999999902</v>
      </c>
      <c r="S129" s="5">
        <v>396.11599999999902</v>
      </c>
      <c r="T129" s="5"/>
      <c r="U129" s="5"/>
    </row>
    <row r="130" spans="1:21" x14ac:dyDescent="0.35">
      <c r="A130">
        <v>283</v>
      </c>
      <c r="B130" s="1">
        <v>43955.525000000001</v>
      </c>
      <c r="C130" s="5">
        <v>349.04500000000002</v>
      </c>
      <c r="D130" s="4">
        <f t="shared" si="4"/>
        <v>365.65738461538416</v>
      </c>
      <c r="E130" s="4">
        <f t="shared" si="4"/>
        <v>423.02389454529413</v>
      </c>
      <c r="F130" s="4">
        <f t="shared" si="4"/>
        <v>308.29087468547419</v>
      </c>
      <c r="G130" s="1"/>
      <c r="H130" s="1"/>
      <c r="I130" s="4">
        <v>5.0785364935332904</v>
      </c>
      <c r="J130" t="str">
        <f t="shared" ref="J130:J161" si="6">TEXT(B130,"dddd")</f>
        <v>Monday</v>
      </c>
      <c r="K130" s="3">
        <v>1.7939814814814815E-2</v>
      </c>
      <c r="M130" s="5">
        <v>164.80325203251999</v>
      </c>
      <c r="N130" s="5">
        <v>179</v>
      </c>
      <c r="O130" s="3">
        <v>3.530092592592592E-3</v>
      </c>
      <c r="P130" s="5">
        <v>11.7939029066819</v>
      </c>
      <c r="Q130" s="5">
        <v>268.27555824205803</v>
      </c>
      <c r="R130" s="5">
        <v>349.04500000000002</v>
      </c>
      <c r="S130" s="5">
        <v>392.68400000000003</v>
      </c>
      <c r="T130" s="5"/>
      <c r="U130" s="5"/>
    </row>
    <row r="131" spans="1:21" x14ac:dyDescent="0.35">
      <c r="A131">
        <v>285</v>
      </c>
      <c r="B131" s="1">
        <v>43952.68472222222</v>
      </c>
      <c r="C131" s="5">
        <v>372.03899999999999</v>
      </c>
      <c r="D131" s="4">
        <f t="shared" si="4"/>
        <v>365.65738461538416</v>
      </c>
      <c r="E131" s="4">
        <f t="shared" si="4"/>
        <v>423.02389454529413</v>
      </c>
      <c r="F131" s="4">
        <f t="shared" si="4"/>
        <v>308.29087468547419</v>
      </c>
      <c r="G131" s="1"/>
      <c r="H131" s="1"/>
      <c r="I131" s="4">
        <v>5.2537227945220604</v>
      </c>
      <c r="J131" t="str">
        <f t="shared" si="6"/>
        <v>Friday</v>
      </c>
      <c r="K131" s="3">
        <v>2.0266203703703703E-2</v>
      </c>
      <c r="M131" s="5">
        <v>167.45192307692301</v>
      </c>
      <c r="N131" s="5">
        <v>176</v>
      </c>
      <c r="O131" s="3">
        <v>3.8541666666666668E-3</v>
      </c>
      <c r="P131" s="5">
        <v>10.7998269039636</v>
      </c>
      <c r="Q131" s="5">
        <v>249.75422681572499</v>
      </c>
      <c r="R131" s="5">
        <v>372.03899999999999</v>
      </c>
      <c r="S131" s="5">
        <v>424.45599999999899</v>
      </c>
      <c r="T131" s="5"/>
      <c r="U131" s="5"/>
    </row>
    <row r="132" spans="1:21" x14ac:dyDescent="0.35">
      <c r="A132">
        <v>287</v>
      </c>
      <c r="B132" s="1">
        <v>43949.672222222223</v>
      </c>
      <c r="C132" s="5">
        <v>355.87200000000001</v>
      </c>
      <c r="D132" s="4">
        <f t="shared" ref="D132:F161" si="7">D131</f>
        <v>365.65738461538416</v>
      </c>
      <c r="E132" s="4">
        <f t="shared" si="7"/>
        <v>423.02389454529413</v>
      </c>
      <c r="F132" s="4">
        <f t="shared" si="7"/>
        <v>308.29087468547419</v>
      </c>
      <c r="G132" s="1"/>
      <c r="H132" s="1"/>
      <c r="I132" s="4">
        <v>5.1037579007446698</v>
      </c>
      <c r="J132" t="str">
        <f t="shared" si="6"/>
        <v>Tuesday</v>
      </c>
      <c r="K132" s="3">
        <v>1.8101851851851852E-2</v>
      </c>
      <c r="M132" s="5">
        <v>170.117870722433</v>
      </c>
      <c r="N132" s="5">
        <v>182</v>
      </c>
      <c r="O132" s="3">
        <v>3.5416666666666665E-3</v>
      </c>
      <c r="P132" s="5">
        <v>11.7407764066895</v>
      </c>
      <c r="Q132" s="5">
        <v>251.7332070583</v>
      </c>
      <c r="R132" s="5">
        <v>355.87200000000001</v>
      </c>
      <c r="S132" s="5">
        <v>404.90600000000001</v>
      </c>
      <c r="T132" s="5"/>
      <c r="U132" s="5"/>
    </row>
    <row r="133" spans="1:21" x14ac:dyDescent="0.35">
      <c r="A133">
        <v>288</v>
      </c>
      <c r="B133" s="1">
        <v>43948.710416666669</v>
      </c>
      <c r="C133" s="5">
        <v>204.00200000001701</v>
      </c>
      <c r="D133" s="4">
        <f t="shared" si="7"/>
        <v>365.65738461538416</v>
      </c>
      <c r="E133" s="4">
        <f t="shared" si="7"/>
        <v>423.02389454529413</v>
      </c>
      <c r="F133" s="4">
        <f t="shared" si="7"/>
        <v>308.29087468547419</v>
      </c>
      <c r="G133" s="1"/>
      <c r="H133" s="1"/>
      <c r="I133" s="4">
        <v>1.4458646240392701</v>
      </c>
      <c r="J133" t="str">
        <f t="shared" si="6"/>
        <v>Monday</v>
      </c>
      <c r="K133" s="3">
        <v>5.1736111111111115E-3</v>
      </c>
      <c r="M133" s="5">
        <v>69.631123919308294</v>
      </c>
      <c r="N133" s="5">
        <v>159</v>
      </c>
      <c r="O133" s="3">
        <v>3.5763888888888894E-3</v>
      </c>
      <c r="P133" s="5">
        <v>11.6362431367782</v>
      </c>
      <c r="Q133" s="5">
        <v>250.41253324194801</v>
      </c>
      <c r="R133" s="5">
        <v>204.00200000001701</v>
      </c>
      <c r="S133" s="5">
        <v>342.68000000001399</v>
      </c>
      <c r="T133" s="5"/>
      <c r="U133" s="5"/>
    </row>
    <row r="134" spans="1:21" x14ac:dyDescent="0.35">
      <c r="A134">
        <v>291</v>
      </c>
      <c r="B134" s="1">
        <v>43942.526388888888</v>
      </c>
      <c r="C134" s="5">
        <v>354.43200000000002</v>
      </c>
      <c r="D134" s="4">
        <f t="shared" si="7"/>
        <v>365.65738461538416</v>
      </c>
      <c r="E134" s="4">
        <f t="shared" si="7"/>
        <v>423.02389454529413</v>
      </c>
      <c r="F134" s="4">
        <f t="shared" si="7"/>
        <v>308.29087468547419</v>
      </c>
      <c r="G134" s="1"/>
      <c r="H134" s="1"/>
      <c r="I134" s="4">
        <v>5.0948428455246599</v>
      </c>
      <c r="J134" t="str">
        <f t="shared" si="6"/>
        <v>Tuesday</v>
      </c>
      <c r="K134" s="3">
        <v>1.7858796296296296E-2</v>
      </c>
      <c r="M134" s="5">
        <v>170.82208588956999</v>
      </c>
      <c r="N134" s="5">
        <v>185</v>
      </c>
      <c r="O134" s="3">
        <v>3.4953703703703705E-3</v>
      </c>
      <c r="P134" s="5">
        <v>11.881637466231201</v>
      </c>
      <c r="Q134" s="5">
        <v>254.69360748976499</v>
      </c>
      <c r="R134" s="5">
        <v>354.43200000000002</v>
      </c>
      <c r="S134" s="5">
        <v>401.15499999999997</v>
      </c>
      <c r="T134" s="5"/>
      <c r="U134" s="5"/>
    </row>
    <row r="135" spans="1:21" x14ac:dyDescent="0.35">
      <c r="A135">
        <v>292</v>
      </c>
      <c r="B135" s="1">
        <v>43940.671527777777</v>
      </c>
      <c r="C135" s="5">
        <v>349.24</v>
      </c>
      <c r="D135" s="4">
        <f t="shared" si="7"/>
        <v>365.65738461538416</v>
      </c>
      <c r="E135" s="4">
        <f t="shared" si="7"/>
        <v>423.02389454529413</v>
      </c>
      <c r="F135" s="4">
        <f t="shared" si="7"/>
        <v>308.29087468547419</v>
      </c>
      <c r="G135" s="1"/>
      <c r="H135" s="1"/>
      <c r="I135" s="4">
        <v>5.0142356155752204</v>
      </c>
      <c r="J135" t="str">
        <f t="shared" si="6"/>
        <v>Sunday</v>
      </c>
      <c r="K135" s="3">
        <v>1.7523148148148149E-2</v>
      </c>
      <c r="M135" s="5">
        <v>168.99026763990199</v>
      </c>
      <c r="N135" s="5">
        <v>177</v>
      </c>
      <c r="O135" s="3">
        <v>3.4953703703703705E-3</v>
      </c>
      <c r="P135" s="5">
        <v>11.9192795156617</v>
      </c>
      <c r="Q135" s="5">
        <v>271.21740923105</v>
      </c>
      <c r="R135" s="5">
        <v>349.24</v>
      </c>
      <c r="S135" s="5">
        <v>394.05099999999999</v>
      </c>
      <c r="T135" s="5"/>
      <c r="U135" s="5"/>
    </row>
    <row r="136" spans="1:21" x14ac:dyDescent="0.35">
      <c r="A136">
        <v>294</v>
      </c>
      <c r="B136" s="1">
        <v>43938.51458333333</v>
      </c>
      <c r="C136" s="5">
        <v>356.50599999999997</v>
      </c>
      <c r="D136" s="4">
        <f t="shared" si="7"/>
        <v>365.65738461538416</v>
      </c>
      <c r="E136" s="4">
        <f t="shared" si="7"/>
        <v>423.02389454529413</v>
      </c>
      <c r="F136" s="4">
        <f t="shared" si="7"/>
        <v>308.29087468547419</v>
      </c>
      <c r="G136" s="1"/>
      <c r="H136" s="1"/>
      <c r="I136" s="4">
        <v>4.9379376276931701</v>
      </c>
      <c r="J136" t="str">
        <f t="shared" si="6"/>
        <v>Friday</v>
      </c>
      <c r="K136" s="3">
        <v>1.7754629629629631E-2</v>
      </c>
      <c r="M136" s="5">
        <v>157.47540983606501</v>
      </c>
      <c r="N136" s="5">
        <v>173</v>
      </c>
      <c r="O136" s="3">
        <v>3.5879629629629629E-3</v>
      </c>
      <c r="P136" s="5">
        <v>11.581849519238601</v>
      </c>
      <c r="Q136" s="5">
        <v>249.80912741784101</v>
      </c>
      <c r="R136" s="5">
        <v>356.50599999999997</v>
      </c>
      <c r="S136" s="5">
        <v>406.57399999999899</v>
      </c>
      <c r="T136" s="5"/>
      <c r="U136" s="5"/>
    </row>
    <row r="137" spans="1:21" x14ac:dyDescent="0.35">
      <c r="A137">
        <v>295</v>
      </c>
      <c r="B137" s="1">
        <v>43937.6875</v>
      </c>
      <c r="C137" s="5">
        <v>202.25299999999999</v>
      </c>
      <c r="D137" s="4">
        <f t="shared" si="7"/>
        <v>365.65738461538416</v>
      </c>
      <c r="E137" s="4">
        <f t="shared" si="7"/>
        <v>423.02389454529413</v>
      </c>
      <c r="F137" s="4">
        <f t="shared" si="7"/>
        <v>308.29087468547419</v>
      </c>
      <c r="G137" s="1"/>
      <c r="H137" s="1"/>
      <c r="I137" s="4">
        <v>2.92469440459366</v>
      </c>
      <c r="J137" t="str">
        <f t="shared" si="6"/>
        <v>Thursday</v>
      </c>
      <c r="K137" s="3">
        <v>1.045138888888889E-2</v>
      </c>
      <c r="M137" s="5">
        <v>141.19999999999999</v>
      </c>
      <c r="N137" s="5">
        <v>189</v>
      </c>
      <c r="O137" s="3">
        <v>3.5763888888888894E-3</v>
      </c>
      <c r="P137" s="5">
        <v>11.6479021732642</v>
      </c>
      <c r="Q137" s="5">
        <v>238.71916648353599</v>
      </c>
      <c r="R137" s="5">
        <v>202.25299999999999</v>
      </c>
      <c r="S137" s="5">
        <v>233.36600000000001</v>
      </c>
      <c r="T137" s="5"/>
      <c r="U137" s="5"/>
    </row>
    <row r="138" spans="1:21" x14ac:dyDescent="0.35">
      <c r="A138">
        <v>297</v>
      </c>
      <c r="B138" s="1">
        <v>43935.526388888888</v>
      </c>
      <c r="C138" s="5">
        <v>346.34699999999901</v>
      </c>
      <c r="D138" s="4">
        <f t="shared" si="7"/>
        <v>365.65738461538416</v>
      </c>
      <c r="E138" s="4">
        <f t="shared" si="7"/>
        <v>423.02389454529413</v>
      </c>
      <c r="F138" s="4">
        <f t="shared" si="7"/>
        <v>308.29087468547419</v>
      </c>
      <c r="G138" s="1"/>
      <c r="H138" s="1"/>
      <c r="I138" s="4">
        <v>4.91116751014627</v>
      </c>
      <c r="J138" t="str">
        <f t="shared" si="6"/>
        <v>Tuesday</v>
      </c>
      <c r="K138" s="3">
        <v>1.7337962962962961E-2</v>
      </c>
      <c r="M138" s="5">
        <v>166.45360824742201</v>
      </c>
      <c r="N138" s="5">
        <v>182</v>
      </c>
      <c r="O138" s="3">
        <v>3.530092592592592E-3</v>
      </c>
      <c r="P138" s="5">
        <v>11.7953969364087</v>
      </c>
      <c r="Q138" s="5">
        <v>243.22795795879199</v>
      </c>
      <c r="R138" s="5">
        <v>346.34699999999901</v>
      </c>
      <c r="S138" s="5">
        <v>392.75299999999902</v>
      </c>
      <c r="T138" s="5"/>
      <c r="U138" s="5"/>
    </row>
    <row r="139" spans="1:21" x14ac:dyDescent="0.35">
      <c r="A139">
        <v>299</v>
      </c>
      <c r="B139" s="1">
        <v>43934.705555555556</v>
      </c>
      <c r="C139" s="5">
        <v>260.47800000000001</v>
      </c>
      <c r="D139" s="4">
        <f t="shared" si="7"/>
        <v>365.65738461538416</v>
      </c>
      <c r="E139" s="4">
        <f t="shared" si="7"/>
        <v>423.02389454529413</v>
      </c>
      <c r="F139" s="4">
        <f t="shared" si="7"/>
        <v>308.29087468547419</v>
      </c>
      <c r="G139" s="1"/>
      <c r="H139" s="1"/>
      <c r="I139" s="4">
        <v>3.77925574162649</v>
      </c>
      <c r="J139" t="str">
        <f t="shared" si="6"/>
        <v>Monday</v>
      </c>
      <c r="K139" s="3">
        <v>1.4004629629629631E-2</v>
      </c>
      <c r="M139" s="5">
        <v>160.26405867970601</v>
      </c>
      <c r="N139" s="5">
        <v>180</v>
      </c>
      <c r="O139" s="3">
        <v>3.7037037037037034E-3</v>
      </c>
      <c r="P139" s="5">
        <v>11.237222177322399</v>
      </c>
      <c r="Q139" s="5">
        <v>245.361077470118</v>
      </c>
      <c r="R139" s="5">
        <v>260.47800000000001</v>
      </c>
      <c r="S139" s="5">
        <v>297.928</v>
      </c>
      <c r="T139" s="5"/>
      <c r="U139" s="5"/>
    </row>
    <row r="140" spans="1:21" x14ac:dyDescent="0.35">
      <c r="A140">
        <v>303</v>
      </c>
      <c r="B140" s="1">
        <v>43931.693055555559</v>
      </c>
      <c r="C140" s="5">
        <v>260.29700000000003</v>
      </c>
      <c r="D140" s="4">
        <f t="shared" si="7"/>
        <v>365.65738461538416</v>
      </c>
      <c r="E140" s="4">
        <f t="shared" si="7"/>
        <v>423.02389454529413</v>
      </c>
      <c r="F140" s="4">
        <f t="shared" si="7"/>
        <v>308.29087468547419</v>
      </c>
      <c r="G140" s="1"/>
      <c r="H140" s="1"/>
      <c r="I140" s="4">
        <v>3.7696345848627302</v>
      </c>
      <c r="J140" t="str">
        <f t="shared" si="6"/>
        <v>Friday</v>
      </c>
      <c r="K140" s="3">
        <v>1.3587962962962963E-2</v>
      </c>
      <c r="M140" s="5">
        <v>156.72352941176399</v>
      </c>
      <c r="N140" s="5">
        <v>176</v>
      </c>
      <c r="O140" s="3">
        <v>3.5995370370370369E-3</v>
      </c>
      <c r="P140" s="5">
        <v>11.556098329368</v>
      </c>
      <c r="Q140" s="5">
        <v>249.27440198265401</v>
      </c>
      <c r="R140" s="5">
        <v>260.29700000000003</v>
      </c>
      <c r="S140" s="5">
        <v>296.3</v>
      </c>
      <c r="T140" s="5"/>
      <c r="U140" s="5"/>
    </row>
    <row r="141" spans="1:21" x14ac:dyDescent="0.35">
      <c r="A141">
        <v>305</v>
      </c>
      <c r="B141" s="1">
        <v>43929.522916666669</v>
      </c>
      <c r="C141" s="5">
        <v>289.37499999999898</v>
      </c>
      <c r="D141" s="4">
        <f t="shared" si="7"/>
        <v>365.65738461538416</v>
      </c>
      <c r="E141" s="4">
        <f t="shared" si="7"/>
        <v>423.02389454529413</v>
      </c>
      <c r="F141" s="4">
        <f t="shared" si="7"/>
        <v>308.29087468547419</v>
      </c>
      <c r="G141" s="1"/>
      <c r="H141" s="1"/>
      <c r="I141" s="4">
        <v>3.0131624452904799</v>
      </c>
      <c r="J141" t="str">
        <f t="shared" si="6"/>
        <v>Wednesday</v>
      </c>
      <c r="K141" s="3">
        <v>1.2152777777777778E-2</v>
      </c>
      <c r="M141" s="5">
        <v>157.02152641878601</v>
      </c>
      <c r="N141" s="5">
        <v>181</v>
      </c>
      <c r="O141" s="3">
        <v>4.0277777777777777E-3</v>
      </c>
      <c r="P141" s="5">
        <v>10.321081881718399</v>
      </c>
      <c r="Q141" s="5">
        <v>227.036009725501</v>
      </c>
      <c r="R141" s="5">
        <v>289.37499999999898</v>
      </c>
      <c r="S141" s="5">
        <v>335.47099999999898</v>
      </c>
      <c r="T141" s="5"/>
      <c r="U141" s="5"/>
    </row>
    <row r="142" spans="1:21" x14ac:dyDescent="0.35">
      <c r="A142">
        <v>307</v>
      </c>
      <c r="B142" s="1">
        <v>43928.716666666667</v>
      </c>
      <c r="C142" s="5">
        <v>293.82699999999897</v>
      </c>
      <c r="D142" s="4">
        <f t="shared" si="7"/>
        <v>365.65738461538416</v>
      </c>
      <c r="E142" s="4">
        <f t="shared" si="7"/>
        <v>423.02389454529413</v>
      </c>
      <c r="F142" s="4">
        <f t="shared" si="7"/>
        <v>308.29087468547419</v>
      </c>
      <c r="G142" s="1"/>
      <c r="H142" s="1"/>
      <c r="I142" s="4">
        <v>4.0681961559727702</v>
      </c>
      <c r="J142" t="str">
        <f t="shared" si="6"/>
        <v>Tuesday</v>
      </c>
      <c r="K142" s="3">
        <v>1.5694444444444445E-2</v>
      </c>
      <c r="M142" s="5">
        <v>169.175141242937</v>
      </c>
      <c r="N142" s="5">
        <v>183</v>
      </c>
      <c r="O142" s="3">
        <v>3.8541666666666668E-3</v>
      </c>
      <c r="P142" s="5">
        <v>10.796316891539099</v>
      </c>
      <c r="Q142" s="5">
        <v>253.288176892038</v>
      </c>
      <c r="R142" s="5">
        <v>293.82699999999897</v>
      </c>
      <c r="S142" s="5">
        <v>332.47399999999902</v>
      </c>
      <c r="T142" s="5"/>
      <c r="U142" s="5"/>
    </row>
    <row r="143" spans="1:21" x14ac:dyDescent="0.35">
      <c r="A143">
        <v>308</v>
      </c>
      <c r="B143" s="1">
        <v>43927.540972222225</v>
      </c>
      <c r="C143" s="5">
        <v>125.179</v>
      </c>
      <c r="D143" s="4">
        <f t="shared" si="7"/>
        <v>365.65738461538416</v>
      </c>
      <c r="E143" s="4">
        <f t="shared" si="7"/>
        <v>423.02389454529413</v>
      </c>
      <c r="F143" s="4">
        <f t="shared" si="7"/>
        <v>308.29087468547419</v>
      </c>
      <c r="G143" s="1"/>
      <c r="H143" s="1"/>
      <c r="I143" s="4">
        <v>1.7037864693845599</v>
      </c>
      <c r="J143" t="str">
        <f t="shared" si="6"/>
        <v>Monday</v>
      </c>
      <c r="K143" s="3">
        <v>5.7986111111111112E-3</v>
      </c>
      <c r="M143" s="5">
        <v>168.888888888888</v>
      </c>
      <c r="N143" s="5">
        <v>175</v>
      </c>
      <c r="O143" s="3">
        <v>3.4027777777777784E-3</v>
      </c>
      <c r="P143" s="5">
        <v>12.225134769769101</v>
      </c>
      <c r="Q143" s="5">
        <v>246.91731654867601</v>
      </c>
      <c r="R143" s="5">
        <v>125.179</v>
      </c>
      <c r="S143" s="5">
        <v>139.15600000000001</v>
      </c>
      <c r="T143" s="5"/>
      <c r="U143" s="5"/>
    </row>
    <row r="144" spans="1:21" x14ac:dyDescent="0.35">
      <c r="A144">
        <v>311</v>
      </c>
      <c r="B144" s="1">
        <v>43923.529861111114</v>
      </c>
      <c r="C144" s="5">
        <v>266.93400000000003</v>
      </c>
      <c r="D144" s="4">
        <f t="shared" si="7"/>
        <v>365.65738461538416</v>
      </c>
      <c r="E144" s="4">
        <f t="shared" si="7"/>
        <v>423.02389454529413</v>
      </c>
      <c r="F144" s="4">
        <f t="shared" si="7"/>
        <v>308.29087468547419</v>
      </c>
      <c r="G144" s="1"/>
      <c r="H144" s="1"/>
      <c r="I144" s="4">
        <v>3.67002640603762</v>
      </c>
      <c r="J144" t="str">
        <f t="shared" si="6"/>
        <v>Thursday</v>
      </c>
      <c r="K144" s="3">
        <v>1.34375E-2</v>
      </c>
      <c r="M144" s="5">
        <v>160.07476635514001</v>
      </c>
      <c r="N144" s="5">
        <v>182</v>
      </c>
      <c r="O144" s="3">
        <v>3.6574074074074074E-3</v>
      </c>
      <c r="P144" s="5">
        <v>11.3709065065361</v>
      </c>
      <c r="Q144" s="5">
        <v>239.098553557267</v>
      </c>
      <c r="R144" s="5">
        <v>266.93400000000003</v>
      </c>
      <c r="S144" s="5">
        <v>302.98700000000002</v>
      </c>
      <c r="T144" s="5"/>
      <c r="U144" s="5"/>
    </row>
    <row r="145" spans="1:21" x14ac:dyDescent="0.35">
      <c r="A145">
        <v>312</v>
      </c>
      <c r="B145" s="1">
        <v>43922.681250000001</v>
      </c>
      <c r="C145" s="5">
        <v>236.49600000000001</v>
      </c>
      <c r="D145" s="4">
        <f t="shared" si="7"/>
        <v>365.65738461538416</v>
      </c>
      <c r="E145" s="4">
        <f t="shared" si="7"/>
        <v>423.02389454529413</v>
      </c>
      <c r="F145" s="4">
        <f t="shared" si="7"/>
        <v>308.29087468547419</v>
      </c>
      <c r="G145" s="1"/>
      <c r="H145" s="1"/>
      <c r="I145" s="4">
        <v>3.4068168000485701</v>
      </c>
      <c r="J145" t="str">
        <f t="shared" si="6"/>
        <v>Wednesday</v>
      </c>
      <c r="K145" s="3">
        <v>1.3263888888888889E-2</v>
      </c>
      <c r="M145" s="5">
        <v>146.04545454545399</v>
      </c>
      <c r="N145" s="5">
        <v>171</v>
      </c>
      <c r="O145" s="3">
        <v>3.8888888888888883E-3</v>
      </c>
      <c r="P145" s="5">
        <v>10.6975709774404</v>
      </c>
      <c r="Q145" s="5">
        <v>221.81675738797</v>
      </c>
      <c r="R145" s="5">
        <v>236.49600000000001</v>
      </c>
      <c r="S145" s="5">
        <v>273.76499999999999</v>
      </c>
      <c r="T145" s="5"/>
      <c r="U145" s="5"/>
    </row>
    <row r="146" spans="1:21" x14ac:dyDescent="0.35">
      <c r="A146">
        <v>313</v>
      </c>
      <c r="B146" s="1">
        <v>43920.678472222222</v>
      </c>
      <c r="C146" s="5">
        <v>275.07499999999999</v>
      </c>
      <c r="D146" s="4">
        <f t="shared" si="7"/>
        <v>365.65738461538416</v>
      </c>
      <c r="E146" s="4">
        <f t="shared" si="7"/>
        <v>423.02389454529413</v>
      </c>
      <c r="F146" s="4">
        <f t="shared" si="7"/>
        <v>308.29087468547419</v>
      </c>
      <c r="G146" s="1"/>
      <c r="H146" s="1"/>
      <c r="I146" s="4">
        <v>3.8779377356031901</v>
      </c>
      <c r="J146" t="str">
        <f t="shared" si="6"/>
        <v>Monday</v>
      </c>
      <c r="K146" s="3">
        <v>1.5914351851851853E-2</v>
      </c>
      <c r="M146" s="5">
        <v>154.940425531914</v>
      </c>
      <c r="N146" s="5">
        <v>173</v>
      </c>
      <c r="O146" s="3">
        <v>4.0972222222222226E-3</v>
      </c>
      <c r="P146" s="5">
        <v>10.1504737285802</v>
      </c>
      <c r="Q146" s="5">
        <v>234.72972200825799</v>
      </c>
      <c r="R146" s="5">
        <v>275.07499999999999</v>
      </c>
      <c r="S146" s="5">
        <v>317.54500000000002</v>
      </c>
      <c r="T146" s="5"/>
      <c r="U146" s="5"/>
    </row>
    <row r="147" spans="1:21" x14ac:dyDescent="0.35">
      <c r="A147">
        <v>314</v>
      </c>
      <c r="B147" s="1">
        <v>43917.741666666669</v>
      </c>
      <c r="C147" s="5">
        <v>251.96800000000101</v>
      </c>
      <c r="D147" s="4">
        <f t="shared" si="7"/>
        <v>365.65738461538416</v>
      </c>
      <c r="E147" s="4">
        <f t="shared" si="7"/>
        <v>423.02389454529413</v>
      </c>
      <c r="F147" s="4">
        <f t="shared" si="7"/>
        <v>308.29087468547419</v>
      </c>
      <c r="G147" s="1"/>
      <c r="H147" s="1"/>
      <c r="I147" s="4">
        <v>2.3537821448082101</v>
      </c>
      <c r="J147" t="str">
        <f t="shared" si="6"/>
        <v>Friday</v>
      </c>
      <c r="K147" s="3">
        <v>1.2743055555555556E-2</v>
      </c>
      <c r="M147" s="5">
        <v>151.34129692832701</v>
      </c>
      <c r="N147" s="5">
        <v>169</v>
      </c>
      <c r="O147" s="3">
        <v>5.4050925925925924E-3</v>
      </c>
      <c r="P147" s="5">
        <v>7.6957032511810199</v>
      </c>
      <c r="Q147" s="5">
        <v>211.371428101699</v>
      </c>
      <c r="R147" s="5">
        <v>251.96800000000101</v>
      </c>
      <c r="S147" s="5">
        <v>292.35000000000099</v>
      </c>
      <c r="T147" s="5"/>
      <c r="U147" s="5"/>
    </row>
    <row r="148" spans="1:21" x14ac:dyDescent="0.35">
      <c r="A148">
        <v>315</v>
      </c>
      <c r="B148" s="1">
        <v>43916.708333333336</v>
      </c>
      <c r="C148" s="5">
        <v>217.65899999999999</v>
      </c>
      <c r="D148" s="4">
        <f t="shared" si="7"/>
        <v>365.65738461538416</v>
      </c>
      <c r="E148" s="4">
        <f t="shared" si="7"/>
        <v>423.02389454529413</v>
      </c>
      <c r="F148" s="4">
        <f t="shared" si="7"/>
        <v>308.29087468547419</v>
      </c>
      <c r="G148" s="1"/>
      <c r="H148" s="1"/>
      <c r="I148" s="4">
        <v>3.0323177885655301</v>
      </c>
      <c r="J148" t="str">
        <f t="shared" si="6"/>
        <v>Thursday</v>
      </c>
      <c r="K148" s="3">
        <v>1.2418981481481482E-2</v>
      </c>
      <c r="M148" s="5">
        <v>149.90526315789401</v>
      </c>
      <c r="N148" s="5">
        <v>166</v>
      </c>
      <c r="O148" s="3">
        <v>4.0972222222222226E-3</v>
      </c>
      <c r="P148" s="5">
        <v>10.165888020676899</v>
      </c>
      <c r="Q148" s="5">
        <v>239.234822968695</v>
      </c>
      <c r="R148" s="5">
        <v>217.65899999999999</v>
      </c>
      <c r="S148" s="5">
        <v>250.173</v>
      </c>
      <c r="T148" s="5"/>
      <c r="U148" s="5"/>
    </row>
    <row r="149" spans="1:21" x14ac:dyDescent="0.35">
      <c r="A149">
        <v>316</v>
      </c>
      <c r="B149" s="1">
        <v>43915.701388888891</v>
      </c>
      <c r="C149" s="5">
        <v>292.98099999999999</v>
      </c>
      <c r="D149" s="4">
        <f t="shared" si="7"/>
        <v>365.65738461538416</v>
      </c>
      <c r="E149" s="4">
        <f t="shared" si="7"/>
        <v>423.02389454529413</v>
      </c>
      <c r="F149" s="4">
        <f t="shared" si="7"/>
        <v>308.29087468547419</v>
      </c>
      <c r="G149" s="1"/>
      <c r="H149" s="1"/>
      <c r="I149" s="4">
        <v>4.0931128632328404</v>
      </c>
      <c r="J149" t="str">
        <f t="shared" si="6"/>
        <v>Wednesday</v>
      </c>
      <c r="K149" s="3">
        <v>1.6203703703703703E-2</v>
      </c>
      <c r="M149" s="5">
        <v>162.76</v>
      </c>
      <c r="N149" s="5">
        <v>174</v>
      </c>
      <c r="O149" s="3">
        <v>3.9583333333333337E-3</v>
      </c>
      <c r="P149" s="5">
        <v>10.5194518298047</v>
      </c>
      <c r="Q149" s="5">
        <v>247.95818565802199</v>
      </c>
      <c r="R149" s="5">
        <v>292.98099999999999</v>
      </c>
      <c r="S149" s="5">
        <v>333.25599999999997</v>
      </c>
      <c r="T149" s="5"/>
      <c r="U149" s="5"/>
    </row>
    <row r="150" spans="1:21" x14ac:dyDescent="0.35">
      <c r="A150">
        <v>317</v>
      </c>
      <c r="B150" s="1">
        <v>43914.727777777778</v>
      </c>
      <c r="C150" s="5">
        <v>151.40400000000099</v>
      </c>
      <c r="D150" s="4">
        <f t="shared" si="7"/>
        <v>365.65738461538416</v>
      </c>
      <c r="E150" s="4">
        <f t="shared" si="7"/>
        <v>423.02389454529413</v>
      </c>
      <c r="F150" s="4">
        <f t="shared" si="7"/>
        <v>308.29087468547419</v>
      </c>
      <c r="G150" s="1"/>
      <c r="H150" s="1"/>
      <c r="I150" s="4">
        <v>1.76695359502686</v>
      </c>
      <c r="J150" t="str">
        <f t="shared" si="6"/>
        <v>Tuesday</v>
      </c>
      <c r="K150" s="3">
        <v>1.0254629629629629E-2</v>
      </c>
      <c r="M150" s="5">
        <v>132.40625</v>
      </c>
      <c r="N150" s="5">
        <v>164</v>
      </c>
      <c r="O150" s="3">
        <v>5.7986111111111112E-3</v>
      </c>
      <c r="P150" s="5">
        <v>7.1738518855098103</v>
      </c>
      <c r="Q150" s="5">
        <v>165.160495890617</v>
      </c>
      <c r="R150" s="5">
        <v>151.40400000000099</v>
      </c>
      <c r="S150" s="5">
        <v>188.549000000001</v>
      </c>
      <c r="T150" s="5"/>
      <c r="U150" s="5"/>
    </row>
    <row r="151" spans="1:21" x14ac:dyDescent="0.35">
      <c r="A151">
        <v>319</v>
      </c>
      <c r="B151" s="1">
        <v>43911.688888888886</v>
      </c>
      <c r="C151" s="5">
        <v>139.749</v>
      </c>
      <c r="D151" s="4">
        <f t="shared" si="7"/>
        <v>365.65738461538416</v>
      </c>
      <c r="E151" s="4">
        <f t="shared" si="7"/>
        <v>423.02389454529413</v>
      </c>
      <c r="F151" s="4">
        <f t="shared" si="7"/>
        <v>308.29087468547419</v>
      </c>
      <c r="G151" s="1"/>
      <c r="H151" s="1"/>
      <c r="I151" s="4">
        <v>1.9789479797976699</v>
      </c>
      <c r="J151" t="str">
        <f t="shared" si="6"/>
        <v>Saturday</v>
      </c>
      <c r="K151" s="3">
        <v>7.2337962962962963E-3</v>
      </c>
      <c r="M151" s="5"/>
      <c r="N151" s="5"/>
      <c r="O151" s="3">
        <v>3.645833333333333E-3</v>
      </c>
      <c r="P151" s="5">
        <v>11.3963653397782</v>
      </c>
      <c r="Q151" s="5">
        <v>259.484047152637</v>
      </c>
      <c r="R151" s="5">
        <v>139.749</v>
      </c>
      <c r="S151" s="5">
        <v>157.62200000000001</v>
      </c>
      <c r="T151" s="5">
        <v>12.7777777777778</v>
      </c>
      <c r="U151" s="5">
        <v>55</v>
      </c>
    </row>
    <row r="152" spans="1:21" x14ac:dyDescent="0.35">
      <c r="A152">
        <v>320</v>
      </c>
      <c r="B152" s="1">
        <v>43910.52847222222</v>
      </c>
      <c r="C152" s="5">
        <v>245.04599999999999</v>
      </c>
      <c r="D152" s="4">
        <f t="shared" si="7"/>
        <v>365.65738461538416</v>
      </c>
      <c r="E152" s="4">
        <f t="shared" si="7"/>
        <v>423.02389454529413</v>
      </c>
      <c r="F152" s="4">
        <f t="shared" si="7"/>
        <v>308.29087468547419</v>
      </c>
      <c r="G152" s="1"/>
      <c r="H152" s="1"/>
      <c r="I152" s="4">
        <v>3.2768004793766798</v>
      </c>
      <c r="J152" t="str">
        <f t="shared" si="6"/>
        <v>Friday</v>
      </c>
      <c r="K152" s="3">
        <v>1.5914351851851853E-2</v>
      </c>
      <c r="M152" s="5">
        <v>155.38653001464101</v>
      </c>
      <c r="N152" s="5">
        <v>184</v>
      </c>
      <c r="O152" s="3">
        <v>4.8495370370370368E-3</v>
      </c>
      <c r="P152" s="5">
        <v>8.5751122010687109</v>
      </c>
      <c r="Q152" s="5">
        <v>215.90348013484601</v>
      </c>
      <c r="R152" s="5">
        <v>245.04599999999999</v>
      </c>
      <c r="S152" s="5">
        <v>295.93200000000002</v>
      </c>
      <c r="T152" s="5"/>
      <c r="U152" s="5"/>
    </row>
    <row r="153" spans="1:21" x14ac:dyDescent="0.35">
      <c r="A153">
        <v>321</v>
      </c>
      <c r="B153" s="1">
        <v>43909.757638888892</v>
      </c>
      <c r="C153" s="5">
        <v>227.50799999999899</v>
      </c>
      <c r="D153" s="4">
        <f t="shared" si="7"/>
        <v>365.65738461538416</v>
      </c>
      <c r="E153" s="4">
        <f t="shared" si="7"/>
        <v>423.02389454529413</v>
      </c>
      <c r="F153" s="4">
        <f t="shared" si="7"/>
        <v>308.29087468547419</v>
      </c>
      <c r="G153" s="1"/>
      <c r="H153" s="1"/>
      <c r="I153" s="4">
        <v>1.37012848524168</v>
      </c>
      <c r="J153" t="str">
        <f t="shared" si="6"/>
        <v>Thursday</v>
      </c>
      <c r="K153" s="3">
        <v>1.2962962962962963E-2</v>
      </c>
      <c r="M153" s="5">
        <v>152.408872225674</v>
      </c>
      <c r="N153" s="5">
        <v>159.78311603192799</v>
      </c>
      <c r="O153" s="3">
        <v>9.4560185185185181E-3</v>
      </c>
      <c r="P153" s="5">
        <v>4.4017961824303402</v>
      </c>
      <c r="Q153" s="5">
        <v>191.817303587808</v>
      </c>
      <c r="R153" s="5">
        <v>227.50799999999899</v>
      </c>
      <c r="S153" s="5">
        <v>288.09899999999902</v>
      </c>
      <c r="T153" s="5">
        <v>26.6666666666666</v>
      </c>
      <c r="U153" s="5">
        <v>49</v>
      </c>
    </row>
    <row r="154" spans="1:21" x14ac:dyDescent="0.35">
      <c r="A154">
        <v>322</v>
      </c>
      <c r="B154" s="1">
        <v>43907.789583333331</v>
      </c>
      <c r="C154" s="5">
        <v>103.915999999999</v>
      </c>
      <c r="D154" s="4">
        <f t="shared" si="7"/>
        <v>365.65738461538416</v>
      </c>
      <c r="E154" s="4">
        <f t="shared" si="7"/>
        <v>423.02389454529413</v>
      </c>
      <c r="F154" s="4">
        <f t="shared" si="7"/>
        <v>308.29087468547419</v>
      </c>
      <c r="G154" s="1"/>
      <c r="H154" s="1"/>
      <c r="I154" s="4">
        <v>1.49314749783734</v>
      </c>
      <c r="J154" t="str">
        <f t="shared" si="6"/>
        <v>Tuesday</v>
      </c>
      <c r="K154" s="3">
        <v>7.7777777777777767E-3</v>
      </c>
      <c r="M154" s="5">
        <v>150.442902777174</v>
      </c>
      <c r="N154" s="5">
        <v>150.442902777174</v>
      </c>
      <c r="O154" s="3">
        <v>5.208333333333333E-3</v>
      </c>
      <c r="P154" s="5">
        <v>7.9914460428621901</v>
      </c>
      <c r="Q154" s="5">
        <v>221.32005249595801</v>
      </c>
      <c r="R154" s="5">
        <v>103.915999999999</v>
      </c>
      <c r="S154" s="5">
        <v>124.573999999999</v>
      </c>
      <c r="T154" s="5">
        <v>19.4444444444444</v>
      </c>
      <c r="U154" s="5">
        <v>53</v>
      </c>
    </row>
    <row r="155" spans="1:21" x14ac:dyDescent="0.35">
      <c r="A155">
        <v>324</v>
      </c>
      <c r="B155" s="1">
        <v>43906.706944444442</v>
      </c>
      <c r="C155" s="5">
        <v>123.34899999999899</v>
      </c>
      <c r="D155" s="4">
        <f t="shared" si="7"/>
        <v>365.65738461538416</v>
      </c>
      <c r="E155" s="4">
        <f t="shared" si="7"/>
        <v>423.02389454529413</v>
      </c>
      <c r="F155" s="4">
        <f t="shared" si="7"/>
        <v>308.29087468547419</v>
      </c>
      <c r="G155" s="1"/>
      <c r="H155" s="1"/>
      <c r="I155" s="4">
        <v>1.87154085125784</v>
      </c>
      <c r="J155" t="str">
        <f t="shared" si="6"/>
        <v>Monday</v>
      </c>
      <c r="K155" s="3">
        <v>9.2129629629629627E-3</v>
      </c>
      <c r="M155" s="5">
        <v>129.91658548234199</v>
      </c>
      <c r="N155" s="5">
        <v>129.91658548234199</v>
      </c>
      <c r="O155" s="3">
        <v>4.9189814814814816E-3</v>
      </c>
      <c r="P155" s="5">
        <v>8.4616520249041898</v>
      </c>
      <c r="Q155" s="5">
        <v>218.54497510578699</v>
      </c>
      <c r="R155" s="5">
        <v>123.34899999999899</v>
      </c>
      <c r="S155" s="5">
        <v>149.105999999999</v>
      </c>
      <c r="T155" s="5">
        <v>13.3333333333333</v>
      </c>
      <c r="U155" s="5">
        <v>39</v>
      </c>
    </row>
    <row r="156" spans="1:21" x14ac:dyDescent="0.35">
      <c r="A156">
        <v>331</v>
      </c>
      <c r="B156" s="1">
        <v>43886.679861111108</v>
      </c>
      <c r="C156" s="5">
        <v>304.58</v>
      </c>
      <c r="D156" s="4">
        <f t="shared" si="7"/>
        <v>365.65738461538416</v>
      </c>
      <c r="E156" s="4">
        <f t="shared" si="7"/>
        <v>423.02389454529413</v>
      </c>
      <c r="F156" s="4">
        <f t="shared" si="7"/>
        <v>308.29087468547419</v>
      </c>
      <c r="G156" s="1"/>
      <c r="H156" s="1"/>
      <c r="I156" s="4">
        <v>4.0795537858698498</v>
      </c>
      <c r="J156" t="str">
        <f t="shared" si="6"/>
        <v>Tuesday</v>
      </c>
      <c r="K156" s="3">
        <v>1.7326388888888888E-2</v>
      </c>
      <c r="M156" s="5">
        <v>144.08807339449501</v>
      </c>
      <c r="N156" s="5">
        <v>170</v>
      </c>
      <c r="O156" s="3">
        <v>4.2361111111111106E-3</v>
      </c>
      <c r="P156" s="5">
        <v>9.8095017437202898</v>
      </c>
      <c r="Q156" s="5">
        <v>230.05186449334701</v>
      </c>
      <c r="R156" s="5">
        <v>304.58</v>
      </c>
      <c r="S156" s="5">
        <v>350.27499999999998</v>
      </c>
      <c r="T156" s="5"/>
      <c r="U156" s="5"/>
    </row>
    <row r="157" spans="1:21" x14ac:dyDescent="0.35">
      <c r="A157">
        <v>336</v>
      </c>
      <c r="B157" s="1">
        <v>43878.686805555553</v>
      </c>
      <c r="C157" s="5">
        <v>305.938999999999</v>
      </c>
      <c r="D157" s="4">
        <f t="shared" si="7"/>
        <v>365.65738461538416</v>
      </c>
      <c r="E157" s="4">
        <f t="shared" si="7"/>
        <v>423.02389454529413</v>
      </c>
      <c r="F157" s="4">
        <f t="shared" si="7"/>
        <v>308.29087468547419</v>
      </c>
      <c r="G157" s="1"/>
      <c r="H157" s="1"/>
      <c r="I157" s="4">
        <v>4.2757692518453103</v>
      </c>
      <c r="J157" t="str">
        <f t="shared" si="6"/>
        <v>Monday</v>
      </c>
      <c r="K157" s="3">
        <v>1.818287037037037E-2</v>
      </c>
      <c r="M157" s="5">
        <v>159.18503118503099</v>
      </c>
      <c r="N157" s="5">
        <v>173</v>
      </c>
      <c r="O157" s="3">
        <v>4.2476851851851851E-3</v>
      </c>
      <c r="P157" s="5">
        <v>9.7971229436292404</v>
      </c>
      <c r="Q157" s="5">
        <v>252.39902652737501</v>
      </c>
      <c r="R157" s="5">
        <v>305.938999999999</v>
      </c>
      <c r="S157" s="5">
        <v>352.26499999999902</v>
      </c>
      <c r="T157" s="5"/>
      <c r="U157" s="5"/>
    </row>
    <row r="158" spans="1:21" x14ac:dyDescent="0.35">
      <c r="A158">
        <v>337</v>
      </c>
      <c r="B158" s="1">
        <v>43858.698611111111</v>
      </c>
      <c r="C158" s="5">
        <v>246.94399999999999</v>
      </c>
      <c r="D158" s="4">
        <f t="shared" si="7"/>
        <v>365.65738461538416</v>
      </c>
      <c r="E158" s="4">
        <f t="shared" si="7"/>
        <v>423.02389454529413</v>
      </c>
      <c r="F158" s="4">
        <f t="shared" si="7"/>
        <v>308.29087468547419</v>
      </c>
      <c r="G158" s="1"/>
      <c r="H158" s="1"/>
      <c r="I158" s="4">
        <v>3.51778091896837</v>
      </c>
      <c r="J158" t="str">
        <f t="shared" si="6"/>
        <v>Tuesday</v>
      </c>
      <c r="K158" s="3">
        <v>1.4131944444444445E-2</v>
      </c>
      <c r="M158" s="5">
        <v>157.274611398963</v>
      </c>
      <c r="N158" s="5">
        <v>180</v>
      </c>
      <c r="O158" s="3">
        <v>4.0162037037037033E-3</v>
      </c>
      <c r="P158" s="5">
        <v>10.3699501888212</v>
      </c>
      <c r="Q158" s="5">
        <v>224.337451812399</v>
      </c>
      <c r="R158" s="5">
        <v>246.94399999999999</v>
      </c>
      <c r="S158" s="5">
        <v>286.846</v>
      </c>
      <c r="T158" s="5"/>
      <c r="U158" s="5"/>
    </row>
    <row r="159" spans="1:21" x14ac:dyDescent="0.35">
      <c r="A159">
        <v>339</v>
      </c>
      <c r="B159" s="1">
        <v>43844.677777777775</v>
      </c>
      <c r="C159" s="5">
        <v>317.58</v>
      </c>
      <c r="D159" s="4">
        <f t="shared" si="7"/>
        <v>365.65738461538416</v>
      </c>
      <c r="E159" s="4">
        <f t="shared" si="7"/>
        <v>423.02389454529413</v>
      </c>
      <c r="F159" s="4">
        <f t="shared" si="7"/>
        <v>308.29087468547419</v>
      </c>
      <c r="G159" s="1"/>
      <c r="H159" s="1"/>
      <c r="I159" s="4">
        <v>3.8854313212810001</v>
      </c>
      <c r="J159" t="str">
        <f t="shared" si="6"/>
        <v>Tuesday</v>
      </c>
      <c r="K159" s="3">
        <v>1.5694444444444445E-2</v>
      </c>
      <c r="M159" s="5">
        <v>166.494824016563</v>
      </c>
      <c r="N159" s="5">
        <v>179</v>
      </c>
      <c r="O159" s="3">
        <v>4.0393518518518521E-3</v>
      </c>
      <c r="P159" s="5">
        <v>10.311441403379201</v>
      </c>
      <c r="Q159" s="5">
        <v>251.632522444568</v>
      </c>
      <c r="R159" s="5">
        <v>317.58</v>
      </c>
      <c r="S159" s="5">
        <v>363.476</v>
      </c>
      <c r="T159" s="5"/>
      <c r="U159" s="5"/>
    </row>
    <row r="160" spans="1:21" x14ac:dyDescent="0.35">
      <c r="A160">
        <v>340</v>
      </c>
      <c r="B160" s="1">
        <v>43840.676388888889</v>
      </c>
      <c r="C160" s="5">
        <v>331.81299999999902</v>
      </c>
      <c r="D160" s="4">
        <f t="shared" si="7"/>
        <v>365.65738461538416</v>
      </c>
      <c r="E160" s="4">
        <f t="shared" si="7"/>
        <v>423.02389454529413</v>
      </c>
      <c r="F160" s="4">
        <f t="shared" si="7"/>
        <v>308.29087468547419</v>
      </c>
      <c r="G160" s="1"/>
      <c r="H160" s="1"/>
      <c r="I160" s="4">
        <v>4.4777183907465004</v>
      </c>
      <c r="J160" t="str">
        <f t="shared" si="6"/>
        <v>Friday</v>
      </c>
      <c r="K160" s="3">
        <v>1.8310185185185186E-2</v>
      </c>
      <c r="M160" s="5">
        <v>169.67364746945799</v>
      </c>
      <c r="N160" s="5">
        <v>184</v>
      </c>
      <c r="O160" s="3">
        <v>4.0856481481481481E-3</v>
      </c>
      <c r="P160" s="5">
        <v>10.188776905050901</v>
      </c>
      <c r="Q160" s="5">
        <v>256.31142615656597</v>
      </c>
      <c r="R160" s="5">
        <v>331.81299999999902</v>
      </c>
      <c r="S160" s="5">
        <v>378.10599999999903</v>
      </c>
      <c r="T160" s="5"/>
      <c r="U160" s="5"/>
    </row>
    <row r="161" spans="1:21" x14ac:dyDescent="0.35">
      <c r="A161">
        <v>344</v>
      </c>
      <c r="B161" s="1">
        <v>43835.472916666666</v>
      </c>
      <c r="C161" s="5">
        <v>213.392</v>
      </c>
      <c r="D161" s="4">
        <f t="shared" si="7"/>
        <v>365.65738461538416</v>
      </c>
      <c r="E161" s="4">
        <f t="shared" si="7"/>
        <v>423.02389454529413</v>
      </c>
      <c r="F161" s="4">
        <f t="shared" si="7"/>
        <v>308.29087468547419</v>
      </c>
      <c r="G161" s="1"/>
      <c r="H161" s="1"/>
      <c r="I161" s="4">
        <v>2.9538698221519502</v>
      </c>
      <c r="J161" t="str">
        <f t="shared" si="6"/>
        <v>Sunday</v>
      </c>
      <c r="K161" s="3">
        <v>1.2546296296296297E-2</v>
      </c>
      <c r="M161" s="5">
        <v>161.06849315068399</v>
      </c>
      <c r="N161" s="5">
        <v>183</v>
      </c>
      <c r="O161" s="3">
        <v>4.2476851851851851E-3</v>
      </c>
      <c r="P161" s="5">
        <v>9.8066067842004596</v>
      </c>
      <c r="Q161" s="5">
        <v>245.87713760706899</v>
      </c>
      <c r="R161" s="5">
        <v>213.392</v>
      </c>
      <c r="S161" s="5">
        <v>245.74100000000001</v>
      </c>
      <c r="T161" s="5"/>
      <c r="U161" s="5"/>
    </row>
  </sheetData>
  <autoFilter ref="A1:U161" xr:uid="{B737CC76-3A10-427B-8F3E-3A7414BC18D9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6F87-873F-4BD2-A25B-71830FC519D4}">
  <dimension ref="A2:U165"/>
  <sheetViews>
    <sheetView workbookViewId="0">
      <selection activeCell="L7" sqref="L7:L165"/>
    </sheetView>
  </sheetViews>
  <sheetFormatPr defaultRowHeight="14.5" x14ac:dyDescent="0.35"/>
  <cols>
    <col min="1" max="1" width="3.81640625" bestFit="1" customWidth="1"/>
    <col min="2" max="2" width="10.453125" bestFit="1" customWidth="1"/>
    <col min="3" max="3" width="14.81640625" bestFit="1" customWidth="1"/>
    <col min="4" max="6" width="10.453125" style="4" customWidth="1"/>
    <col min="7" max="8" width="10.453125" customWidth="1"/>
    <col min="9" max="9" width="10.453125" bestFit="1" customWidth="1"/>
    <col min="10" max="10" width="10.90625" bestFit="1" customWidth="1"/>
    <col min="11" max="11" width="10.6328125" bestFit="1" customWidth="1"/>
    <col min="13" max="13" width="19.7265625" bestFit="1" customWidth="1"/>
    <col min="14" max="14" width="16.1796875" bestFit="1" customWidth="1"/>
    <col min="15" max="15" width="14.54296875" bestFit="1" customWidth="1"/>
    <col min="16" max="16" width="16.08984375" bestFit="1" customWidth="1"/>
    <col min="17" max="17" width="18" bestFit="1" customWidth="1"/>
    <col min="18" max="18" width="14.81640625" bestFit="1" customWidth="1"/>
    <col min="19" max="19" width="13.6328125" bestFit="1" customWidth="1"/>
    <col min="20" max="20" width="22.36328125" bestFit="1" customWidth="1"/>
    <col min="21" max="21" width="16.7265625" bestFit="1" customWidth="1"/>
  </cols>
  <sheetData>
    <row r="2" spans="1:21" ht="21" x14ac:dyDescent="0.5">
      <c r="B2" s="13" t="s">
        <v>52</v>
      </c>
    </row>
    <row r="5" spans="1:21" x14ac:dyDescent="0.35">
      <c r="A5" t="s">
        <v>0</v>
      </c>
      <c r="B5" s="1" t="s">
        <v>2</v>
      </c>
      <c r="C5" t="s">
        <v>13</v>
      </c>
      <c r="D5" s="4" t="s">
        <v>41</v>
      </c>
      <c r="E5" s="4" t="s">
        <v>42</v>
      </c>
      <c r="F5" s="4" t="s">
        <v>43</v>
      </c>
      <c r="G5" s="1"/>
      <c r="H5" s="1"/>
      <c r="I5" t="s">
        <v>7</v>
      </c>
      <c r="J5" t="s">
        <v>3</v>
      </c>
      <c r="K5" t="s">
        <v>6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16</v>
      </c>
      <c r="U5" t="s">
        <v>17</v>
      </c>
    </row>
    <row r="6" spans="1:21" x14ac:dyDescent="0.35">
      <c r="A6">
        <v>3</v>
      </c>
      <c r="B6" s="1">
        <v>44517.677083333336</v>
      </c>
      <c r="C6" s="5">
        <v>341.83600000000001</v>
      </c>
      <c r="D6" s="4">
        <f>H7</f>
        <v>337.55560624999941</v>
      </c>
      <c r="E6" s="4" t="e">
        <f>H8</f>
        <v>#NUM!</v>
      </c>
      <c r="F6" s="4" t="e">
        <f>H9</f>
        <v>#NUM!</v>
      </c>
      <c r="G6" s="1"/>
      <c r="H6" s="1"/>
      <c r="I6" s="4">
        <v>4.8502940159244403</v>
      </c>
      <c r="J6" t="str">
        <f t="shared" ref="J6:J37" si="0">TEXT(B6,"dddd")</f>
        <v>Wednesday</v>
      </c>
      <c r="K6" s="3">
        <v>2.1145833333333332E-2</v>
      </c>
      <c r="M6" s="5">
        <v>158.31317494600401</v>
      </c>
      <c r="N6" s="5">
        <v>176</v>
      </c>
      <c r="O6" s="3">
        <v>4.3518518518518515E-3</v>
      </c>
      <c r="P6" s="5">
        <v>9.5552369534351005</v>
      </c>
      <c r="Q6" s="5">
        <v>246.61902339546199</v>
      </c>
      <c r="R6" s="5">
        <v>341.83600000000001</v>
      </c>
      <c r="S6" s="5">
        <v>393.421999999999</v>
      </c>
      <c r="T6" s="5"/>
      <c r="U6" s="5"/>
    </row>
    <row r="7" spans="1:21" ht="15.5" x14ac:dyDescent="0.35">
      <c r="A7">
        <v>8</v>
      </c>
      <c r="B7" s="1">
        <v>44511.490972222222</v>
      </c>
      <c r="C7" s="5">
        <v>467.08999999999901</v>
      </c>
      <c r="D7" s="4">
        <f t="shared" ref="D7:D38" si="1">D6</f>
        <v>337.55560624999941</v>
      </c>
      <c r="E7" s="4" t="e">
        <f t="shared" ref="E7:E38" si="2">E6</f>
        <v>#NUM!</v>
      </c>
      <c r="F7" s="4" t="e">
        <f t="shared" ref="F7:F38" si="3">F6</f>
        <v>#NUM!</v>
      </c>
      <c r="G7" s="12" t="s">
        <v>41</v>
      </c>
      <c r="H7" s="5">
        <f>AVERAGE(C6:C165)</f>
        <v>337.55560624999941</v>
      </c>
      <c r="I7" s="4">
        <v>6.5574529060730704</v>
      </c>
      <c r="J7" t="str">
        <f t="shared" si="0"/>
        <v>Thursday</v>
      </c>
      <c r="K7" s="3">
        <v>2.6759259259259257E-2</v>
      </c>
      <c r="L7" s="17">
        <f t="shared" ref="L7:L70" si="4">ABS(K7-K6)</f>
        <v>5.6134259259259245E-3</v>
      </c>
      <c r="M7" s="5">
        <v>150.912639405204</v>
      </c>
      <c r="N7" s="5">
        <v>179</v>
      </c>
      <c r="O7" s="3">
        <v>4.0740740740740746E-3</v>
      </c>
      <c r="P7" s="5">
        <v>10.2093789504809</v>
      </c>
      <c r="Q7" s="5">
        <v>236.568989808048</v>
      </c>
      <c r="R7" s="5">
        <v>467.08999999999901</v>
      </c>
      <c r="S7" s="5">
        <v>549.48699999999803</v>
      </c>
      <c r="T7" s="5"/>
      <c r="U7" s="5"/>
    </row>
    <row r="8" spans="1:21" ht="15.5" x14ac:dyDescent="0.35">
      <c r="A8">
        <v>20</v>
      </c>
      <c r="B8" s="1">
        <v>44494.504861111112</v>
      </c>
      <c r="C8" s="5">
        <v>430.64899999999898</v>
      </c>
      <c r="D8" s="4">
        <f t="shared" si="1"/>
        <v>337.55560624999941</v>
      </c>
      <c r="E8" s="4" t="e">
        <f t="shared" si="2"/>
        <v>#NUM!</v>
      </c>
      <c r="F8" s="4" t="e">
        <f t="shared" si="3"/>
        <v>#NUM!</v>
      </c>
      <c r="G8" s="12" t="s">
        <v>42</v>
      </c>
      <c r="H8" s="14" t="e">
        <f>H7 + 3 * SQRT(H7 * (1 - H7) / $H$10 )</f>
        <v>#NUM!</v>
      </c>
      <c r="I8" s="4">
        <v>6.0531403819983796</v>
      </c>
      <c r="J8" t="str">
        <f t="shared" si="0"/>
        <v>Monday</v>
      </c>
      <c r="K8" s="3">
        <v>2.4409722222222222E-2</v>
      </c>
      <c r="L8" s="17">
        <f t="shared" si="4"/>
        <v>2.3495370370370354E-3</v>
      </c>
      <c r="M8" s="5">
        <v>168.87066246056699</v>
      </c>
      <c r="N8" s="5">
        <v>182</v>
      </c>
      <c r="O8" s="3">
        <v>4.0277777777777777E-3</v>
      </c>
      <c r="P8" s="5">
        <v>10.331873355133901</v>
      </c>
      <c r="Q8" s="5">
        <v>249.09491366527101</v>
      </c>
      <c r="R8" s="5">
        <v>430.64899999999898</v>
      </c>
      <c r="S8" s="5">
        <v>490.71599999999899</v>
      </c>
      <c r="T8" s="5"/>
      <c r="U8" s="5"/>
    </row>
    <row r="9" spans="1:21" ht="15.5" x14ac:dyDescent="0.35">
      <c r="A9">
        <v>27</v>
      </c>
      <c r="B9" s="1">
        <v>44483.667361111111</v>
      </c>
      <c r="C9" s="5">
        <v>427.988</v>
      </c>
      <c r="D9" s="4">
        <f t="shared" si="1"/>
        <v>337.55560624999941</v>
      </c>
      <c r="E9" s="4" t="e">
        <f t="shared" si="2"/>
        <v>#NUM!</v>
      </c>
      <c r="F9" s="4" t="e">
        <f t="shared" si="3"/>
        <v>#NUM!</v>
      </c>
      <c r="G9" s="12" t="s">
        <v>43</v>
      </c>
      <c r="H9" s="16" t="e">
        <f>H7 - 3 * SQRT(H7 * (1 - H7) / $H$10 )</f>
        <v>#NUM!</v>
      </c>
      <c r="I9" s="4">
        <v>5.9141811740007197</v>
      </c>
      <c r="J9" t="str">
        <f t="shared" si="0"/>
        <v>Thursday</v>
      </c>
      <c r="K9" s="3">
        <v>2.5474537037037035E-2</v>
      </c>
      <c r="L9" s="17">
        <f t="shared" si="4"/>
        <v>1.0648148148148136E-3</v>
      </c>
      <c r="M9" s="5">
        <v>158.490842490842</v>
      </c>
      <c r="N9" s="5">
        <v>177</v>
      </c>
      <c r="O9" s="3">
        <v>4.3055555555555555E-3</v>
      </c>
      <c r="P9" s="5">
        <v>9.6692991650761702</v>
      </c>
      <c r="Q9" s="5">
        <v>246.90650654926799</v>
      </c>
      <c r="R9" s="5">
        <v>427.988</v>
      </c>
      <c r="S9" s="5">
        <v>492.00200000000001</v>
      </c>
      <c r="T9" s="5"/>
      <c r="U9" s="5"/>
    </row>
    <row r="10" spans="1:21" ht="15.5" x14ac:dyDescent="0.35">
      <c r="A10">
        <v>42</v>
      </c>
      <c r="B10" s="1">
        <v>44467.513888888891</v>
      </c>
      <c r="C10" s="5">
        <v>367.486999999999</v>
      </c>
      <c r="D10" s="4">
        <f t="shared" si="1"/>
        <v>337.55560624999941</v>
      </c>
      <c r="E10" s="4" t="e">
        <f t="shared" si="2"/>
        <v>#NUM!</v>
      </c>
      <c r="F10" s="4" t="e">
        <f t="shared" si="3"/>
        <v>#NUM!</v>
      </c>
      <c r="G10" s="12" t="s">
        <v>53</v>
      </c>
      <c r="H10" s="15">
        <v>160</v>
      </c>
      <c r="I10" s="4">
        <v>4.8363379832394404</v>
      </c>
      <c r="J10" t="str">
        <f t="shared" si="0"/>
        <v>Tuesday</v>
      </c>
      <c r="K10" s="3">
        <v>2.0682870370370372E-2</v>
      </c>
      <c r="L10" s="17">
        <f t="shared" si="4"/>
        <v>4.7916666666666628E-3</v>
      </c>
      <c r="M10" s="5">
        <v>161.53857350800499</v>
      </c>
      <c r="N10" s="5">
        <v>178</v>
      </c>
      <c r="O10" s="3">
        <v>4.2708333333333339E-3</v>
      </c>
      <c r="P10" s="5">
        <v>9.7427370726158493</v>
      </c>
      <c r="Q10" s="5">
        <v>241.25024467473199</v>
      </c>
      <c r="R10" s="5">
        <v>367.486999999999</v>
      </c>
      <c r="S10" s="5">
        <v>420.83499999999901</v>
      </c>
      <c r="T10" s="5"/>
      <c r="U10" s="5"/>
    </row>
    <row r="11" spans="1:21" x14ac:dyDescent="0.35">
      <c r="A11">
        <v>43</v>
      </c>
      <c r="B11" s="1">
        <v>44462.486111111109</v>
      </c>
      <c r="C11" s="5">
        <v>317.41800000000001</v>
      </c>
      <c r="D11" s="4">
        <f t="shared" si="1"/>
        <v>337.55560624999941</v>
      </c>
      <c r="E11" s="4" t="e">
        <f t="shared" si="2"/>
        <v>#NUM!</v>
      </c>
      <c r="F11" s="4" t="e">
        <f t="shared" si="3"/>
        <v>#NUM!</v>
      </c>
      <c r="G11" s="1"/>
      <c r="H11" s="1"/>
      <c r="I11" s="4">
        <v>4.3136150818113199</v>
      </c>
      <c r="J11" t="str">
        <f t="shared" si="0"/>
        <v>Thursday</v>
      </c>
      <c r="K11" s="3">
        <v>1.8379629629629628E-2</v>
      </c>
      <c r="L11" s="17">
        <f t="shared" si="4"/>
        <v>2.3032407407407446E-3</v>
      </c>
      <c r="M11" s="5">
        <v>156.00540540540501</v>
      </c>
      <c r="N11" s="5">
        <v>175</v>
      </c>
      <c r="O11" s="3">
        <v>4.2592592592592595E-3</v>
      </c>
      <c r="P11" s="5">
        <v>9.7748090369557801</v>
      </c>
      <c r="Q11" s="5">
        <v>225.34619416393599</v>
      </c>
      <c r="R11" s="5">
        <v>317.41800000000001</v>
      </c>
      <c r="S11" s="5">
        <v>364.19600000000003</v>
      </c>
      <c r="T11" s="5"/>
      <c r="U11" s="5"/>
    </row>
    <row r="12" spans="1:21" x14ac:dyDescent="0.35">
      <c r="A12">
        <v>49</v>
      </c>
      <c r="B12" s="1">
        <v>44449.492361111108</v>
      </c>
      <c r="C12" s="5">
        <v>450.41900000000101</v>
      </c>
      <c r="D12" s="4">
        <f t="shared" si="1"/>
        <v>337.55560624999941</v>
      </c>
      <c r="E12" s="4" t="e">
        <f t="shared" si="2"/>
        <v>#NUM!</v>
      </c>
      <c r="F12" s="4" t="e">
        <f t="shared" si="3"/>
        <v>#NUM!</v>
      </c>
      <c r="G12" s="1"/>
      <c r="H12" s="1"/>
      <c r="I12" s="4">
        <v>6.07185205675568</v>
      </c>
      <c r="J12" t="str">
        <f t="shared" si="0"/>
        <v>Friday</v>
      </c>
      <c r="K12" s="3">
        <v>2.2997685185185187E-2</v>
      </c>
      <c r="L12" s="17">
        <f t="shared" si="4"/>
        <v>4.6180555555555593E-3</v>
      </c>
      <c r="M12" s="5">
        <v>169.60772659732501</v>
      </c>
      <c r="N12" s="5">
        <v>180</v>
      </c>
      <c r="O12" s="3">
        <v>3.7847222222222223E-3</v>
      </c>
      <c r="P12" s="5">
        <v>10.998376007917001</v>
      </c>
      <c r="Q12" s="5">
        <v>266.20369420998298</v>
      </c>
      <c r="R12" s="5">
        <v>450.41900000000101</v>
      </c>
      <c r="S12" s="5">
        <v>508.63299999999998</v>
      </c>
      <c r="T12" s="5"/>
      <c r="U12" s="5"/>
    </row>
    <row r="13" spans="1:21" x14ac:dyDescent="0.35">
      <c r="A13">
        <v>51</v>
      </c>
      <c r="B13" s="1">
        <v>44447.5</v>
      </c>
      <c r="C13" s="5">
        <v>459.23799999999898</v>
      </c>
      <c r="D13" s="4">
        <f t="shared" si="1"/>
        <v>337.55560624999941</v>
      </c>
      <c r="E13" s="4" t="e">
        <f t="shared" si="2"/>
        <v>#NUM!</v>
      </c>
      <c r="F13" s="4" t="e">
        <f t="shared" si="3"/>
        <v>#NUM!</v>
      </c>
      <c r="G13" s="1"/>
      <c r="H13" s="1"/>
      <c r="I13" s="4">
        <v>6.2083325665192604</v>
      </c>
      <c r="J13" t="str">
        <f t="shared" si="0"/>
        <v>Wednesday</v>
      </c>
      <c r="K13" s="3">
        <v>2.4745370370370372E-2</v>
      </c>
      <c r="L13" s="17">
        <f t="shared" si="4"/>
        <v>1.7476851851851855E-3</v>
      </c>
      <c r="M13" s="5">
        <v>166.767519466073</v>
      </c>
      <c r="N13" s="5">
        <v>183</v>
      </c>
      <c r="O13" s="3">
        <v>3.9814814814814817E-3</v>
      </c>
      <c r="P13" s="5">
        <v>10.453253716108399</v>
      </c>
      <c r="Q13" s="5">
        <v>258.98182566566601</v>
      </c>
      <c r="R13" s="5">
        <v>459.23799999999898</v>
      </c>
      <c r="S13" s="5">
        <v>523.248999999999</v>
      </c>
      <c r="T13" s="5"/>
      <c r="U13" s="5"/>
    </row>
    <row r="14" spans="1:21" x14ac:dyDescent="0.35">
      <c r="A14">
        <v>54</v>
      </c>
      <c r="B14" s="1">
        <v>44439.479861111111</v>
      </c>
      <c r="C14" s="5">
        <v>490.13199999999699</v>
      </c>
      <c r="D14" s="4">
        <f t="shared" si="1"/>
        <v>337.55560624999941</v>
      </c>
      <c r="E14" s="4" t="e">
        <f t="shared" si="2"/>
        <v>#NUM!</v>
      </c>
      <c r="F14" s="4" t="e">
        <f t="shared" si="3"/>
        <v>#NUM!</v>
      </c>
      <c r="G14" s="1"/>
      <c r="H14" s="1"/>
      <c r="I14" s="4">
        <v>6.44632590586692</v>
      </c>
      <c r="J14" t="str">
        <f t="shared" si="0"/>
        <v>Tuesday</v>
      </c>
      <c r="K14" s="3">
        <v>2.5543981481481483E-2</v>
      </c>
      <c r="L14" s="17">
        <f t="shared" si="4"/>
        <v>7.9861111111111105E-4</v>
      </c>
      <c r="M14" s="5">
        <v>165.43086172344599</v>
      </c>
      <c r="N14" s="5">
        <v>187</v>
      </c>
      <c r="O14" s="3">
        <v>3.9583333333333337E-3</v>
      </c>
      <c r="P14" s="5">
        <v>10.513251784901</v>
      </c>
      <c r="Q14" s="5">
        <v>237.282960123392</v>
      </c>
      <c r="R14" s="5">
        <v>490.13199999999699</v>
      </c>
      <c r="S14" s="5">
        <v>561.02799999999604</v>
      </c>
      <c r="T14" s="5"/>
      <c r="U14" s="5"/>
    </row>
    <row r="15" spans="1:21" x14ac:dyDescent="0.35">
      <c r="A15">
        <v>56</v>
      </c>
      <c r="B15" s="1">
        <v>44434.359027777777</v>
      </c>
      <c r="C15" s="5">
        <v>597.694999999998</v>
      </c>
      <c r="D15" s="4">
        <f t="shared" si="1"/>
        <v>337.55560624999941</v>
      </c>
      <c r="E15" s="4" t="e">
        <f t="shared" si="2"/>
        <v>#NUM!</v>
      </c>
      <c r="F15" s="4" t="e">
        <f t="shared" si="3"/>
        <v>#NUM!</v>
      </c>
      <c r="G15" s="1"/>
      <c r="H15" s="1"/>
      <c r="I15" s="4">
        <v>8.0916561179440407</v>
      </c>
      <c r="J15" t="str">
        <f t="shared" si="0"/>
        <v>Thursday</v>
      </c>
      <c r="K15" s="3">
        <v>3.0289351851851855E-2</v>
      </c>
      <c r="L15" s="17">
        <f t="shared" si="4"/>
        <v>4.745370370370372E-3</v>
      </c>
      <c r="M15" s="5">
        <v>166.14777878513101</v>
      </c>
      <c r="N15" s="5">
        <v>189</v>
      </c>
      <c r="O15" s="3">
        <v>3.7384259259259263E-3</v>
      </c>
      <c r="P15" s="5">
        <v>11.129865033154701</v>
      </c>
      <c r="Q15" s="5">
        <v>278.19076188114502</v>
      </c>
      <c r="R15" s="5">
        <v>597.694999999998</v>
      </c>
      <c r="S15" s="5">
        <v>675.08699999999703</v>
      </c>
      <c r="T15" s="5"/>
      <c r="U15" s="5"/>
    </row>
    <row r="16" spans="1:21" x14ac:dyDescent="0.35">
      <c r="A16">
        <v>57</v>
      </c>
      <c r="B16" s="1">
        <v>44431.37777777778</v>
      </c>
      <c r="C16" s="5">
        <v>507.93999999999801</v>
      </c>
      <c r="D16" s="4">
        <f t="shared" si="1"/>
        <v>337.55560624999941</v>
      </c>
      <c r="E16" s="4" t="e">
        <f t="shared" si="2"/>
        <v>#NUM!</v>
      </c>
      <c r="F16" s="4" t="e">
        <f t="shared" si="3"/>
        <v>#NUM!</v>
      </c>
      <c r="G16" s="1"/>
      <c r="H16" s="1"/>
      <c r="I16" s="4">
        <v>7.2758974870797202</v>
      </c>
      <c r="J16" t="str">
        <f t="shared" si="0"/>
        <v>Monday</v>
      </c>
      <c r="K16" s="3">
        <v>2.763888888888889E-2</v>
      </c>
      <c r="L16" s="17">
        <f t="shared" si="4"/>
        <v>2.6504629629629656E-3</v>
      </c>
      <c r="M16" s="5">
        <v>168.09338521400699</v>
      </c>
      <c r="N16" s="5">
        <v>188</v>
      </c>
      <c r="O16" s="3">
        <v>3.7962962962962963E-3</v>
      </c>
      <c r="P16" s="5">
        <v>10.968336010335401</v>
      </c>
      <c r="Q16" s="5">
        <v>268.47520378120799</v>
      </c>
      <c r="R16" s="5">
        <v>507.93999999999801</v>
      </c>
      <c r="S16" s="5">
        <v>579.900999999997</v>
      </c>
      <c r="T16" s="5"/>
      <c r="U16" s="5"/>
    </row>
    <row r="17" spans="1:21" x14ac:dyDescent="0.35">
      <c r="A17">
        <v>59</v>
      </c>
      <c r="B17" s="1">
        <v>44427.484722222223</v>
      </c>
      <c r="C17" s="5">
        <v>391.51299999999901</v>
      </c>
      <c r="D17" s="4">
        <f t="shared" si="1"/>
        <v>337.55560624999941</v>
      </c>
      <c r="E17" s="4" t="e">
        <f t="shared" si="2"/>
        <v>#NUM!</v>
      </c>
      <c r="F17" s="4" t="e">
        <f t="shared" si="3"/>
        <v>#NUM!</v>
      </c>
      <c r="G17" s="1"/>
      <c r="H17" s="1"/>
      <c r="I17" s="4">
        <v>5.51040995256509</v>
      </c>
      <c r="J17" t="str">
        <f t="shared" si="0"/>
        <v>Thursday</v>
      </c>
      <c r="K17" s="3">
        <v>2.361111111111111E-2</v>
      </c>
      <c r="L17" s="17">
        <f t="shared" si="4"/>
        <v>4.0277777777777794E-3</v>
      </c>
      <c r="M17" s="5">
        <v>161.749108204518</v>
      </c>
      <c r="N17" s="5">
        <v>180</v>
      </c>
      <c r="O17" s="3">
        <v>4.2824074074074075E-3</v>
      </c>
      <c r="P17" s="5">
        <v>9.72245134546068</v>
      </c>
      <c r="Q17" s="5">
        <v>241.768294704966</v>
      </c>
      <c r="R17" s="5">
        <v>391.51299999999901</v>
      </c>
      <c r="S17" s="5">
        <v>452.331999999998</v>
      </c>
      <c r="T17" s="5"/>
      <c r="U17" s="5"/>
    </row>
    <row r="18" spans="1:21" x14ac:dyDescent="0.35">
      <c r="A18">
        <v>61</v>
      </c>
      <c r="B18" s="1">
        <v>44420.500694444447</v>
      </c>
      <c r="C18" s="5">
        <v>386.77199999999903</v>
      </c>
      <c r="D18" s="4">
        <f t="shared" si="1"/>
        <v>337.55560624999941</v>
      </c>
      <c r="E18" s="4" t="e">
        <f t="shared" si="2"/>
        <v>#NUM!</v>
      </c>
      <c r="F18" s="4" t="e">
        <f t="shared" si="3"/>
        <v>#NUM!</v>
      </c>
      <c r="G18" s="1"/>
      <c r="H18" s="1"/>
      <c r="I18" s="4">
        <v>5.3357161535462296</v>
      </c>
      <c r="J18" t="str">
        <f t="shared" si="0"/>
        <v>Thursday</v>
      </c>
      <c r="K18" s="3">
        <v>2.1504629629629627E-2</v>
      </c>
      <c r="L18" s="17">
        <f t="shared" si="4"/>
        <v>2.1064814814814835E-3</v>
      </c>
      <c r="M18" s="5">
        <v>163.24566088117399</v>
      </c>
      <c r="N18" s="5">
        <v>180</v>
      </c>
      <c r="O18" s="3">
        <v>4.0277777777777777E-3</v>
      </c>
      <c r="P18" s="5">
        <v>10.334582338145999</v>
      </c>
      <c r="Q18" s="5">
        <v>247.292543785584</v>
      </c>
      <c r="R18" s="5">
        <v>386.77199999999903</v>
      </c>
      <c r="S18" s="5">
        <v>440.450999999999</v>
      </c>
      <c r="T18" s="5"/>
      <c r="U18" s="5"/>
    </row>
    <row r="19" spans="1:21" x14ac:dyDescent="0.35">
      <c r="A19">
        <v>65</v>
      </c>
      <c r="B19" s="1">
        <v>44417.511805555558</v>
      </c>
      <c r="C19" s="5">
        <v>413.78799999999802</v>
      </c>
      <c r="D19" s="4">
        <f t="shared" si="1"/>
        <v>337.55560624999941</v>
      </c>
      <c r="E19" s="4" t="e">
        <f t="shared" si="2"/>
        <v>#NUM!</v>
      </c>
      <c r="F19" s="4" t="e">
        <f t="shared" si="3"/>
        <v>#NUM!</v>
      </c>
      <c r="G19" s="1"/>
      <c r="H19" s="1"/>
      <c r="I19" s="4">
        <v>5.7421803143732202</v>
      </c>
      <c r="J19" t="str">
        <f t="shared" si="0"/>
        <v>Monday</v>
      </c>
      <c r="K19" s="3">
        <v>2.5289351851851851E-2</v>
      </c>
      <c r="L19" s="17">
        <f t="shared" si="4"/>
        <v>3.784722222222224E-3</v>
      </c>
      <c r="M19" s="5">
        <v>157.72563176895301</v>
      </c>
      <c r="N19" s="5">
        <v>178</v>
      </c>
      <c r="O19" s="3">
        <v>4.3981481481481484E-3</v>
      </c>
      <c r="P19" s="5">
        <v>9.4575498902547501</v>
      </c>
      <c r="Q19" s="5">
        <v>248.67951825664699</v>
      </c>
      <c r="R19" s="5">
        <v>413.78799999999802</v>
      </c>
      <c r="S19" s="5">
        <v>481.32899999999802</v>
      </c>
      <c r="T19" s="5"/>
      <c r="U19" s="5"/>
    </row>
    <row r="20" spans="1:21" x14ac:dyDescent="0.35">
      <c r="A20">
        <v>66</v>
      </c>
      <c r="B20" s="1">
        <v>44414.484722222223</v>
      </c>
      <c r="C20" s="5">
        <v>381.62499999999898</v>
      </c>
      <c r="D20" s="4">
        <f t="shared" si="1"/>
        <v>337.55560624999941</v>
      </c>
      <c r="E20" s="4" t="e">
        <f t="shared" si="2"/>
        <v>#NUM!</v>
      </c>
      <c r="F20" s="4" t="e">
        <f t="shared" si="3"/>
        <v>#NUM!</v>
      </c>
      <c r="G20" s="1"/>
      <c r="H20" s="1"/>
      <c r="I20" s="4">
        <v>5.4135960031449697</v>
      </c>
      <c r="J20" t="str">
        <f t="shared" si="0"/>
        <v>Friday</v>
      </c>
      <c r="K20" s="3">
        <v>2.3171296296296297E-2</v>
      </c>
      <c r="L20" s="17">
        <f t="shared" si="4"/>
        <v>2.1180555555555536E-3</v>
      </c>
      <c r="M20" s="5">
        <v>161.18246110325299</v>
      </c>
      <c r="N20" s="5">
        <v>176</v>
      </c>
      <c r="O20" s="3">
        <v>4.2708333333333339E-3</v>
      </c>
      <c r="P20" s="5">
        <v>9.7343977032026299</v>
      </c>
      <c r="Q20" s="5">
        <v>243.11844392862901</v>
      </c>
      <c r="R20" s="5">
        <v>381.62499999999898</v>
      </c>
      <c r="S20" s="5">
        <v>441.47899999999902</v>
      </c>
      <c r="T20" s="5"/>
      <c r="U20" s="5"/>
    </row>
    <row r="21" spans="1:21" x14ac:dyDescent="0.35">
      <c r="A21">
        <v>67</v>
      </c>
      <c r="B21" s="1">
        <v>44413.827777777777</v>
      </c>
      <c r="C21" s="5">
        <v>379.63699999999898</v>
      </c>
      <c r="D21" s="4">
        <f t="shared" si="1"/>
        <v>337.55560624999941</v>
      </c>
      <c r="E21" s="4" t="e">
        <f t="shared" si="2"/>
        <v>#NUM!</v>
      </c>
      <c r="F21" s="4" t="e">
        <f t="shared" si="3"/>
        <v>#NUM!</v>
      </c>
      <c r="G21" s="1"/>
      <c r="H21" s="1"/>
      <c r="I21" s="4">
        <v>3.46650996607652</v>
      </c>
      <c r="J21" t="str">
        <f t="shared" si="0"/>
        <v>Thursday</v>
      </c>
      <c r="K21" s="3">
        <v>2.1145833333333332E-2</v>
      </c>
      <c r="L21" s="17">
        <f t="shared" si="4"/>
        <v>2.025462962962965E-3</v>
      </c>
      <c r="M21" s="5">
        <v>165.31442111269499</v>
      </c>
      <c r="N21" s="5">
        <v>173.94563297112799</v>
      </c>
      <c r="O21" s="3">
        <v>6.0995370370370361E-3</v>
      </c>
      <c r="P21" s="5">
        <v>6.83046985340403</v>
      </c>
      <c r="Q21" s="5">
        <v>113.678671096025</v>
      </c>
      <c r="R21" s="5">
        <v>379.63699999999898</v>
      </c>
      <c r="S21" s="5">
        <v>433.47699999999901</v>
      </c>
      <c r="T21" s="5">
        <v>24.999999337726099</v>
      </c>
      <c r="U21" s="5">
        <v>63</v>
      </c>
    </row>
    <row r="22" spans="1:21" x14ac:dyDescent="0.35">
      <c r="A22">
        <v>69</v>
      </c>
      <c r="B22" s="1">
        <v>44412.500694444447</v>
      </c>
      <c r="C22" s="5">
        <v>386.62199999999899</v>
      </c>
      <c r="D22" s="4">
        <f t="shared" si="1"/>
        <v>337.55560624999941</v>
      </c>
      <c r="E22" s="4" t="e">
        <f t="shared" si="2"/>
        <v>#NUM!</v>
      </c>
      <c r="F22" s="4" t="e">
        <f t="shared" si="3"/>
        <v>#NUM!</v>
      </c>
      <c r="G22" s="1"/>
      <c r="H22" s="1"/>
      <c r="I22" s="4">
        <v>5.4921669760858602</v>
      </c>
      <c r="J22" t="str">
        <f t="shared" si="0"/>
        <v>Wednesday</v>
      </c>
      <c r="K22" s="3">
        <v>2.2199074074074076E-2</v>
      </c>
      <c r="L22" s="17">
        <f t="shared" si="4"/>
        <v>1.0532407407407435E-3</v>
      </c>
      <c r="M22" s="5">
        <v>161.97616060225801</v>
      </c>
      <c r="N22" s="5">
        <v>181</v>
      </c>
      <c r="O22" s="3">
        <v>4.0393518518518521E-3</v>
      </c>
      <c r="P22" s="5">
        <v>10.3061492517822</v>
      </c>
      <c r="Q22" s="5">
        <v>250.25506169448499</v>
      </c>
      <c r="R22" s="5">
        <v>386.62199999999899</v>
      </c>
      <c r="S22" s="5">
        <v>443.51999999999902</v>
      </c>
      <c r="T22" s="5"/>
      <c r="U22" s="5"/>
    </row>
    <row r="23" spans="1:21" x14ac:dyDescent="0.35">
      <c r="A23">
        <v>71</v>
      </c>
      <c r="B23" s="1">
        <v>44410.493055555555</v>
      </c>
      <c r="C23" s="5">
        <v>377.70600000000002</v>
      </c>
      <c r="D23" s="4">
        <f t="shared" si="1"/>
        <v>337.55560624999941</v>
      </c>
      <c r="E23" s="4" t="e">
        <f t="shared" si="2"/>
        <v>#NUM!</v>
      </c>
      <c r="F23" s="4" t="e">
        <f t="shared" si="3"/>
        <v>#NUM!</v>
      </c>
      <c r="G23" s="1"/>
      <c r="H23" s="1"/>
      <c r="I23" s="4">
        <v>5.3609042452918301</v>
      </c>
      <c r="J23" t="str">
        <f t="shared" si="0"/>
        <v>Monday</v>
      </c>
      <c r="K23" s="3">
        <v>2.0925925925925928E-2</v>
      </c>
      <c r="L23" s="17">
        <f t="shared" si="4"/>
        <v>1.2731481481481483E-3</v>
      </c>
      <c r="M23" s="5">
        <v>162.88108108108099</v>
      </c>
      <c r="N23" s="5">
        <v>180</v>
      </c>
      <c r="O23" s="3">
        <v>3.9004629629629632E-3</v>
      </c>
      <c r="P23" s="5">
        <v>10.6714511002207</v>
      </c>
      <c r="Q23" s="5">
        <v>259.52977068021102</v>
      </c>
      <c r="R23" s="5">
        <v>377.70600000000002</v>
      </c>
      <c r="S23" s="5">
        <v>430.98799999999898</v>
      </c>
      <c r="T23" s="5"/>
      <c r="U23" s="5"/>
    </row>
    <row r="24" spans="1:21" x14ac:dyDescent="0.35">
      <c r="A24">
        <v>74</v>
      </c>
      <c r="B24" s="1">
        <v>44406.473611111112</v>
      </c>
      <c r="C24" s="5">
        <v>380.84300000000002</v>
      </c>
      <c r="D24" s="4">
        <f t="shared" si="1"/>
        <v>337.55560624999941</v>
      </c>
      <c r="E24" s="4" t="e">
        <f t="shared" si="2"/>
        <v>#NUM!</v>
      </c>
      <c r="F24" s="4" t="e">
        <f t="shared" si="3"/>
        <v>#NUM!</v>
      </c>
      <c r="G24" s="1"/>
      <c r="H24" s="1"/>
      <c r="I24" s="4">
        <v>5.2614748145164896</v>
      </c>
      <c r="J24" t="str">
        <f t="shared" si="0"/>
        <v>Thursday</v>
      </c>
      <c r="K24" s="3">
        <v>2.3472222222222217E-2</v>
      </c>
      <c r="L24" s="17">
        <f t="shared" si="4"/>
        <v>2.5462962962962896E-3</v>
      </c>
      <c r="M24" s="5">
        <v>157.442702050663</v>
      </c>
      <c r="N24" s="5">
        <v>180</v>
      </c>
      <c r="O24" s="3">
        <v>4.4560185185185189E-3</v>
      </c>
      <c r="P24" s="5">
        <v>9.3357070207441808</v>
      </c>
      <c r="Q24" s="5">
        <v>243.13040959978099</v>
      </c>
      <c r="R24" s="5">
        <v>380.84300000000002</v>
      </c>
      <c r="S24" s="5">
        <v>440.274</v>
      </c>
      <c r="T24" s="5"/>
      <c r="U24" s="5"/>
    </row>
    <row r="25" spans="1:21" x14ac:dyDescent="0.35">
      <c r="A25">
        <v>75</v>
      </c>
      <c r="B25" s="1">
        <v>44405.4</v>
      </c>
      <c r="C25" s="5">
        <v>375.06099999999998</v>
      </c>
      <c r="D25" s="4">
        <f t="shared" si="1"/>
        <v>337.55560624999941</v>
      </c>
      <c r="E25" s="4" t="e">
        <f t="shared" si="2"/>
        <v>#NUM!</v>
      </c>
      <c r="F25" s="4" t="e">
        <f t="shared" si="3"/>
        <v>#NUM!</v>
      </c>
      <c r="G25" s="1"/>
      <c r="H25" s="1"/>
      <c r="I25" s="4">
        <v>5.40298046608455</v>
      </c>
      <c r="J25" t="str">
        <f t="shared" si="0"/>
        <v>Wednesday</v>
      </c>
      <c r="K25" s="3">
        <v>2.1493055555555557E-2</v>
      </c>
      <c r="L25" s="17">
        <f t="shared" si="4"/>
        <v>1.9791666666666603E-3</v>
      </c>
      <c r="M25" s="5">
        <v>168.34948604992601</v>
      </c>
      <c r="N25" s="5">
        <v>188</v>
      </c>
      <c r="O25" s="3">
        <v>3.9699074074074072E-3</v>
      </c>
      <c r="P25" s="5">
        <v>10.4721889979394</v>
      </c>
      <c r="Q25" s="5">
        <v>258.92221312002403</v>
      </c>
      <c r="R25" s="5">
        <v>375.06099999999998</v>
      </c>
      <c r="S25" s="5">
        <v>428.07400000000001</v>
      </c>
      <c r="T25" s="5"/>
      <c r="U25" s="5"/>
    </row>
    <row r="26" spans="1:21" x14ac:dyDescent="0.35">
      <c r="A26">
        <v>76</v>
      </c>
      <c r="B26" s="1">
        <v>44403.484722222223</v>
      </c>
      <c r="C26" s="5">
        <v>396.12599999999901</v>
      </c>
      <c r="D26" s="4">
        <f t="shared" si="1"/>
        <v>337.55560624999941</v>
      </c>
      <c r="E26" s="4" t="e">
        <f t="shared" si="2"/>
        <v>#NUM!</v>
      </c>
      <c r="F26" s="4" t="e">
        <f t="shared" si="3"/>
        <v>#NUM!</v>
      </c>
      <c r="G26" s="1"/>
      <c r="H26" s="1"/>
      <c r="I26" s="4">
        <v>5.5083459508065102</v>
      </c>
      <c r="J26" t="str">
        <f t="shared" si="0"/>
        <v>Monday</v>
      </c>
      <c r="K26" s="3">
        <v>2.5127314814814811E-2</v>
      </c>
      <c r="L26" s="17">
        <f t="shared" si="4"/>
        <v>3.6342592592592537E-3</v>
      </c>
      <c r="M26" s="5">
        <v>171.16645161290299</v>
      </c>
      <c r="N26" s="5">
        <v>188</v>
      </c>
      <c r="O26" s="3">
        <v>4.5601851851851853E-3</v>
      </c>
      <c r="P26" s="5">
        <v>9.1312761476078101</v>
      </c>
      <c r="Q26" s="5">
        <v>247.411882456961</v>
      </c>
      <c r="R26" s="5">
        <v>396.12599999999901</v>
      </c>
      <c r="S26" s="5">
        <v>457.296999999999</v>
      </c>
      <c r="T26" s="5"/>
      <c r="U26" s="5"/>
    </row>
    <row r="27" spans="1:21" x14ac:dyDescent="0.35">
      <c r="A27">
        <v>78</v>
      </c>
      <c r="B27" s="1">
        <v>44399.498611111114</v>
      </c>
      <c r="C27" s="5">
        <v>204.89599999999999</v>
      </c>
      <c r="D27" s="4">
        <f t="shared" si="1"/>
        <v>337.55560624999941</v>
      </c>
      <c r="E27" s="4" t="e">
        <f t="shared" si="2"/>
        <v>#NUM!</v>
      </c>
      <c r="F27" s="4" t="e">
        <f t="shared" si="3"/>
        <v>#NUM!</v>
      </c>
      <c r="G27" s="1"/>
      <c r="H27" s="1"/>
      <c r="I27" s="4">
        <v>2.9511588551271699</v>
      </c>
      <c r="J27" t="str">
        <f t="shared" si="0"/>
        <v>Thursday</v>
      </c>
      <c r="K27" s="3">
        <v>1.1319444444444444E-2</v>
      </c>
      <c r="L27" s="17">
        <f t="shared" si="4"/>
        <v>1.3807870370370366E-2</v>
      </c>
      <c r="M27" s="5">
        <v>160.31733333333301</v>
      </c>
      <c r="N27" s="5">
        <v>180</v>
      </c>
      <c r="O27" s="3">
        <v>3.8310185185185183E-3</v>
      </c>
      <c r="P27" s="5">
        <v>10.854593179067599</v>
      </c>
      <c r="Q27" s="5">
        <v>244.957422503846</v>
      </c>
      <c r="R27" s="5">
        <v>204.89599999999999</v>
      </c>
      <c r="S27" s="5">
        <v>233.99</v>
      </c>
      <c r="T27" s="5"/>
      <c r="U27" s="5"/>
    </row>
    <row r="28" spans="1:21" x14ac:dyDescent="0.35">
      <c r="A28">
        <v>79</v>
      </c>
      <c r="B28" s="1">
        <v>44392.484027777777</v>
      </c>
      <c r="C28" s="5">
        <v>387.35299999999899</v>
      </c>
      <c r="D28" s="4">
        <f t="shared" si="1"/>
        <v>337.55560624999941</v>
      </c>
      <c r="E28" s="4" t="e">
        <f t="shared" si="2"/>
        <v>#NUM!</v>
      </c>
      <c r="F28" s="4" t="e">
        <f t="shared" si="3"/>
        <v>#NUM!</v>
      </c>
      <c r="G28" s="1"/>
      <c r="H28" s="1"/>
      <c r="I28" s="4">
        <v>5.4208238218883</v>
      </c>
      <c r="J28" t="str">
        <f t="shared" si="0"/>
        <v>Thursday</v>
      </c>
      <c r="K28" s="3">
        <v>2.4375000000000004E-2</v>
      </c>
      <c r="L28" s="17">
        <f t="shared" si="4"/>
        <v>1.305555555555556E-2</v>
      </c>
      <c r="M28" s="5">
        <v>165.46585365853599</v>
      </c>
      <c r="N28" s="5">
        <v>184</v>
      </c>
      <c r="O28" s="3">
        <v>4.4907407407407405E-3</v>
      </c>
      <c r="P28" s="5">
        <v>9.2663479067778702</v>
      </c>
      <c r="Q28" s="5">
        <v>251.84225968243999</v>
      </c>
      <c r="R28" s="5">
        <v>387.35299999999899</v>
      </c>
      <c r="S28" s="5">
        <v>447.75899999999899</v>
      </c>
      <c r="T28" s="5"/>
      <c r="U28" s="5"/>
    </row>
    <row r="29" spans="1:21" x14ac:dyDescent="0.35">
      <c r="A29">
        <v>82</v>
      </c>
      <c r="B29" s="1">
        <v>44390.480555555558</v>
      </c>
      <c r="C29" s="5">
        <v>359.75</v>
      </c>
      <c r="D29" s="4">
        <f t="shared" si="1"/>
        <v>337.55560624999941</v>
      </c>
      <c r="E29" s="4" t="e">
        <f t="shared" si="2"/>
        <v>#NUM!</v>
      </c>
      <c r="F29" s="4" t="e">
        <f t="shared" si="3"/>
        <v>#NUM!</v>
      </c>
      <c r="G29" s="1"/>
      <c r="H29" s="1"/>
      <c r="I29" s="4">
        <v>5.1674332436649104</v>
      </c>
      <c r="J29" t="str">
        <f t="shared" si="0"/>
        <v>Tuesday</v>
      </c>
      <c r="K29" s="3">
        <v>2.3483796296296298E-2</v>
      </c>
      <c r="L29" s="17">
        <f t="shared" si="4"/>
        <v>8.9120370370370655E-4</v>
      </c>
      <c r="M29" s="5">
        <v>164.705112960761</v>
      </c>
      <c r="N29" s="5">
        <v>183</v>
      </c>
      <c r="O29" s="3">
        <v>4.5370370370370365E-3</v>
      </c>
      <c r="P29" s="5">
        <v>9.1652077635506295</v>
      </c>
      <c r="Q29" s="5">
        <v>234.989705291093</v>
      </c>
      <c r="R29" s="5">
        <v>359.75</v>
      </c>
      <c r="S29" s="5">
        <v>418.78899999999999</v>
      </c>
      <c r="T29" s="5"/>
      <c r="U29" s="5"/>
    </row>
    <row r="30" spans="1:21" x14ac:dyDescent="0.35">
      <c r="A30">
        <v>87</v>
      </c>
      <c r="B30" s="1">
        <v>44381.443749999999</v>
      </c>
      <c r="C30" s="5">
        <v>370.039999999999</v>
      </c>
      <c r="D30" s="4">
        <f t="shared" si="1"/>
        <v>337.55560624999941</v>
      </c>
      <c r="E30" s="4" t="e">
        <f t="shared" si="2"/>
        <v>#NUM!</v>
      </c>
      <c r="F30" s="4" t="e">
        <f t="shared" si="3"/>
        <v>#NUM!</v>
      </c>
      <c r="G30" s="1"/>
      <c r="H30" s="1"/>
      <c r="I30" s="4">
        <v>5.2115325908632899</v>
      </c>
      <c r="J30" t="str">
        <f t="shared" si="0"/>
        <v>Sunday</v>
      </c>
      <c r="K30" s="3">
        <v>2.1666666666666667E-2</v>
      </c>
      <c r="L30" s="17">
        <f t="shared" si="4"/>
        <v>1.8171296296296303E-3</v>
      </c>
      <c r="M30" s="5">
        <v>161.07055630936199</v>
      </c>
      <c r="N30" s="5">
        <v>179</v>
      </c>
      <c r="O30" s="3">
        <v>4.155092592592593E-3</v>
      </c>
      <c r="P30" s="5">
        <v>10.0220709834938</v>
      </c>
      <c r="Q30" s="5">
        <v>249.737290177593</v>
      </c>
      <c r="R30" s="5">
        <v>370.039999999999</v>
      </c>
      <c r="S30" s="5">
        <v>424.57199999999898</v>
      </c>
      <c r="T30" s="5"/>
      <c r="U30" s="5"/>
    </row>
    <row r="31" spans="1:21" x14ac:dyDescent="0.35">
      <c r="A31">
        <v>89</v>
      </c>
      <c r="B31" s="1">
        <v>44377.488888888889</v>
      </c>
      <c r="C31" s="5">
        <v>372.25200000000098</v>
      </c>
      <c r="D31" s="4">
        <f t="shared" si="1"/>
        <v>337.55560624999941</v>
      </c>
      <c r="E31" s="4" t="e">
        <f t="shared" si="2"/>
        <v>#NUM!</v>
      </c>
      <c r="F31" s="4" t="e">
        <f t="shared" si="3"/>
        <v>#NUM!</v>
      </c>
      <c r="G31" s="1"/>
      <c r="H31" s="1"/>
      <c r="I31" s="4">
        <v>5.1066100942520398</v>
      </c>
      <c r="J31" t="str">
        <f t="shared" si="0"/>
        <v>Wednesday</v>
      </c>
      <c r="K31" s="3">
        <v>2.2881944444444444E-2</v>
      </c>
      <c r="L31" s="17">
        <f t="shared" si="4"/>
        <v>1.2152777777777769E-3</v>
      </c>
      <c r="M31" s="5">
        <v>163.38829151732301</v>
      </c>
      <c r="N31" s="5">
        <v>181</v>
      </c>
      <c r="O31" s="3">
        <v>4.4791666666666669E-3</v>
      </c>
      <c r="P31" s="5">
        <v>9.2960417257455106</v>
      </c>
      <c r="Q31" s="5">
        <v>231.928511476041</v>
      </c>
      <c r="R31" s="5">
        <v>372.25200000000098</v>
      </c>
      <c r="S31" s="5">
        <v>432.35599999999999</v>
      </c>
      <c r="T31" s="5"/>
      <c r="U31" s="5"/>
    </row>
    <row r="32" spans="1:21" x14ac:dyDescent="0.35">
      <c r="A32">
        <v>90</v>
      </c>
      <c r="B32" s="1">
        <v>44375.524305555555</v>
      </c>
      <c r="C32" s="5">
        <v>202.79300000000001</v>
      </c>
      <c r="D32" s="4">
        <f t="shared" si="1"/>
        <v>337.55560624999941</v>
      </c>
      <c r="E32" s="4" t="e">
        <f t="shared" si="2"/>
        <v>#NUM!</v>
      </c>
      <c r="F32" s="4" t="e">
        <f t="shared" si="3"/>
        <v>#NUM!</v>
      </c>
      <c r="G32" s="1"/>
      <c r="H32" s="1"/>
      <c r="I32" s="4">
        <v>2.9285486417599</v>
      </c>
      <c r="J32" t="str">
        <f t="shared" si="0"/>
        <v>Monday</v>
      </c>
      <c r="K32" s="3">
        <v>1.2870370370370372E-2</v>
      </c>
      <c r="L32" s="17">
        <f t="shared" si="4"/>
        <v>1.0011574074074072E-2</v>
      </c>
      <c r="M32" s="5">
        <v>141.72234273318799</v>
      </c>
      <c r="N32" s="5">
        <v>173</v>
      </c>
      <c r="O32" s="3">
        <v>4.386574074074074E-3</v>
      </c>
      <c r="P32" s="5">
        <v>9.4751953724861195</v>
      </c>
      <c r="Q32" s="5">
        <v>224.08336261700799</v>
      </c>
      <c r="R32" s="5">
        <v>202.79300000000001</v>
      </c>
      <c r="S32" s="5">
        <v>236.51599999999999</v>
      </c>
      <c r="T32" s="5"/>
      <c r="U32" s="5"/>
    </row>
    <row r="33" spans="1:21" x14ac:dyDescent="0.35">
      <c r="A33">
        <v>92</v>
      </c>
      <c r="B33" s="1">
        <v>44370.484722222223</v>
      </c>
      <c r="C33" s="5">
        <v>386.19499999999999</v>
      </c>
      <c r="D33" s="4">
        <f t="shared" si="1"/>
        <v>337.55560624999941</v>
      </c>
      <c r="E33" s="4" t="e">
        <f t="shared" si="2"/>
        <v>#NUM!</v>
      </c>
      <c r="F33" s="4" t="e">
        <f t="shared" si="3"/>
        <v>#NUM!</v>
      </c>
      <c r="G33" s="1"/>
      <c r="H33" s="1"/>
      <c r="I33" s="4">
        <v>5.3931085043950002</v>
      </c>
      <c r="J33" t="str">
        <f t="shared" si="0"/>
        <v>Wednesday</v>
      </c>
      <c r="K33" s="3">
        <v>2.2893518518518521E-2</v>
      </c>
      <c r="L33" s="17">
        <f t="shared" si="4"/>
        <v>1.0023148148148149E-2</v>
      </c>
      <c r="M33" s="5">
        <v>165.97579617834299</v>
      </c>
      <c r="N33" s="5">
        <v>183</v>
      </c>
      <c r="O33" s="3">
        <v>4.2361111111111106E-3</v>
      </c>
      <c r="P33" s="5">
        <v>9.8152390344769902</v>
      </c>
      <c r="Q33" s="5">
        <v>234.965172188087</v>
      </c>
      <c r="R33" s="5">
        <v>386.19499999999999</v>
      </c>
      <c r="S33" s="5">
        <v>445.49400000000003</v>
      </c>
      <c r="T33" s="5"/>
      <c r="U33" s="5"/>
    </row>
    <row r="34" spans="1:21" x14ac:dyDescent="0.35">
      <c r="A34">
        <v>94</v>
      </c>
      <c r="B34" s="1">
        <v>44364.481944444444</v>
      </c>
      <c r="C34" s="5">
        <v>375.23099999999999</v>
      </c>
      <c r="D34" s="4">
        <f t="shared" si="1"/>
        <v>337.55560624999941</v>
      </c>
      <c r="E34" s="4" t="e">
        <f t="shared" si="2"/>
        <v>#NUM!</v>
      </c>
      <c r="F34" s="4" t="e">
        <f t="shared" si="3"/>
        <v>#NUM!</v>
      </c>
      <c r="G34" s="1"/>
      <c r="H34" s="1"/>
      <c r="I34" s="4">
        <v>5.3129857133207796</v>
      </c>
      <c r="J34" t="str">
        <f t="shared" si="0"/>
        <v>Thursday</v>
      </c>
      <c r="K34" s="3">
        <v>2.1759259259259259E-2</v>
      </c>
      <c r="L34" s="17">
        <f t="shared" si="4"/>
        <v>1.1342592592592619E-3</v>
      </c>
      <c r="M34" s="5">
        <v>165.970189701897</v>
      </c>
      <c r="N34" s="5">
        <v>182</v>
      </c>
      <c r="O34" s="3">
        <v>4.0856481481481481E-3</v>
      </c>
      <c r="P34" s="5">
        <v>10.171081124433901</v>
      </c>
      <c r="Q34" s="5">
        <v>257.69246665430398</v>
      </c>
      <c r="R34" s="5">
        <v>375.23099999999999</v>
      </c>
      <c r="S34" s="5">
        <v>428.71699999999998</v>
      </c>
      <c r="T34" s="5"/>
      <c r="U34" s="5"/>
    </row>
    <row r="35" spans="1:21" x14ac:dyDescent="0.35">
      <c r="A35">
        <v>95</v>
      </c>
      <c r="B35" s="1">
        <v>44362.680555555555</v>
      </c>
      <c r="C35" s="5">
        <v>357.87</v>
      </c>
      <c r="D35" s="4">
        <f t="shared" si="1"/>
        <v>337.55560624999941</v>
      </c>
      <c r="E35" s="4" t="e">
        <f t="shared" si="2"/>
        <v>#NUM!</v>
      </c>
      <c r="F35" s="4" t="e">
        <f t="shared" si="3"/>
        <v>#NUM!</v>
      </c>
      <c r="G35" s="1"/>
      <c r="H35" s="1"/>
      <c r="I35" s="4">
        <v>4.9779186751311597</v>
      </c>
      <c r="J35" t="str">
        <f t="shared" si="0"/>
        <v>Tuesday</v>
      </c>
      <c r="K35" s="3">
        <v>2.0046296296296295E-2</v>
      </c>
      <c r="L35" s="17">
        <f t="shared" si="4"/>
        <v>1.7129629629629647E-3</v>
      </c>
      <c r="M35" s="5">
        <v>164.93925925925899</v>
      </c>
      <c r="N35" s="5">
        <v>185</v>
      </c>
      <c r="O35" s="3">
        <v>4.0277777777777777E-3</v>
      </c>
      <c r="P35" s="5">
        <v>10.3417930682488</v>
      </c>
      <c r="Q35" s="5">
        <v>249.69385860793699</v>
      </c>
      <c r="R35" s="5">
        <v>357.87</v>
      </c>
      <c r="S35" s="5">
        <v>408.32799999999997</v>
      </c>
      <c r="T35" s="5"/>
      <c r="U35" s="5"/>
    </row>
    <row r="36" spans="1:21" x14ac:dyDescent="0.35">
      <c r="A36">
        <v>97</v>
      </c>
      <c r="B36" s="1">
        <v>44356.531944444447</v>
      </c>
      <c r="C36" s="5">
        <v>371.91299999999899</v>
      </c>
      <c r="D36" s="4">
        <f t="shared" si="1"/>
        <v>337.55560624999941</v>
      </c>
      <c r="E36" s="4" t="e">
        <f t="shared" si="2"/>
        <v>#NUM!</v>
      </c>
      <c r="F36" s="4" t="e">
        <f t="shared" si="3"/>
        <v>#NUM!</v>
      </c>
      <c r="G36" s="1"/>
      <c r="H36" s="1"/>
      <c r="I36" s="4">
        <v>5.3079206322310402</v>
      </c>
      <c r="J36" t="str">
        <f t="shared" si="0"/>
        <v>Wednesday</v>
      </c>
      <c r="K36" s="3">
        <v>2.478009259259259E-2</v>
      </c>
      <c r="L36" s="17">
        <f t="shared" si="4"/>
        <v>4.733796296296295E-3</v>
      </c>
      <c r="M36" s="5">
        <v>166.460240963855</v>
      </c>
      <c r="N36" s="5">
        <v>185</v>
      </c>
      <c r="O36" s="3">
        <v>4.6643518518518518E-3</v>
      </c>
      <c r="P36" s="5">
        <v>8.9215080984814996</v>
      </c>
      <c r="Q36" s="5">
        <v>239.01843213384899</v>
      </c>
      <c r="R36" s="5">
        <v>371.91299999999899</v>
      </c>
      <c r="S36" s="5">
        <v>431.69799999999901</v>
      </c>
      <c r="T36" s="5"/>
      <c r="U36" s="5"/>
    </row>
    <row r="37" spans="1:21" x14ac:dyDescent="0.35">
      <c r="A37">
        <v>100</v>
      </c>
      <c r="B37" s="1">
        <v>44354.49722222222</v>
      </c>
      <c r="C37" s="5">
        <v>376.81200000000001</v>
      </c>
      <c r="D37" s="4">
        <f t="shared" si="1"/>
        <v>337.55560624999941</v>
      </c>
      <c r="E37" s="4" t="e">
        <f t="shared" si="2"/>
        <v>#NUM!</v>
      </c>
      <c r="F37" s="4" t="e">
        <f t="shared" si="3"/>
        <v>#NUM!</v>
      </c>
      <c r="G37" s="1"/>
      <c r="H37" s="1"/>
      <c r="I37" s="4">
        <v>5.2517372341314301</v>
      </c>
      <c r="J37" t="str">
        <f t="shared" si="0"/>
        <v>Monday</v>
      </c>
      <c r="K37" s="3">
        <v>2.4687499999999998E-2</v>
      </c>
      <c r="L37" s="17">
        <f t="shared" si="4"/>
        <v>9.2592592592592032E-5</v>
      </c>
      <c r="M37" s="5">
        <v>166.12037037037001</v>
      </c>
      <c r="N37" s="5">
        <v>186</v>
      </c>
      <c r="O37" s="3">
        <v>4.6990740740740743E-3</v>
      </c>
      <c r="P37" s="5">
        <v>8.8632884692559095</v>
      </c>
      <c r="Q37" s="5">
        <v>244.204950129053</v>
      </c>
      <c r="R37" s="5">
        <v>376.81200000000001</v>
      </c>
      <c r="S37" s="5">
        <v>438.012</v>
      </c>
      <c r="T37" s="5"/>
      <c r="U37" s="5"/>
    </row>
    <row r="38" spans="1:21" x14ac:dyDescent="0.35">
      <c r="A38">
        <v>102</v>
      </c>
      <c r="B38" s="1">
        <v>44347.667361111111</v>
      </c>
      <c r="C38" s="5">
        <v>259.44499999999999</v>
      </c>
      <c r="D38" s="4">
        <f t="shared" si="1"/>
        <v>337.55560624999941</v>
      </c>
      <c r="E38" s="4" t="e">
        <f t="shared" si="2"/>
        <v>#NUM!</v>
      </c>
      <c r="F38" s="4" t="e">
        <f t="shared" si="3"/>
        <v>#NUM!</v>
      </c>
      <c r="G38" s="1"/>
      <c r="H38" s="1"/>
      <c r="I38" s="4">
        <v>3.6832184308254998</v>
      </c>
      <c r="J38" t="str">
        <f t="shared" ref="J38:J69" si="5">TEXT(B38,"dddd")</f>
        <v>Monday</v>
      </c>
      <c r="K38" s="3">
        <v>1.5868055555555555E-2</v>
      </c>
      <c r="L38" s="17">
        <f t="shared" si="4"/>
        <v>8.8194444444444423E-3</v>
      </c>
      <c r="M38" s="5">
        <v>163.862745098039</v>
      </c>
      <c r="N38" s="5">
        <v>181</v>
      </c>
      <c r="O38" s="3">
        <v>4.3055555555555555E-3</v>
      </c>
      <c r="P38" s="5">
        <v>9.6671553989630095</v>
      </c>
      <c r="Q38" s="5">
        <v>242.29615180731599</v>
      </c>
      <c r="R38" s="5">
        <v>259.44499999999999</v>
      </c>
      <c r="S38" s="5">
        <v>298.82499999999999</v>
      </c>
      <c r="T38" s="5"/>
      <c r="U38" s="5"/>
    </row>
    <row r="39" spans="1:21" x14ac:dyDescent="0.35">
      <c r="A39">
        <v>105</v>
      </c>
      <c r="B39" s="1">
        <v>44336.749305555553</v>
      </c>
      <c r="C39" s="5">
        <v>375.13</v>
      </c>
      <c r="D39" s="4">
        <f t="shared" ref="D39:D70" si="6">D38</f>
        <v>337.55560624999941</v>
      </c>
      <c r="E39" s="4" t="e">
        <f t="shared" ref="E39:E70" si="7">E38</f>
        <v>#NUM!</v>
      </c>
      <c r="F39" s="4" t="e">
        <f t="shared" ref="F39:F70" si="8">F38</f>
        <v>#NUM!</v>
      </c>
      <c r="G39" s="1"/>
      <c r="H39" s="1"/>
      <c r="I39" s="4">
        <v>5.33183288072515</v>
      </c>
      <c r="J39" t="str">
        <f t="shared" si="5"/>
        <v>Thursday</v>
      </c>
      <c r="K39" s="3">
        <v>2.3090277777777779E-2</v>
      </c>
      <c r="L39" s="17">
        <f t="shared" si="4"/>
        <v>7.2222222222222236E-3</v>
      </c>
      <c r="M39" s="5">
        <v>158.91676575505301</v>
      </c>
      <c r="N39" s="5">
        <v>183</v>
      </c>
      <c r="O39" s="3">
        <v>4.3287037037037035E-3</v>
      </c>
      <c r="P39" s="5">
        <v>9.6189418043650896</v>
      </c>
      <c r="Q39" s="5">
        <v>239.075646485665</v>
      </c>
      <c r="R39" s="5">
        <v>375.13</v>
      </c>
      <c r="S39" s="5">
        <v>433.76699999999897</v>
      </c>
      <c r="T39" s="5"/>
      <c r="U39" s="5"/>
    </row>
    <row r="40" spans="1:21" x14ac:dyDescent="0.35">
      <c r="A40">
        <v>108</v>
      </c>
      <c r="B40" s="1">
        <v>44334.495138888888</v>
      </c>
      <c r="C40" s="5">
        <v>376.08699999999902</v>
      </c>
      <c r="D40" s="4">
        <f t="shared" si="6"/>
        <v>337.55560624999941</v>
      </c>
      <c r="E40" s="4" t="e">
        <f t="shared" si="7"/>
        <v>#NUM!</v>
      </c>
      <c r="F40" s="4" t="e">
        <f t="shared" si="8"/>
        <v>#NUM!</v>
      </c>
      <c r="G40" s="1"/>
      <c r="H40" s="1"/>
      <c r="I40" s="4">
        <v>5.3378801029696996</v>
      </c>
      <c r="J40" t="str">
        <f t="shared" si="5"/>
        <v>Tuesday</v>
      </c>
      <c r="K40" s="3">
        <v>2.1180555555555553E-2</v>
      </c>
      <c r="L40" s="17">
        <f t="shared" si="4"/>
        <v>1.9097222222222258E-3</v>
      </c>
      <c r="M40" s="5">
        <v>168.16644474034601</v>
      </c>
      <c r="N40" s="5">
        <v>185</v>
      </c>
      <c r="O40" s="3">
        <v>3.9583333333333337E-3</v>
      </c>
      <c r="P40" s="5">
        <v>10.4965376556772</v>
      </c>
      <c r="Q40" s="5">
        <v>258.02366821287899</v>
      </c>
      <c r="R40" s="5">
        <v>376.08699999999902</v>
      </c>
      <c r="S40" s="5">
        <v>429.104999999999</v>
      </c>
      <c r="T40" s="5"/>
      <c r="U40" s="5"/>
    </row>
    <row r="41" spans="1:21" x14ac:dyDescent="0.35">
      <c r="A41">
        <v>109</v>
      </c>
      <c r="B41" s="1">
        <v>44330.513194444444</v>
      </c>
      <c r="C41" s="5">
        <v>377.58800000000002</v>
      </c>
      <c r="D41" s="4">
        <f t="shared" si="6"/>
        <v>337.55560624999941</v>
      </c>
      <c r="E41" s="4" t="e">
        <f t="shared" si="7"/>
        <v>#NUM!</v>
      </c>
      <c r="F41" s="4" t="e">
        <f t="shared" si="8"/>
        <v>#NUM!</v>
      </c>
      <c r="G41" s="1"/>
      <c r="H41" s="1"/>
      <c r="I41" s="4">
        <v>5.3757397317411302</v>
      </c>
      <c r="J41" t="str">
        <f t="shared" si="5"/>
        <v>Friday</v>
      </c>
      <c r="K41" s="3">
        <v>2.1631944444444443E-2</v>
      </c>
      <c r="L41" s="17">
        <f t="shared" si="4"/>
        <v>4.5138888888889006E-4</v>
      </c>
      <c r="M41" s="5">
        <v>167.14803625377601</v>
      </c>
      <c r="N41" s="5">
        <v>180</v>
      </c>
      <c r="O41" s="3">
        <v>4.0162037037037033E-3</v>
      </c>
      <c r="P41" s="5">
        <v>10.353275242504001</v>
      </c>
      <c r="Q41" s="5">
        <v>259.05850243078203</v>
      </c>
      <c r="R41" s="5">
        <v>377.58800000000002</v>
      </c>
      <c r="S41" s="5">
        <v>452.48499999999899</v>
      </c>
      <c r="T41" s="5"/>
      <c r="U41" s="5"/>
    </row>
    <row r="42" spans="1:21" x14ac:dyDescent="0.35">
      <c r="A42">
        <v>110</v>
      </c>
      <c r="B42" s="1">
        <v>44329.488888888889</v>
      </c>
      <c r="C42" s="5">
        <v>368.79399999999998</v>
      </c>
      <c r="D42" s="4">
        <f t="shared" si="6"/>
        <v>337.55560624999941</v>
      </c>
      <c r="E42" s="4" t="e">
        <f t="shared" si="7"/>
        <v>#NUM!</v>
      </c>
      <c r="F42" s="4" t="e">
        <f t="shared" si="8"/>
        <v>#NUM!</v>
      </c>
      <c r="G42" s="1"/>
      <c r="H42" s="1"/>
      <c r="I42" s="4">
        <v>5.1522830825047503</v>
      </c>
      <c r="J42" t="str">
        <f t="shared" si="5"/>
        <v>Thursday</v>
      </c>
      <c r="K42" s="3">
        <v>2.0034722222222221E-2</v>
      </c>
      <c r="L42" s="17">
        <f t="shared" si="4"/>
        <v>1.5972222222222221E-3</v>
      </c>
      <c r="M42" s="5">
        <v>163.577807848443</v>
      </c>
      <c r="N42" s="5">
        <v>180</v>
      </c>
      <c r="O42" s="3">
        <v>3.8888888888888883E-3</v>
      </c>
      <c r="P42" s="5">
        <v>10.7115082660886</v>
      </c>
      <c r="Q42" s="5">
        <v>260.83451730435797</v>
      </c>
      <c r="R42" s="5">
        <v>368.79399999999998</v>
      </c>
      <c r="S42" s="5">
        <v>420.93599999999998</v>
      </c>
      <c r="T42" s="5"/>
      <c r="U42" s="5"/>
    </row>
    <row r="43" spans="1:21" x14ac:dyDescent="0.35">
      <c r="A43">
        <v>112</v>
      </c>
      <c r="B43" s="1">
        <v>44322.524305555555</v>
      </c>
      <c r="C43" s="5">
        <v>362.57299999999901</v>
      </c>
      <c r="D43" s="4">
        <f t="shared" si="6"/>
        <v>337.55560624999941</v>
      </c>
      <c r="E43" s="4" t="e">
        <f t="shared" si="7"/>
        <v>#NUM!</v>
      </c>
      <c r="F43" s="4" t="e">
        <f t="shared" si="8"/>
        <v>#NUM!</v>
      </c>
      <c r="G43" s="1"/>
      <c r="H43" s="1"/>
      <c r="I43" s="4">
        <v>4.9797453689556503</v>
      </c>
      <c r="J43" t="str">
        <f t="shared" si="5"/>
        <v>Thursday</v>
      </c>
      <c r="K43" s="3">
        <v>2.1689814814814815E-2</v>
      </c>
      <c r="L43" s="17">
        <f t="shared" si="4"/>
        <v>1.6550925925925934E-3</v>
      </c>
      <c r="M43" s="5">
        <v>160.921088435374</v>
      </c>
      <c r="N43" s="5">
        <v>179</v>
      </c>
      <c r="O43" s="3">
        <v>4.3518518518518515E-3</v>
      </c>
      <c r="P43" s="5">
        <v>9.5621106669865004</v>
      </c>
      <c r="Q43" s="5">
        <v>238.467388084231</v>
      </c>
      <c r="R43" s="5">
        <v>362.57299999999901</v>
      </c>
      <c r="S43" s="5">
        <v>419.57999999999902</v>
      </c>
      <c r="T43" s="5"/>
      <c r="U43" s="5"/>
    </row>
    <row r="44" spans="1:21" x14ac:dyDescent="0.35">
      <c r="A44">
        <v>115</v>
      </c>
      <c r="B44" s="1">
        <v>44320.505555555559</v>
      </c>
      <c r="C44" s="5">
        <v>361.58699999999999</v>
      </c>
      <c r="D44" s="4">
        <f t="shared" si="6"/>
        <v>337.55560624999941</v>
      </c>
      <c r="E44" s="4" t="e">
        <f t="shared" si="7"/>
        <v>#NUM!</v>
      </c>
      <c r="F44" s="4" t="e">
        <f t="shared" si="8"/>
        <v>#NUM!</v>
      </c>
      <c r="G44" s="1"/>
      <c r="H44" s="1"/>
      <c r="I44" s="4">
        <v>5.1552069007446901</v>
      </c>
      <c r="J44" t="str">
        <f t="shared" si="5"/>
        <v>Tuesday</v>
      </c>
      <c r="K44" s="3">
        <v>2.344907407407407E-2</v>
      </c>
      <c r="L44" s="17">
        <f t="shared" si="4"/>
        <v>1.7592592592592556E-3</v>
      </c>
      <c r="M44" s="5">
        <v>163.36504161712199</v>
      </c>
      <c r="N44" s="5">
        <v>185</v>
      </c>
      <c r="O44" s="3">
        <v>4.5486111111111109E-3</v>
      </c>
      <c r="P44" s="5">
        <v>9.1573868699377599</v>
      </c>
      <c r="Q44" s="5">
        <v>233.23157066744699</v>
      </c>
      <c r="R44" s="5">
        <v>361.58699999999999</v>
      </c>
      <c r="S44" s="5">
        <v>420.75799999999998</v>
      </c>
      <c r="T44" s="5"/>
      <c r="U44" s="5"/>
    </row>
    <row r="45" spans="1:21" x14ac:dyDescent="0.35">
      <c r="A45">
        <v>118</v>
      </c>
      <c r="B45" s="1">
        <v>44315.729166666664</v>
      </c>
      <c r="C45" s="5">
        <v>227.38399999999999</v>
      </c>
      <c r="D45" s="4">
        <f t="shared" si="6"/>
        <v>337.55560624999941</v>
      </c>
      <c r="E45" s="4" t="e">
        <f t="shared" si="7"/>
        <v>#NUM!</v>
      </c>
      <c r="F45" s="4" t="e">
        <f t="shared" si="8"/>
        <v>#NUM!</v>
      </c>
      <c r="G45" s="1"/>
      <c r="H45" s="1"/>
      <c r="I45" s="4">
        <v>3.2691313782799898</v>
      </c>
      <c r="J45" t="str">
        <f t="shared" si="5"/>
        <v>Thursday</v>
      </c>
      <c r="K45" s="3">
        <v>1.3391203703703704E-2</v>
      </c>
      <c r="L45" s="17">
        <f t="shared" si="4"/>
        <v>1.0057870370370366E-2</v>
      </c>
      <c r="M45" s="5">
        <v>164.21231422505301</v>
      </c>
      <c r="N45" s="5">
        <v>182</v>
      </c>
      <c r="O45" s="3">
        <v>4.0856481481481481E-3</v>
      </c>
      <c r="P45" s="5">
        <v>10.169979322573299</v>
      </c>
      <c r="Q45" s="5">
        <v>255.35873490221499</v>
      </c>
      <c r="R45" s="5">
        <v>227.38399999999999</v>
      </c>
      <c r="S45" s="5">
        <v>261.79500000000002</v>
      </c>
      <c r="T45" s="5"/>
      <c r="U45" s="5"/>
    </row>
    <row r="46" spans="1:21" x14ac:dyDescent="0.35">
      <c r="A46">
        <v>119</v>
      </c>
      <c r="B46" s="1">
        <v>44312.488194444442</v>
      </c>
      <c r="C46" s="5">
        <v>290.59899999999902</v>
      </c>
      <c r="D46" s="4">
        <f t="shared" si="6"/>
        <v>337.55560624999941</v>
      </c>
      <c r="E46" s="4" t="e">
        <f t="shared" si="7"/>
        <v>#NUM!</v>
      </c>
      <c r="F46" s="4" t="e">
        <f t="shared" si="8"/>
        <v>#NUM!</v>
      </c>
      <c r="G46" s="1"/>
      <c r="H46" s="1"/>
      <c r="I46" s="4">
        <v>4.5597189136696903</v>
      </c>
      <c r="J46" t="str">
        <f t="shared" si="5"/>
        <v>Monday</v>
      </c>
      <c r="K46" s="3">
        <v>2.4710648148148148E-2</v>
      </c>
      <c r="L46" s="17">
        <f t="shared" si="4"/>
        <v>1.1319444444444444E-2</v>
      </c>
      <c r="M46" s="5">
        <v>128.826895565093</v>
      </c>
      <c r="N46" s="5">
        <v>175</v>
      </c>
      <c r="O46" s="3">
        <v>5.4166666666666669E-3</v>
      </c>
      <c r="P46" s="5">
        <v>7.6851030104743696</v>
      </c>
      <c r="Q46" s="5">
        <v>226.31565116823</v>
      </c>
      <c r="R46" s="5">
        <v>290.59899999999902</v>
      </c>
      <c r="S46" s="5">
        <v>351.332999999999</v>
      </c>
      <c r="T46" s="5"/>
      <c r="U46" s="5"/>
    </row>
    <row r="47" spans="1:21" x14ac:dyDescent="0.35">
      <c r="A47">
        <v>123</v>
      </c>
      <c r="B47" s="1">
        <v>44298.495833333334</v>
      </c>
      <c r="C47" s="5">
        <v>208.65199999999999</v>
      </c>
      <c r="D47" s="4">
        <f t="shared" si="6"/>
        <v>337.55560624999941</v>
      </c>
      <c r="E47" s="4" t="e">
        <f t="shared" si="7"/>
        <v>#NUM!</v>
      </c>
      <c r="F47" s="4" t="e">
        <f t="shared" si="8"/>
        <v>#NUM!</v>
      </c>
      <c r="G47" s="1"/>
      <c r="H47" s="1"/>
      <c r="I47" s="4">
        <v>2.9935993092982098</v>
      </c>
      <c r="J47" t="str">
        <f t="shared" si="5"/>
        <v>Monday</v>
      </c>
      <c r="K47" s="3">
        <v>1.2962962962962963E-2</v>
      </c>
      <c r="L47" s="17">
        <f t="shared" si="4"/>
        <v>1.1747685185185186E-2</v>
      </c>
      <c r="M47" s="5">
        <v>152.65066666666601</v>
      </c>
      <c r="N47" s="5">
        <v>170</v>
      </c>
      <c r="O47" s="3">
        <v>4.3287037037037035E-3</v>
      </c>
      <c r="P47" s="5">
        <v>9.6195092947484095</v>
      </c>
      <c r="Q47" s="5">
        <v>233.85525565256199</v>
      </c>
      <c r="R47" s="5">
        <v>208.65199999999999</v>
      </c>
      <c r="S47" s="5">
        <v>240.10300000000001</v>
      </c>
      <c r="T47" s="5"/>
      <c r="U47" s="5"/>
    </row>
    <row r="48" spans="1:21" x14ac:dyDescent="0.35">
      <c r="A48">
        <v>124</v>
      </c>
      <c r="B48" s="1">
        <v>44295.496527777781</v>
      </c>
      <c r="C48" s="5">
        <v>353.267</v>
      </c>
      <c r="D48" s="4">
        <f t="shared" si="6"/>
        <v>337.55560624999941</v>
      </c>
      <c r="E48" s="4" t="e">
        <f t="shared" si="7"/>
        <v>#NUM!</v>
      </c>
      <c r="F48" s="4" t="e">
        <f t="shared" si="8"/>
        <v>#NUM!</v>
      </c>
      <c r="G48" s="1"/>
      <c r="H48" s="1"/>
      <c r="I48" s="4">
        <v>5.0369185955608202</v>
      </c>
      <c r="J48" t="str">
        <f t="shared" si="5"/>
        <v>Friday</v>
      </c>
      <c r="K48" s="3">
        <v>2.2476851851851855E-2</v>
      </c>
      <c r="L48" s="17">
        <f t="shared" si="4"/>
        <v>9.5138888888888929E-3</v>
      </c>
      <c r="M48" s="5">
        <v>159.005333333333</v>
      </c>
      <c r="N48" s="5">
        <v>174</v>
      </c>
      <c r="O48" s="3">
        <v>4.4560185185185189E-3</v>
      </c>
      <c r="P48" s="5">
        <v>9.3325093147341995</v>
      </c>
      <c r="Q48" s="5">
        <v>259.074677868077</v>
      </c>
      <c r="R48" s="5">
        <v>353.267</v>
      </c>
      <c r="S48" s="5">
        <v>407.11</v>
      </c>
      <c r="T48" s="5"/>
      <c r="U48" s="5"/>
    </row>
    <row r="49" spans="1:21" x14ac:dyDescent="0.35">
      <c r="A49">
        <v>125</v>
      </c>
      <c r="B49" s="1">
        <v>44293.501388888886</v>
      </c>
      <c r="C49" s="5">
        <v>365.36299999999898</v>
      </c>
      <c r="D49" s="4">
        <f t="shared" si="6"/>
        <v>337.55560624999941</v>
      </c>
      <c r="E49" s="4" t="e">
        <f t="shared" si="7"/>
        <v>#NUM!</v>
      </c>
      <c r="F49" s="4" t="e">
        <f t="shared" si="8"/>
        <v>#NUM!</v>
      </c>
      <c r="G49" s="1"/>
      <c r="H49" s="1"/>
      <c r="I49" s="4">
        <v>5.0565717776054502</v>
      </c>
      <c r="J49" t="str">
        <f t="shared" si="5"/>
        <v>Wednesday</v>
      </c>
      <c r="K49" s="3">
        <v>2.2141203703703705E-2</v>
      </c>
      <c r="L49" s="17">
        <f t="shared" si="4"/>
        <v>3.3564814814815089E-4</v>
      </c>
      <c r="M49" s="5">
        <v>170.13884785819701</v>
      </c>
      <c r="N49" s="5">
        <v>184</v>
      </c>
      <c r="O49" s="3">
        <v>4.3749999999999995E-3</v>
      </c>
      <c r="P49" s="5">
        <v>9.5124482989221502</v>
      </c>
      <c r="Q49" s="5">
        <v>250.22998348362</v>
      </c>
      <c r="R49" s="5">
        <v>365.36299999999898</v>
      </c>
      <c r="S49" s="5">
        <v>418.27699999999902</v>
      </c>
      <c r="T49" s="5"/>
      <c r="U49" s="5"/>
    </row>
    <row r="50" spans="1:21" x14ac:dyDescent="0.35">
      <c r="A50">
        <v>127</v>
      </c>
      <c r="B50" s="1">
        <v>44290.488194444442</v>
      </c>
      <c r="C50" s="5">
        <v>270.00200000000001</v>
      </c>
      <c r="D50" s="4">
        <f t="shared" si="6"/>
        <v>337.55560624999941</v>
      </c>
      <c r="E50" s="4" t="e">
        <f t="shared" si="7"/>
        <v>#NUM!</v>
      </c>
      <c r="F50" s="4" t="e">
        <f t="shared" si="8"/>
        <v>#NUM!</v>
      </c>
      <c r="G50" s="1"/>
      <c r="H50" s="1"/>
      <c r="I50" s="4">
        <v>3.79493225376401</v>
      </c>
      <c r="J50" t="str">
        <f t="shared" si="5"/>
        <v>Sunday</v>
      </c>
      <c r="K50" s="3">
        <v>1.6180555555555556E-2</v>
      </c>
      <c r="L50" s="17">
        <f t="shared" si="4"/>
        <v>5.9606481481481489E-3</v>
      </c>
      <c r="M50" s="5">
        <v>162.19014084507</v>
      </c>
      <c r="N50" s="5">
        <v>180</v>
      </c>
      <c r="O50" s="3">
        <v>4.2592592592592595E-3</v>
      </c>
      <c r="P50" s="5">
        <v>9.7694227147817401</v>
      </c>
      <c r="Q50" s="5">
        <v>244.76714058994699</v>
      </c>
      <c r="R50" s="5">
        <v>270.00200000000001</v>
      </c>
      <c r="S50" s="5">
        <v>312.18</v>
      </c>
      <c r="T50" s="5"/>
      <c r="U50" s="5"/>
    </row>
    <row r="51" spans="1:21" x14ac:dyDescent="0.35">
      <c r="A51">
        <v>129</v>
      </c>
      <c r="B51" s="1">
        <v>44285.512499999997</v>
      </c>
      <c r="C51" s="5">
        <v>373.96800000000002</v>
      </c>
      <c r="D51" s="4">
        <f t="shared" si="6"/>
        <v>337.55560624999941</v>
      </c>
      <c r="E51" s="4" t="e">
        <f t="shared" si="7"/>
        <v>#NUM!</v>
      </c>
      <c r="F51" s="4" t="e">
        <f t="shared" si="8"/>
        <v>#NUM!</v>
      </c>
      <c r="G51" s="1"/>
      <c r="H51" s="1"/>
      <c r="I51" s="4">
        <v>5.2518450982924501</v>
      </c>
      <c r="J51" t="str">
        <f t="shared" si="5"/>
        <v>Tuesday</v>
      </c>
      <c r="K51" s="3">
        <v>2.3020833333333334E-2</v>
      </c>
      <c r="L51" s="17">
        <f t="shared" si="4"/>
        <v>6.8402777777777785E-3</v>
      </c>
      <c r="M51" s="5">
        <v>160.59107806691401</v>
      </c>
      <c r="N51" s="5">
        <v>182</v>
      </c>
      <c r="O51" s="3">
        <v>4.3749999999999995E-3</v>
      </c>
      <c r="P51" s="5">
        <v>9.5041015922504499</v>
      </c>
      <c r="Q51" s="5">
        <v>241.621188689408</v>
      </c>
      <c r="R51" s="5">
        <v>373.96800000000002</v>
      </c>
      <c r="S51" s="5">
        <v>433.03</v>
      </c>
      <c r="T51" s="5"/>
      <c r="U51" s="5"/>
    </row>
    <row r="52" spans="1:21" x14ac:dyDescent="0.35">
      <c r="A52">
        <v>130</v>
      </c>
      <c r="B52" s="1">
        <v>44279.737500000003</v>
      </c>
      <c r="C52" s="5">
        <v>363.17500000000001</v>
      </c>
      <c r="D52" s="4">
        <f t="shared" si="6"/>
        <v>337.55560624999941</v>
      </c>
      <c r="E52" s="4" t="e">
        <f t="shared" si="7"/>
        <v>#NUM!</v>
      </c>
      <c r="F52" s="4" t="e">
        <f t="shared" si="8"/>
        <v>#NUM!</v>
      </c>
      <c r="G52" s="1"/>
      <c r="H52" s="1"/>
      <c r="I52" s="4">
        <v>5.0976386336842499</v>
      </c>
      <c r="J52" t="str">
        <f t="shared" si="5"/>
        <v>Wednesday</v>
      </c>
      <c r="K52" s="3">
        <v>1.9884259259259258E-2</v>
      </c>
      <c r="L52" s="17">
        <f t="shared" si="4"/>
        <v>3.1365740740740763E-3</v>
      </c>
      <c r="M52" s="5">
        <v>165.619047619047</v>
      </c>
      <c r="N52" s="5">
        <v>183</v>
      </c>
      <c r="O52" s="3">
        <v>3.9004629629629632E-3</v>
      </c>
      <c r="P52" s="5">
        <v>10.6779937723808</v>
      </c>
      <c r="Q52" s="5">
        <v>262.94378956811198</v>
      </c>
      <c r="R52" s="5">
        <v>363.17500000000001</v>
      </c>
      <c r="S52" s="5">
        <v>413.32799999999997</v>
      </c>
      <c r="T52" s="5"/>
      <c r="U52" s="5"/>
    </row>
    <row r="53" spans="1:21" x14ac:dyDescent="0.35">
      <c r="A53">
        <v>132</v>
      </c>
      <c r="B53" s="1">
        <v>44271.501388888886</v>
      </c>
      <c r="C53" s="5">
        <v>354.40499999999997</v>
      </c>
      <c r="D53" s="4">
        <f t="shared" si="6"/>
        <v>337.55560624999941</v>
      </c>
      <c r="E53" s="4" t="e">
        <f t="shared" si="7"/>
        <v>#NUM!</v>
      </c>
      <c r="F53" s="4" t="e">
        <f t="shared" si="8"/>
        <v>#NUM!</v>
      </c>
      <c r="G53" s="1"/>
      <c r="H53" s="1"/>
      <c r="I53" s="4">
        <v>5.2106198076140098</v>
      </c>
      <c r="J53" t="str">
        <f t="shared" si="5"/>
        <v>Tuesday</v>
      </c>
      <c r="K53" s="3">
        <v>2.0335648148148148E-2</v>
      </c>
      <c r="L53" s="17">
        <f t="shared" si="4"/>
        <v>4.5138888888889006E-4</v>
      </c>
      <c r="M53" s="5">
        <v>170.406813627254</v>
      </c>
      <c r="N53" s="5">
        <v>179</v>
      </c>
      <c r="O53" s="3">
        <v>3.9004629629629632E-3</v>
      </c>
      <c r="P53" s="5">
        <v>10.674740991009299</v>
      </c>
      <c r="Q53" s="5">
        <v>268.79216329023899</v>
      </c>
      <c r="R53" s="5">
        <v>354.40499999999997</v>
      </c>
      <c r="S53" s="5">
        <v>403.38</v>
      </c>
      <c r="T53" s="5"/>
      <c r="U53" s="5"/>
    </row>
    <row r="54" spans="1:21" x14ac:dyDescent="0.35">
      <c r="A54">
        <v>134</v>
      </c>
      <c r="B54" s="1">
        <v>44266.5</v>
      </c>
      <c r="C54" s="5">
        <v>390.16899999999902</v>
      </c>
      <c r="D54" s="4">
        <f t="shared" si="6"/>
        <v>337.55560624999941</v>
      </c>
      <c r="E54" s="4" t="e">
        <f t="shared" si="7"/>
        <v>#NUM!</v>
      </c>
      <c r="F54" s="4" t="e">
        <f t="shared" si="8"/>
        <v>#NUM!</v>
      </c>
      <c r="G54" s="1"/>
      <c r="H54" s="1"/>
      <c r="I54" s="4">
        <v>5.3266337128821704</v>
      </c>
      <c r="J54" t="str">
        <f t="shared" si="5"/>
        <v>Thursday</v>
      </c>
      <c r="K54" s="3">
        <v>2.3807870370370368E-2</v>
      </c>
      <c r="L54" s="17">
        <f t="shared" si="4"/>
        <v>3.4722222222222203E-3</v>
      </c>
      <c r="M54" s="5">
        <v>163.834101382488</v>
      </c>
      <c r="N54" s="5">
        <v>186</v>
      </c>
      <c r="O54" s="3">
        <v>4.4675925925925933E-3</v>
      </c>
      <c r="P54" s="5">
        <v>9.3199184666615391</v>
      </c>
      <c r="Q54" s="5">
        <v>245.528604530059</v>
      </c>
      <c r="R54" s="5">
        <v>390.16899999999902</v>
      </c>
      <c r="S54" s="5">
        <v>453.46699999999902</v>
      </c>
      <c r="T54" s="5"/>
      <c r="U54" s="5"/>
    </row>
    <row r="55" spans="1:21" x14ac:dyDescent="0.35">
      <c r="A55">
        <v>135</v>
      </c>
      <c r="B55" s="1">
        <v>44264.683333333334</v>
      </c>
      <c r="C55" s="5">
        <v>266.14400000000001</v>
      </c>
      <c r="D55" s="4">
        <f t="shared" si="6"/>
        <v>337.55560624999941</v>
      </c>
      <c r="E55" s="4" t="e">
        <f t="shared" si="7"/>
        <v>#NUM!</v>
      </c>
      <c r="F55" s="4" t="e">
        <f t="shared" si="8"/>
        <v>#NUM!</v>
      </c>
      <c r="G55" s="1"/>
      <c r="H55" s="1"/>
      <c r="I55" s="4">
        <v>3.7533730611559002</v>
      </c>
      <c r="J55" t="str">
        <f t="shared" si="5"/>
        <v>Tuesday</v>
      </c>
      <c r="K55" s="3">
        <v>1.5590277777777778E-2</v>
      </c>
      <c r="L55" s="17">
        <f t="shared" si="4"/>
        <v>8.2175925925925906E-3</v>
      </c>
      <c r="M55" s="5">
        <v>160.03942652329701</v>
      </c>
      <c r="N55" s="5">
        <v>179</v>
      </c>
      <c r="O55" s="3">
        <v>4.155092592592593E-3</v>
      </c>
      <c r="P55" s="5">
        <v>10.027757879106201</v>
      </c>
      <c r="Q55" s="5">
        <v>246.508259163161</v>
      </c>
      <c r="R55" s="5">
        <v>266.14400000000001</v>
      </c>
      <c r="S55" s="5">
        <v>306.88099999999997</v>
      </c>
      <c r="T55" s="5"/>
      <c r="U55" s="5"/>
    </row>
    <row r="56" spans="1:21" x14ac:dyDescent="0.35">
      <c r="A56">
        <v>139</v>
      </c>
      <c r="B56" s="1">
        <v>44260.750694444447</v>
      </c>
      <c r="C56" s="5">
        <v>367.233</v>
      </c>
      <c r="D56" s="4">
        <f t="shared" si="6"/>
        <v>337.55560624999941</v>
      </c>
      <c r="E56" s="4" t="e">
        <f t="shared" si="7"/>
        <v>#NUM!</v>
      </c>
      <c r="F56" s="4" t="e">
        <f t="shared" si="8"/>
        <v>#NUM!</v>
      </c>
      <c r="G56" s="1"/>
      <c r="H56" s="1"/>
      <c r="I56" s="4">
        <v>5.2038350184010298</v>
      </c>
      <c r="J56" t="str">
        <f t="shared" si="5"/>
        <v>Friday</v>
      </c>
      <c r="K56" s="3">
        <v>2.0972222222222222E-2</v>
      </c>
      <c r="L56" s="17">
        <f t="shared" si="4"/>
        <v>5.3819444444444444E-3</v>
      </c>
      <c r="M56" s="5">
        <v>165.34224598930399</v>
      </c>
      <c r="N56" s="5">
        <v>179</v>
      </c>
      <c r="O56" s="3">
        <v>4.0277777777777777E-3</v>
      </c>
      <c r="P56" s="5">
        <v>10.3365887626594</v>
      </c>
      <c r="Q56" s="5">
        <v>263.42567557142701</v>
      </c>
      <c r="R56" s="5">
        <v>367.233</v>
      </c>
      <c r="S56" s="5">
        <v>418.983</v>
      </c>
      <c r="T56" s="5"/>
      <c r="U56" s="5"/>
    </row>
    <row r="57" spans="1:21" x14ac:dyDescent="0.35">
      <c r="A57">
        <v>141</v>
      </c>
      <c r="B57" s="1">
        <v>44258.672222222223</v>
      </c>
      <c r="C57" s="5">
        <v>347.35700000000003</v>
      </c>
      <c r="D57" s="4">
        <f t="shared" si="6"/>
        <v>337.55560624999941</v>
      </c>
      <c r="E57" s="4" t="e">
        <f t="shared" si="7"/>
        <v>#NUM!</v>
      </c>
      <c r="F57" s="4" t="e">
        <f t="shared" si="8"/>
        <v>#NUM!</v>
      </c>
      <c r="G57" s="1"/>
      <c r="H57" s="1"/>
      <c r="I57" s="4">
        <v>5.0411572936968803</v>
      </c>
      <c r="J57" t="str">
        <f t="shared" si="5"/>
        <v>Wednesday</v>
      </c>
      <c r="K57" s="3">
        <v>2.0428240740740743E-2</v>
      </c>
      <c r="L57" s="17">
        <f t="shared" si="4"/>
        <v>5.4398148148147862E-4</v>
      </c>
      <c r="M57" s="5">
        <v>164.723140495867</v>
      </c>
      <c r="N57" s="5">
        <v>182</v>
      </c>
      <c r="O57" s="3">
        <v>4.0509259259259257E-3</v>
      </c>
      <c r="P57" s="5">
        <v>10.2811404206752</v>
      </c>
      <c r="Q57" s="5">
        <v>253.51208031926501</v>
      </c>
      <c r="R57" s="5">
        <v>347.35700000000003</v>
      </c>
      <c r="S57" s="5">
        <v>397.33999999999901</v>
      </c>
      <c r="T57" s="5"/>
      <c r="U57" s="5"/>
    </row>
    <row r="58" spans="1:21" x14ac:dyDescent="0.35">
      <c r="A58">
        <v>144</v>
      </c>
      <c r="B58" s="1">
        <v>44256.676388888889</v>
      </c>
      <c r="C58" s="5">
        <v>355.96</v>
      </c>
      <c r="D58" s="4">
        <f t="shared" si="6"/>
        <v>337.55560624999941</v>
      </c>
      <c r="E58" s="4" t="e">
        <f t="shared" si="7"/>
        <v>#NUM!</v>
      </c>
      <c r="F58" s="4" t="e">
        <f t="shared" si="8"/>
        <v>#NUM!</v>
      </c>
      <c r="G58" s="1"/>
      <c r="H58" s="1"/>
      <c r="I58" s="4">
        <v>5.08786244819313</v>
      </c>
      <c r="J58" t="str">
        <f t="shared" si="5"/>
        <v>Monday</v>
      </c>
      <c r="K58" s="3">
        <v>2.0081018518518519E-2</v>
      </c>
      <c r="L58" s="17">
        <f t="shared" si="4"/>
        <v>3.4722222222222446E-4</v>
      </c>
      <c r="M58" s="5">
        <v>167.56727272727201</v>
      </c>
      <c r="N58" s="5">
        <v>181</v>
      </c>
      <c r="O58" s="3">
        <v>3.9467592592592592E-3</v>
      </c>
      <c r="P58" s="5">
        <v>10.5563882583353</v>
      </c>
      <c r="Q58" s="5">
        <v>258.45005973539702</v>
      </c>
      <c r="R58" s="5">
        <v>355.96</v>
      </c>
      <c r="S58" s="5">
        <v>406.55500000000001</v>
      </c>
      <c r="T58" s="5"/>
      <c r="U58" s="5"/>
    </row>
    <row r="59" spans="1:21" x14ac:dyDescent="0.35">
      <c r="A59">
        <v>147</v>
      </c>
      <c r="B59" s="1">
        <v>44251.6875</v>
      </c>
      <c r="C59" s="5">
        <v>334.024</v>
      </c>
      <c r="D59" s="4">
        <f t="shared" si="6"/>
        <v>337.55560624999941</v>
      </c>
      <c r="E59" s="4" t="e">
        <f t="shared" si="7"/>
        <v>#NUM!</v>
      </c>
      <c r="F59" s="4" t="e">
        <f t="shared" si="8"/>
        <v>#NUM!</v>
      </c>
      <c r="G59" s="1"/>
      <c r="H59" s="1"/>
      <c r="I59" s="4">
        <v>4.7512805463513299</v>
      </c>
      <c r="J59" t="str">
        <f t="shared" si="5"/>
        <v>Wednesday</v>
      </c>
      <c r="K59" s="3">
        <v>2.0092592592592592E-2</v>
      </c>
      <c r="L59" s="17">
        <f t="shared" si="4"/>
        <v>1.157407407407357E-5</v>
      </c>
      <c r="M59" s="5">
        <v>169.53564899451499</v>
      </c>
      <c r="N59" s="5">
        <v>185</v>
      </c>
      <c r="O59" s="3">
        <v>4.2245370370370371E-3</v>
      </c>
      <c r="P59" s="5">
        <v>9.8486537287005191</v>
      </c>
      <c r="Q59" s="5">
        <v>254.539891513691</v>
      </c>
      <c r="R59" s="5">
        <v>334.024</v>
      </c>
      <c r="S59" s="5">
        <v>384.03399999999999</v>
      </c>
      <c r="T59" s="5"/>
      <c r="U59" s="5"/>
    </row>
    <row r="60" spans="1:21" x14ac:dyDescent="0.35">
      <c r="A60">
        <v>149</v>
      </c>
      <c r="B60" s="1">
        <v>44250.490277777775</v>
      </c>
      <c r="C60" s="5">
        <v>366.29199999999997</v>
      </c>
      <c r="D60" s="4">
        <f t="shared" si="6"/>
        <v>337.55560624999941</v>
      </c>
      <c r="E60" s="4" t="e">
        <f t="shared" si="7"/>
        <v>#NUM!</v>
      </c>
      <c r="F60" s="4" t="e">
        <f t="shared" si="8"/>
        <v>#NUM!</v>
      </c>
      <c r="G60" s="1"/>
      <c r="H60" s="1"/>
      <c r="I60" s="4">
        <v>5.1328700961554397</v>
      </c>
      <c r="J60" t="str">
        <f t="shared" si="5"/>
        <v>Tuesday</v>
      </c>
      <c r="K60" s="3">
        <v>2.0949074074074075E-2</v>
      </c>
      <c r="L60" s="17">
        <f t="shared" si="4"/>
        <v>8.5648148148148237E-4</v>
      </c>
      <c r="M60" s="5">
        <v>168.72886297375999</v>
      </c>
      <c r="N60" s="5">
        <v>188</v>
      </c>
      <c r="O60" s="3">
        <v>4.0740740740740746E-3</v>
      </c>
      <c r="P60" s="5">
        <v>10.2038481843654</v>
      </c>
      <c r="Q60" s="5">
        <v>252.93477804952099</v>
      </c>
      <c r="R60" s="5">
        <v>366.29199999999997</v>
      </c>
      <c r="S60" s="5">
        <v>420.98700000000002</v>
      </c>
      <c r="T60" s="5"/>
      <c r="U60" s="5"/>
    </row>
    <row r="61" spans="1:21" x14ac:dyDescent="0.35">
      <c r="A61">
        <v>152</v>
      </c>
      <c r="B61" s="1">
        <v>44243.659722222219</v>
      </c>
      <c r="C61" s="5">
        <v>359.476</v>
      </c>
      <c r="D61" s="4">
        <f t="shared" si="6"/>
        <v>337.55560624999941</v>
      </c>
      <c r="E61" s="4" t="e">
        <f t="shared" si="7"/>
        <v>#NUM!</v>
      </c>
      <c r="F61" s="4" t="e">
        <f t="shared" si="8"/>
        <v>#NUM!</v>
      </c>
      <c r="G61" s="1"/>
      <c r="H61" s="1"/>
      <c r="I61" s="4">
        <v>4.8106338436920097</v>
      </c>
      <c r="J61" t="str">
        <f t="shared" si="5"/>
        <v>Tuesday</v>
      </c>
      <c r="K61" s="3">
        <v>1.9224537037037037E-2</v>
      </c>
      <c r="L61" s="17">
        <f t="shared" si="4"/>
        <v>1.7245370370370383E-3</v>
      </c>
      <c r="M61" s="5">
        <v>168.015761821366</v>
      </c>
      <c r="N61" s="5">
        <v>180</v>
      </c>
      <c r="O61" s="3">
        <v>3.9930555555555561E-3</v>
      </c>
      <c r="P61" s="5">
        <v>10.425703378219399</v>
      </c>
      <c r="Q61" s="5">
        <v>260.536966675955</v>
      </c>
      <c r="R61" s="5">
        <v>359.476</v>
      </c>
      <c r="S61" s="5">
        <v>410.74299999999999</v>
      </c>
      <c r="T61" s="5"/>
      <c r="U61" s="5"/>
    </row>
    <row r="62" spans="1:21" x14ac:dyDescent="0.35">
      <c r="A62">
        <v>156</v>
      </c>
      <c r="B62" s="1">
        <v>44237.495138888888</v>
      </c>
      <c r="C62" s="5">
        <v>374.31299999999902</v>
      </c>
      <c r="D62" s="4">
        <f t="shared" si="6"/>
        <v>337.55560624999941</v>
      </c>
      <c r="E62" s="4" t="e">
        <f t="shared" si="7"/>
        <v>#NUM!</v>
      </c>
      <c r="F62" s="4" t="e">
        <f t="shared" si="8"/>
        <v>#NUM!</v>
      </c>
      <c r="G62" s="1"/>
      <c r="H62" s="1"/>
      <c r="I62" s="4">
        <v>4.8534856725996303</v>
      </c>
      <c r="J62" t="str">
        <f t="shared" si="5"/>
        <v>Wednesday</v>
      </c>
      <c r="K62" s="3">
        <v>1.9270833333333334E-2</v>
      </c>
      <c r="L62" s="17">
        <f t="shared" si="4"/>
        <v>4.6296296296297751E-5</v>
      </c>
      <c r="M62" s="5">
        <v>165.99354838709601</v>
      </c>
      <c r="N62" s="5">
        <v>183</v>
      </c>
      <c r="O62" s="3">
        <v>3.9699074074074072E-3</v>
      </c>
      <c r="P62" s="5">
        <v>10.491282110655099</v>
      </c>
      <c r="Q62" s="5">
        <v>253.641946564064</v>
      </c>
      <c r="R62" s="5">
        <v>374.31299999999902</v>
      </c>
      <c r="S62" s="5">
        <v>431.38299999999902</v>
      </c>
      <c r="T62" s="5"/>
      <c r="U62" s="5"/>
    </row>
    <row r="63" spans="1:21" x14ac:dyDescent="0.35">
      <c r="A63">
        <v>157</v>
      </c>
      <c r="B63" s="1">
        <v>44236.730555555558</v>
      </c>
      <c r="C63" s="5">
        <v>244.60400000000001</v>
      </c>
      <c r="D63" s="4">
        <f t="shared" si="6"/>
        <v>337.55560624999941</v>
      </c>
      <c r="E63" s="4" t="e">
        <f t="shared" si="7"/>
        <v>#NUM!</v>
      </c>
      <c r="F63" s="4" t="e">
        <f t="shared" si="8"/>
        <v>#NUM!</v>
      </c>
      <c r="G63" s="1"/>
      <c r="H63" s="1"/>
      <c r="I63" s="4">
        <v>3.5435280893975798</v>
      </c>
      <c r="J63" t="str">
        <f t="shared" si="5"/>
        <v>Tuesday</v>
      </c>
      <c r="K63" s="3">
        <v>1.4710648148148148E-2</v>
      </c>
      <c r="L63" s="17">
        <f t="shared" si="4"/>
        <v>4.5601851851851862E-3</v>
      </c>
      <c r="M63" s="5">
        <v>163.836842105263</v>
      </c>
      <c r="N63" s="5">
        <v>179</v>
      </c>
      <c r="O63" s="3">
        <v>4.1435185185185186E-3</v>
      </c>
      <c r="P63" s="5">
        <v>10.033286029043399</v>
      </c>
      <c r="Q63" s="5">
        <v>250.51498639325999</v>
      </c>
      <c r="R63" s="5">
        <v>244.60400000000001</v>
      </c>
      <c r="S63" s="5">
        <v>280.49099999999999</v>
      </c>
      <c r="T63" s="5"/>
      <c r="U63" s="5"/>
    </row>
    <row r="64" spans="1:21" x14ac:dyDescent="0.35">
      <c r="A64">
        <v>159</v>
      </c>
      <c r="B64" s="1">
        <v>44233.470833333333</v>
      </c>
      <c r="C64" s="5">
        <v>370.75700000000001</v>
      </c>
      <c r="D64" s="4">
        <f t="shared" si="6"/>
        <v>337.55560624999941</v>
      </c>
      <c r="E64" s="4" t="e">
        <f t="shared" si="7"/>
        <v>#NUM!</v>
      </c>
      <c r="F64" s="4" t="e">
        <f t="shared" si="8"/>
        <v>#NUM!</v>
      </c>
      <c r="G64" s="1"/>
      <c r="H64" s="1"/>
      <c r="I64" s="4">
        <v>5.1698547680051998</v>
      </c>
      <c r="J64" t="str">
        <f t="shared" si="5"/>
        <v>Saturday</v>
      </c>
      <c r="K64" s="3">
        <v>2.1296296296296299E-2</v>
      </c>
      <c r="L64" s="17">
        <f t="shared" si="4"/>
        <v>6.5856481481481512E-3</v>
      </c>
      <c r="M64" s="5">
        <v>169.26804123711301</v>
      </c>
      <c r="N64" s="5">
        <v>183</v>
      </c>
      <c r="O64" s="3">
        <v>4.108796296296297E-3</v>
      </c>
      <c r="P64" s="5">
        <v>10.1137514697272</v>
      </c>
      <c r="Q64" s="5">
        <v>255.374707654741</v>
      </c>
      <c r="R64" s="5">
        <v>370.75700000000001</v>
      </c>
      <c r="S64" s="5">
        <v>424.09</v>
      </c>
      <c r="T64" s="5"/>
      <c r="U64" s="5"/>
    </row>
    <row r="65" spans="1:21" x14ac:dyDescent="0.35">
      <c r="A65">
        <v>163</v>
      </c>
      <c r="B65" s="1">
        <v>44217.701388888891</v>
      </c>
      <c r="C65" s="5">
        <v>355.69999999999902</v>
      </c>
      <c r="D65" s="4">
        <f t="shared" si="6"/>
        <v>337.55560624999941</v>
      </c>
      <c r="E65" s="4" t="e">
        <f t="shared" si="7"/>
        <v>#NUM!</v>
      </c>
      <c r="F65" s="4" t="e">
        <f t="shared" si="8"/>
        <v>#NUM!</v>
      </c>
      <c r="G65" s="1"/>
      <c r="H65" s="1"/>
      <c r="I65" s="4">
        <v>5.0929744079951096</v>
      </c>
      <c r="J65" t="str">
        <f t="shared" si="5"/>
        <v>Thursday</v>
      </c>
      <c r="K65" s="3">
        <v>1.9861111111111111E-2</v>
      </c>
      <c r="L65" s="17">
        <f t="shared" si="4"/>
        <v>1.4351851851851886E-3</v>
      </c>
      <c r="M65" s="5">
        <v>170.109839816933</v>
      </c>
      <c r="N65" s="5">
        <v>184</v>
      </c>
      <c r="O65" s="3">
        <v>3.9004629629629632E-3</v>
      </c>
      <c r="P65" s="5">
        <v>10.681486723389201</v>
      </c>
      <c r="Q65" s="5">
        <v>251.546982011853</v>
      </c>
      <c r="R65" s="5">
        <v>355.69999999999902</v>
      </c>
      <c r="S65" s="5">
        <v>408.24999999999898</v>
      </c>
      <c r="T65" s="5"/>
      <c r="U65" s="5"/>
    </row>
    <row r="66" spans="1:21" x14ac:dyDescent="0.35">
      <c r="A66">
        <v>167</v>
      </c>
      <c r="B66" s="1">
        <v>44211.510416666664</v>
      </c>
      <c r="C66" s="5">
        <v>382.58</v>
      </c>
      <c r="D66" s="4">
        <f t="shared" si="6"/>
        <v>337.55560624999941</v>
      </c>
      <c r="E66" s="4" t="e">
        <f t="shared" si="7"/>
        <v>#NUM!</v>
      </c>
      <c r="F66" s="4" t="e">
        <f t="shared" si="8"/>
        <v>#NUM!</v>
      </c>
      <c r="G66" s="1"/>
      <c r="H66" s="1"/>
      <c r="I66" s="4">
        <v>5.0987676964411497</v>
      </c>
      <c r="J66" t="str">
        <f t="shared" si="5"/>
        <v>Friday</v>
      </c>
      <c r="K66" s="3">
        <v>2.1122685185185185E-2</v>
      </c>
      <c r="L66" s="17">
        <f t="shared" si="4"/>
        <v>1.2615740740740747E-3</v>
      </c>
      <c r="M66" s="5">
        <v>161.10280373831699</v>
      </c>
      <c r="N66" s="5">
        <v>180</v>
      </c>
      <c r="O66" s="3">
        <v>4.1435185185185186E-3</v>
      </c>
      <c r="P66" s="5">
        <v>10.0536343732277</v>
      </c>
      <c r="Q66" s="5">
        <v>248.07729273725801</v>
      </c>
      <c r="R66" s="5">
        <v>382.58</v>
      </c>
      <c r="S66" s="5">
        <v>439.42</v>
      </c>
      <c r="T66" s="5"/>
      <c r="U66" s="5"/>
    </row>
    <row r="67" spans="1:21" x14ac:dyDescent="0.35">
      <c r="A67">
        <v>169</v>
      </c>
      <c r="B67" s="1">
        <v>44209.709722222222</v>
      </c>
      <c r="C67" s="5">
        <v>366.42899999999997</v>
      </c>
      <c r="D67" s="4">
        <f t="shared" si="6"/>
        <v>337.55560624999941</v>
      </c>
      <c r="E67" s="4" t="e">
        <f t="shared" si="7"/>
        <v>#NUM!</v>
      </c>
      <c r="F67" s="4" t="e">
        <f t="shared" si="8"/>
        <v>#NUM!</v>
      </c>
      <c r="G67" s="1"/>
      <c r="H67" s="1"/>
      <c r="I67" s="4">
        <v>5.1978696886664197</v>
      </c>
      <c r="J67" t="str">
        <f t="shared" si="5"/>
        <v>Wednesday</v>
      </c>
      <c r="K67" s="3">
        <v>2.0324074074074074E-2</v>
      </c>
      <c r="L67" s="17">
        <f t="shared" si="4"/>
        <v>7.9861111111111105E-4</v>
      </c>
      <c r="M67" s="5">
        <v>159.85401459854</v>
      </c>
      <c r="N67" s="5">
        <v>180</v>
      </c>
      <c r="O67" s="3">
        <v>3.9004629629629632E-3</v>
      </c>
      <c r="P67" s="5">
        <v>10.652190871376</v>
      </c>
      <c r="Q67" s="5">
        <v>249.732026956135</v>
      </c>
      <c r="R67" s="5">
        <v>366.42899999999997</v>
      </c>
      <c r="S67" s="5">
        <v>421.233</v>
      </c>
      <c r="T67" s="5"/>
      <c r="U67" s="5"/>
    </row>
    <row r="68" spans="1:21" x14ac:dyDescent="0.35">
      <c r="A68">
        <v>173</v>
      </c>
      <c r="B68" s="1">
        <v>44203.510416666664</v>
      </c>
      <c r="C68" s="5">
        <v>360.640999999999</v>
      </c>
      <c r="D68" s="4">
        <f t="shared" si="6"/>
        <v>337.55560624999941</v>
      </c>
      <c r="E68" s="4" t="e">
        <f t="shared" si="7"/>
        <v>#NUM!</v>
      </c>
      <c r="F68" s="4" t="e">
        <f t="shared" si="8"/>
        <v>#NUM!</v>
      </c>
      <c r="G68" s="1"/>
      <c r="H68" s="1"/>
      <c r="I68" s="4">
        <v>5.1287083053896199</v>
      </c>
      <c r="J68" t="str">
        <f t="shared" si="5"/>
        <v>Thursday</v>
      </c>
      <c r="K68" s="3">
        <v>2.0868055555555556E-2</v>
      </c>
      <c r="L68" s="17">
        <f t="shared" si="4"/>
        <v>5.4398148148148209E-4</v>
      </c>
      <c r="M68" s="5">
        <v>150.577639751552</v>
      </c>
      <c r="N68" s="5">
        <v>174</v>
      </c>
      <c r="O68" s="3">
        <v>4.0624999999999993E-3</v>
      </c>
      <c r="P68" s="5">
        <v>10.2373968126762</v>
      </c>
      <c r="Q68" s="5">
        <v>240.02567506571299</v>
      </c>
      <c r="R68" s="5">
        <v>360.640999999999</v>
      </c>
      <c r="S68" s="5">
        <v>422.51699999999897</v>
      </c>
      <c r="T68" s="5"/>
      <c r="U68" s="5"/>
    </row>
    <row r="69" spans="1:21" x14ac:dyDescent="0.35">
      <c r="A69">
        <v>175</v>
      </c>
      <c r="B69" s="1">
        <v>44200.508333333331</v>
      </c>
      <c r="C69" s="5">
        <v>381.56799999999998</v>
      </c>
      <c r="D69" s="4">
        <f t="shared" si="6"/>
        <v>337.55560624999941</v>
      </c>
      <c r="E69" s="4" t="e">
        <f t="shared" si="7"/>
        <v>#NUM!</v>
      </c>
      <c r="F69" s="4" t="e">
        <f t="shared" si="8"/>
        <v>#NUM!</v>
      </c>
      <c r="G69" s="1"/>
      <c r="H69" s="1"/>
      <c r="I69" s="4">
        <v>5.2667917186608504</v>
      </c>
      <c r="J69" t="str">
        <f t="shared" si="5"/>
        <v>Monday</v>
      </c>
      <c r="K69" s="3">
        <v>2.2152777777777775E-2</v>
      </c>
      <c r="L69" s="17">
        <f t="shared" si="4"/>
        <v>1.2847222222222184E-3</v>
      </c>
      <c r="M69" s="5">
        <v>168.86218487394899</v>
      </c>
      <c r="N69" s="5">
        <v>180</v>
      </c>
      <c r="O69" s="3">
        <v>4.2013888888888891E-3</v>
      </c>
      <c r="P69" s="5">
        <v>9.9018818797075099</v>
      </c>
      <c r="Q69" s="5">
        <v>256.77554559528301</v>
      </c>
      <c r="R69" s="5">
        <v>381.56799999999998</v>
      </c>
      <c r="S69" s="5">
        <v>437.45299999999997</v>
      </c>
      <c r="T69" s="5"/>
      <c r="U69" s="5"/>
    </row>
    <row r="70" spans="1:21" x14ac:dyDescent="0.35">
      <c r="A70">
        <v>177</v>
      </c>
      <c r="B70" s="1">
        <v>44198.456944444442</v>
      </c>
      <c r="C70" s="5">
        <v>363.774</v>
      </c>
      <c r="D70" s="4">
        <f t="shared" si="6"/>
        <v>337.55560624999941</v>
      </c>
      <c r="E70" s="4" t="e">
        <f t="shared" si="7"/>
        <v>#NUM!</v>
      </c>
      <c r="F70" s="4" t="e">
        <f t="shared" si="8"/>
        <v>#NUM!</v>
      </c>
      <c r="G70" s="1"/>
      <c r="H70" s="1"/>
      <c r="I70" s="4">
        <v>5.1877483990024702</v>
      </c>
      <c r="J70" t="str">
        <f t="shared" ref="J70:J101" si="9">TEXT(B70,"dddd")</f>
        <v>Saturday</v>
      </c>
      <c r="K70" s="3">
        <v>2.2129629629629628E-2</v>
      </c>
      <c r="L70" s="17">
        <f t="shared" si="4"/>
        <v>2.3148148148147141E-5</v>
      </c>
      <c r="M70" s="5">
        <v>165.902068965517</v>
      </c>
      <c r="N70" s="5">
        <v>179</v>
      </c>
      <c r="O70" s="3">
        <v>4.2592592592592595E-3</v>
      </c>
      <c r="P70" s="5">
        <v>9.7646373578938608</v>
      </c>
      <c r="Q70" s="5">
        <v>254.008801885927</v>
      </c>
      <c r="R70" s="5">
        <v>363.774</v>
      </c>
      <c r="S70" s="5">
        <v>418.15899999999999</v>
      </c>
      <c r="T70" s="5"/>
      <c r="U70" s="5"/>
    </row>
    <row r="71" spans="1:21" x14ac:dyDescent="0.35">
      <c r="A71">
        <v>181</v>
      </c>
      <c r="B71" s="1">
        <v>44193.491666666669</v>
      </c>
      <c r="C71" s="5">
        <v>212.93799999999899</v>
      </c>
      <c r="D71" s="4">
        <f t="shared" ref="D71:D102" si="10">D70</f>
        <v>337.55560624999941</v>
      </c>
      <c r="E71" s="4" t="e">
        <f t="shared" ref="E71:E102" si="11">E70</f>
        <v>#NUM!</v>
      </c>
      <c r="F71" s="4" t="e">
        <f t="shared" ref="F71:F102" si="12">F70</f>
        <v>#NUM!</v>
      </c>
      <c r="G71" s="1"/>
      <c r="H71" s="1"/>
      <c r="I71" s="4">
        <v>3.02646871277038</v>
      </c>
      <c r="J71" t="str">
        <f t="shared" si="9"/>
        <v>Monday</v>
      </c>
      <c r="K71" s="3">
        <v>1.1851851851851851E-2</v>
      </c>
      <c r="L71" s="17">
        <f t="shared" ref="L71:L134" si="13">ABS(K71-K70)</f>
        <v>1.0277777777777776E-2</v>
      </c>
      <c r="M71" s="5">
        <v>166.13953488371999</v>
      </c>
      <c r="N71" s="5">
        <v>180</v>
      </c>
      <c r="O71" s="3">
        <v>3.9120370370370368E-3</v>
      </c>
      <c r="P71" s="5">
        <v>10.637498234112799</v>
      </c>
      <c r="Q71" s="5">
        <v>259.30959573832399</v>
      </c>
      <c r="R71" s="5">
        <v>212.93799999999899</v>
      </c>
      <c r="S71" s="5">
        <v>242.203</v>
      </c>
      <c r="T71" s="5"/>
      <c r="U71" s="5"/>
    </row>
    <row r="72" spans="1:21" x14ac:dyDescent="0.35">
      <c r="A72">
        <v>185</v>
      </c>
      <c r="B72" s="1">
        <v>44176.509722222225</v>
      </c>
      <c r="C72" s="5">
        <v>490.16799999996198</v>
      </c>
      <c r="D72" s="4">
        <f t="shared" si="10"/>
        <v>337.55560624999941</v>
      </c>
      <c r="E72" s="4" t="e">
        <f t="shared" si="11"/>
        <v>#NUM!</v>
      </c>
      <c r="F72" s="4" t="e">
        <f t="shared" si="12"/>
        <v>#NUM!</v>
      </c>
      <c r="G72" s="1"/>
      <c r="H72" s="1"/>
      <c r="I72" s="4">
        <v>5.1559741750499199</v>
      </c>
      <c r="J72" t="str">
        <f t="shared" si="9"/>
        <v>Friday</v>
      </c>
      <c r="K72" s="3">
        <v>2.0868055555555556E-2</v>
      </c>
      <c r="L72" s="17">
        <f t="shared" si="13"/>
        <v>9.0162037037037051E-3</v>
      </c>
      <c r="M72" s="5">
        <v>105.345310312645</v>
      </c>
      <c r="N72" s="5">
        <v>180</v>
      </c>
      <c r="O72" s="3">
        <v>4.0393518518518521E-3</v>
      </c>
      <c r="P72" s="5">
        <v>10.290327227491399</v>
      </c>
      <c r="Q72" s="5">
        <v>254.99311077796901</v>
      </c>
      <c r="R72" s="5">
        <v>490.16799999996198</v>
      </c>
      <c r="S72" s="5">
        <v>713.15099999995698</v>
      </c>
      <c r="T72" s="5"/>
      <c r="U72" s="5"/>
    </row>
    <row r="73" spans="1:21" x14ac:dyDescent="0.35">
      <c r="A73">
        <v>189</v>
      </c>
      <c r="B73" s="1">
        <v>44168.48333333333</v>
      </c>
      <c r="C73" s="5">
        <v>350.25799999999998</v>
      </c>
      <c r="D73" s="4">
        <f t="shared" si="10"/>
        <v>337.55560624999941</v>
      </c>
      <c r="E73" s="4" t="e">
        <f t="shared" si="11"/>
        <v>#NUM!</v>
      </c>
      <c r="F73" s="4" t="e">
        <f t="shared" si="12"/>
        <v>#NUM!</v>
      </c>
      <c r="G73" s="1"/>
      <c r="H73" s="1"/>
      <c r="I73" s="4">
        <v>5.0273039501188297</v>
      </c>
      <c r="J73" t="str">
        <f t="shared" si="9"/>
        <v>Thursday</v>
      </c>
      <c r="K73" s="3">
        <v>1.9861111111111111E-2</v>
      </c>
      <c r="L73" s="17">
        <f t="shared" si="13"/>
        <v>1.0069444444444457E-3</v>
      </c>
      <c r="M73" s="5">
        <v>164.35804701627401</v>
      </c>
      <c r="N73" s="5">
        <v>177</v>
      </c>
      <c r="O73" s="3">
        <v>3.9467592592592592E-3</v>
      </c>
      <c r="P73" s="5">
        <v>10.5456730237541</v>
      </c>
      <c r="Q73" s="5">
        <v>255.67451395287699</v>
      </c>
      <c r="R73" s="5">
        <v>350.25799999999998</v>
      </c>
      <c r="S73" s="5">
        <v>400.93900000000002</v>
      </c>
      <c r="T73" s="5"/>
      <c r="U73" s="5"/>
    </row>
    <row r="74" spans="1:21" x14ac:dyDescent="0.35">
      <c r="A74">
        <v>190</v>
      </c>
      <c r="B74" s="1">
        <v>44160.496527777781</v>
      </c>
      <c r="C74" s="5">
        <v>352.59299999999899</v>
      </c>
      <c r="D74" s="4">
        <f t="shared" si="10"/>
        <v>337.55560624999941</v>
      </c>
      <c r="E74" s="4" t="e">
        <f t="shared" si="11"/>
        <v>#NUM!</v>
      </c>
      <c r="F74" s="4" t="e">
        <f t="shared" si="12"/>
        <v>#NUM!</v>
      </c>
      <c r="G74" s="1"/>
      <c r="H74" s="1"/>
      <c r="I74" s="4">
        <v>5.0716363709345398</v>
      </c>
      <c r="J74" t="str">
        <f t="shared" si="9"/>
        <v>Wednesday</v>
      </c>
      <c r="K74" s="3">
        <v>1.9375E-2</v>
      </c>
      <c r="L74" s="17">
        <f t="shared" si="13"/>
        <v>4.8611111111111077E-4</v>
      </c>
      <c r="M74" s="5">
        <v>173.835734870317</v>
      </c>
      <c r="N74" s="5">
        <v>185</v>
      </c>
      <c r="O74" s="3">
        <v>3.8194444444444443E-3</v>
      </c>
      <c r="P74" s="5">
        <v>10.9051162821349</v>
      </c>
      <c r="Q74" s="5">
        <v>269.46322263586899</v>
      </c>
      <c r="R74" s="5">
        <v>352.59299999999899</v>
      </c>
      <c r="S74" s="5">
        <v>398.96099999999899</v>
      </c>
      <c r="T74" s="5"/>
      <c r="U74" s="5"/>
    </row>
    <row r="75" spans="1:21" x14ac:dyDescent="0.35">
      <c r="A75">
        <v>192</v>
      </c>
      <c r="B75" s="1">
        <v>44153.475694444445</v>
      </c>
      <c r="C75" s="5">
        <v>474.535999999968</v>
      </c>
      <c r="D75" s="4">
        <f t="shared" si="10"/>
        <v>337.55560624999941</v>
      </c>
      <c r="E75" s="4" t="e">
        <f t="shared" si="11"/>
        <v>#NUM!</v>
      </c>
      <c r="F75" s="4" t="e">
        <f t="shared" si="12"/>
        <v>#NUM!</v>
      </c>
      <c r="G75" s="1"/>
      <c r="H75" s="1"/>
      <c r="I75" s="4">
        <v>5.1187598020033898</v>
      </c>
      <c r="J75" t="str">
        <f t="shared" si="9"/>
        <v>Wednesday</v>
      </c>
      <c r="K75" s="3">
        <v>1.9814814814814816E-2</v>
      </c>
      <c r="L75" s="17">
        <f t="shared" si="13"/>
        <v>4.3981481481481649E-4</v>
      </c>
      <c r="M75" s="5">
        <v>107.86156266386899</v>
      </c>
      <c r="N75" s="5">
        <v>179</v>
      </c>
      <c r="O75" s="3">
        <v>3.8657407407407408E-3</v>
      </c>
      <c r="P75" s="5">
        <v>10.761572302045501</v>
      </c>
      <c r="Q75" s="5">
        <v>251.351302996724</v>
      </c>
      <c r="R75" s="5">
        <v>474.535999999968</v>
      </c>
      <c r="S75" s="5">
        <v>666.94099999996399</v>
      </c>
      <c r="T75" s="5"/>
      <c r="U75" s="5"/>
    </row>
    <row r="76" spans="1:21" x14ac:dyDescent="0.35">
      <c r="A76">
        <v>193</v>
      </c>
      <c r="B76" s="1">
        <v>44148.48333333333</v>
      </c>
      <c r="C76" s="5">
        <v>347.904</v>
      </c>
      <c r="D76" s="4">
        <f t="shared" si="10"/>
        <v>337.55560624999941</v>
      </c>
      <c r="E76" s="4" t="e">
        <f t="shared" si="11"/>
        <v>#NUM!</v>
      </c>
      <c r="F76" s="4" t="e">
        <f t="shared" si="12"/>
        <v>#NUM!</v>
      </c>
      <c r="G76" s="1"/>
      <c r="H76" s="1"/>
      <c r="I76" s="4">
        <v>5.0804387837815996</v>
      </c>
      <c r="J76" t="str">
        <f t="shared" si="9"/>
        <v>Friday</v>
      </c>
      <c r="K76" s="3">
        <v>1.9895833333333331E-2</v>
      </c>
      <c r="L76" s="17">
        <f t="shared" si="13"/>
        <v>8.1018518518514993E-5</v>
      </c>
      <c r="M76" s="5">
        <v>164.670157068062</v>
      </c>
      <c r="N76" s="5">
        <v>171</v>
      </c>
      <c r="O76" s="3">
        <v>3.9120370370370368E-3</v>
      </c>
      <c r="P76" s="5">
        <v>10.638802109501601</v>
      </c>
      <c r="Q76" s="5">
        <v>263.26055451419802</v>
      </c>
      <c r="R76" s="5">
        <v>347.904</v>
      </c>
      <c r="S76" s="5">
        <v>397.71100000000001</v>
      </c>
      <c r="T76" s="5"/>
      <c r="U76" s="5"/>
    </row>
    <row r="77" spans="1:21" x14ac:dyDescent="0.35">
      <c r="A77">
        <v>194</v>
      </c>
      <c r="B77" s="1">
        <v>44142.46875</v>
      </c>
      <c r="C77" s="5">
        <v>355.46</v>
      </c>
      <c r="D77" s="4">
        <f t="shared" si="10"/>
        <v>337.55560624999941</v>
      </c>
      <c r="E77" s="4" t="e">
        <f t="shared" si="11"/>
        <v>#NUM!</v>
      </c>
      <c r="F77" s="4" t="e">
        <f t="shared" si="12"/>
        <v>#NUM!</v>
      </c>
      <c r="G77" s="1"/>
      <c r="H77" s="1"/>
      <c r="I77" s="4">
        <v>5.1357550255190496</v>
      </c>
      <c r="J77" t="str">
        <f t="shared" si="9"/>
        <v>Saturday</v>
      </c>
      <c r="K77" s="3">
        <v>2.0775462962962964E-2</v>
      </c>
      <c r="L77" s="17">
        <f t="shared" si="13"/>
        <v>8.7962962962963298E-4</v>
      </c>
      <c r="M77" s="5">
        <v>167.227564102564</v>
      </c>
      <c r="N77" s="5">
        <v>187</v>
      </c>
      <c r="O77" s="3">
        <v>4.0393518518518521E-3</v>
      </c>
      <c r="P77" s="5">
        <v>10.297660386701301</v>
      </c>
      <c r="Q77" s="5">
        <v>246.14121021845199</v>
      </c>
      <c r="R77" s="5">
        <v>355.46</v>
      </c>
      <c r="S77" s="5">
        <v>407.58600000000001</v>
      </c>
      <c r="T77" s="5"/>
      <c r="U77" s="5"/>
    </row>
    <row r="78" spans="1:21" x14ac:dyDescent="0.35">
      <c r="A78">
        <v>195</v>
      </c>
      <c r="B78" s="1">
        <v>44139.505555555559</v>
      </c>
      <c r="C78" s="5">
        <v>217.619</v>
      </c>
      <c r="D78" s="4">
        <f t="shared" si="10"/>
        <v>337.55560624999941</v>
      </c>
      <c r="E78" s="4" t="e">
        <f t="shared" si="11"/>
        <v>#NUM!</v>
      </c>
      <c r="F78" s="4" t="e">
        <f t="shared" si="12"/>
        <v>#NUM!</v>
      </c>
      <c r="G78" s="1"/>
      <c r="H78" s="1"/>
      <c r="I78" s="4">
        <v>3.0734349122475799</v>
      </c>
      <c r="J78" t="str">
        <f t="shared" si="9"/>
        <v>Wednesday</v>
      </c>
      <c r="K78" s="3">
        <v>1.3483796296296298E-2</v>
      </c>
      <c r="L78" s="17">
        <f t="shared" si="13"/>
        <v>7.2916666666666668E-3</v>
      </c>
      <c r="M78" s="5">
        <v>150.57714285714201</v>
      </c>
      <c r="N78" s="5">
        <v>168</v>
      </c>
      <c r="O78" s="3">
        <v>4.386574074074074E-3</v>
      </c>
      <c r="P78" s="5">
        <v>9.4960543273032698</v>
      </c>
      <c r="Q78" s="5">
        <v>235.19659235604701</v>
      </c>
      <c r="R78" s="5">
        <v>217.619</v>
      </c>
      <c r="S78" s="5">
        <v>251.334</v>
      </c>
      <c r="T78" s="5"/>
      <c r="U78" s="5"/>
    </row>
    <row r="79" spans="1:21" x14ac:dyDescent="0.35">
      <c r="A79">
        <v>197</v>
      </c>
      <c r="B79" s="1">
        <v>44130.504861111112</v>
      </c>
      <c r="C79" s="5">
        <v>349.49799999999999</v>
      </c>
      <c r="D79" s="4">
        <f t="shared" si="10"/>
        <v>337.55560624999941</v>
      </c>
      <c r="E79" s="4" t="e">
        <f t="shared" si="11"/>
        <v>#NUM!</v>
      </c>
      <c r="F79" s="4" t="e">
        <f t="shared" si="12"/>
        <v>#NUM!</v>
      </c>
      <c r="G79" s="1"/>
      <c r="H79" s="1"/>
      <c r="I79" s="4">
        <v>5.0933834198247601</v>
      </c>
      <c r="J79" t="str">
        <f t="shared" si="9"/>
        <v>Monday</v>
      </c>
      <c r="K79" s="3">
        <v>1.9861111111111111E-2</v>
      </c>
      <c r="L79" s="17">
        <f t="shared" si="13"/>
        <v>6.3773148148148131E-3</v>
      </c>
      <c r="M79" s="5">
        <v>168.49036402569499</v>
      </c>
      <c r="N79" s="5">
        <v>182</v>
      </c>
      <c r="O79" s="3">
        <v>3.8888888888888883E-3</v>
      </c>
      <c r="P79" s="5">
        <v>10.6852765442821</v>
      </c>
      <c r="Q79" s="5">
        <v>265.947037063251</v>
      </c>
      <c r="R79" s="5">
        <v>349.49799999999999</v>
      </c>
      <c r="S79" s="5">
        <v>397.065</v>
      </c>
      <c r="T79" s="5"/>
      <c r="U79" s="5"/>
    </row>
    <row r="80" spans="1:21" x14ac:dyDescent="0.35">
      <c r="A80">
        <v>198</v>
      </c>
      <c r="B80" s="1">
        <v>44126.506249999999</v>
      </c>
      <c r="C80" s="5">
        <v>351.41199999999998</v>
      </c>
      <c r="D80" s="4">
        <f t="shared" si="10"/>
        <v>337.55560624999941</v>
      </c>
      <c r="E80" s="4" t="e">
        <f t="shared" si="11"/>
        <v>#NUM!</v>
      </c>
      <c r="F80" s="4" t="e">
        <f t="shared" si="12"/>
        <v>#NUM!</v>
      </c>
      <c r="G80" s="1"/>
      <c r="H80" s="1"/>
      <c r="I80" s="4">
        <v>4.93957972061727</v>
      </c>
      <c r="J80" t="str">
        <f t="shared" si="9"/>
        <v>Thursday</v>
      </c>
      <c r="K80" s="3">
        <v>2.1631944444444443E-2</v>
      </c>
      <c r="L80" s="17">
        <f t="shared" si="13"/>
        <v>1.7708333333333326E-3</v>
      </c>
      <c r="M80" s="5">
        <v>169.00136054421699</v>
      </c>
      <c r="N80" s="5">
        <v>183</v>
      </c>
      <c r="O80" s="3">
        <v>4.3749999999999995E-3</v>
      </c>
      <c r="P80" s="5">
        <v>9.5106787621037991</v>
      </c>
      <c r="Q80" s="5">
        <v>243.797846840191</v>
      </c>
      <c r="R80" s="5">
        <v>351.41199999999998</v>
      </c>
      <c r="S80" s="5">
        <v>406.94900000000001</v>
      </c>
      <c r="T80" s="5"/>
      <c r="U80" s="5"/>
    </row>
    <row r="81" spans="1:21" x14ac:dyDescent="0.35">
      <c r="A81">
        <v>199</v>
      </c>
      <c r="B81" s="1">
        <v>44123.517361111109</v>
      </c>
      <c r="C81" s="5">
        <v>351.464</v>
      </c>
      <c r="D81" s="4">
        <f t="shared" si="10"/>
        <v>337.55560624999941</v>
      </c>
      <c r="E81" s="4" t="e">
        <f t="shared" si="11"/>
        <v>#NUM!</v>
      </c>
      <c r="F81" s="4" t="e">
        <f t="shared" si="12"/>
        <v>#NUM!</v>
      </c>
      <c r="G81" s="1"/>
      <c r="H81" s="1"/>
      <c r="I81" s="4">
        <v>5.0572173626730201</v>
      </c>
      <c r="J81" t="str">
        <f t="shared" si="9"/>
        <v>Monday</v>
      </c>
      <c r="K81" s="3">
        <v>1.9791666666666666E-2</v>
      </c>
      <c r="L81" s="17">
        <f t="shared" si="13"/>
        <v>1.8402777777777775E-3</v>
      </c>
      <c r="M81" s="5">
        <v>171.23185840707899</v>
      </c>
      <c r="N81" s="5">
        <v>183</v>
      </c>
      <c r="O81" s="3">
        <v>3.9120370370370368E-3</v>
      </c>
      <c r="P81" s="5">
        <v>10.6459640535764</v>
      </c>
      <c r="Q81" s="5">
        <v>253.43261153467401</v>
      </c>
      <c r="R81" s="5">
        <v>351.464</v>
      </c>
      <c r="S81" s="5">
        <v>400.64800000000002</v>
      </c>
      <c r="T81" s="5"/>
      <c r="U81" s="5"/>
    </row>
    <row r="82" spans="1:21" x14ac:dyDescent="0.35">
      <c r="A82">
        <v>201</v>
      </c>
      <c r="B82" s="1">
        <v>44118.479861111111</v>
      </c>
      <c r="C82" s="5">
        <v>355.66699999999997</v>
      </c>
      <c r="D82" s="4">
        <f t="shared" si="10"/>
        <v>337.55560624999941</v>
      </c>
      <c r="E82" s="4" t="e">
        <f t="shared" si="11"/>
        <v>#NUM!</v>
      </c>
      <c r="F82" s="4" t="e">
        <f t="shared" si="12"/>
        <v>#NUM!</v>
      </c>
      <c r="G82" s="1"/>
      <c r="H82" s="1"/>
      <c r="I82" s="4">
        <v>5.0818357418235296</v>
      </c>
      <c r="J82" t="str">
        <f t="shared" si="9"/>
        <v>Wednesday</v>
      </c>
      <c r="K82" s="3">
        <v>1.9699074074074074E-2</v>
      </c>
      <c r="L82" s="17">
        <f t="shared" si="13"/>
        <v>9.2592592592592032E-5</v>
      </c>
      <c r="M82" s="5">
        <v>167.282009724473</v>
      </c>
      <c r="N82" s="5">
        <v>184</v>
      </c>
      <c r="O82" s="3">
        <v>3.8657407407407408E-3</v>
      </c>
      <c r="P82" s="5">
        <v>10.7472911901692</v>
      </c>
      <c r="Q82" s="5">
        <v>256.55981373019102</v>
      </c>
      <c r="R82" s="5">
        <v>355.66699999999997</v>
      </c>
      <c r="S82" s="5">
        <v>406.678</v>
      </c>
      <c r="T82" s="5"/>
      <c r="U82" s="5"/>
    </row>
    <row r="83" spans="1:21" x14ac:dyDescent="0.35">
      <c r="A83">
        <v>203</v>
      </c>
      <c r="B83" s="1">
        <v>44109.500694444447</v>
      </c>
      <c r="C83" s="5">
        <v>310.67099999999999</v>
      </c>
      <c r="D83" s="4">
        <f t="shared" si="10"/>
        <v>337.55560624999941</v>
      </c>
      <c r="E83" s="4" t="e">
        <f t="shared" si="11"/>
        <v>#NUM!</v>
      </c>
      <c r="F83" s="4" t="e">
        <f t="shared" si="12"/>
        <v>#NUM!</v>
      </c>
      <c r="G83" s="1"/>
      <c r="H83" s="1"/>
      <c r="I83" s="4">
        <v>4.4023035359429104</v>
      </c>
      <c r="J83" t="str">
        <f t="shared" si="9"/>
        <v>Monday</v>
      </c>
      <c r="K83" s="3">
        <v>1.7337962962962961E-2</v>
      </c>
      <c r="L83" s="17">
        <f t="shared" si="13"/>
        <v>2.3611111111111124E-3</v>
      </c>
      <c r="M83" s="5">
        <v>161.459016393442</v>
      </c>
      <c r="N83" s="5">
        <v>174</v>
      </c>
      <c r="O83" s="3">
        <v>3.9351851851851857E-3</v>
      </c>
      <c r="P83" s="5">
        <v>10.5784906639068</v>
      </c>
      <c r="Q83" s="5">
        <v>249.062264200237</v>
      </c>
      <c r="R83" s="5">
        <v>310.67099999999999</v>
      </c>
      <c r="S83" s="5">
        <v>355.98899999999998</v>
      </c>
      <c r="T83" s="5"/>
      <c r="U83" s="5"/>
    </row>
    <row r="84" spans="1:21" x14ac:dyDescent="0.35">
      <c r="A84">
        <v>205</v>
      </c>
      <c r="B84" s="1">
        <v>44105.512499999997</v>
      </c>
      <c r="C84" s="5">
        <v>363.82999999999799</v>
      </c>
      <c r="D84" s="4">
        <f t="shared" si="10"/>
        <v>337.55560624999941</v>
      </c>
      <c r="E84" s="4" t="e">
        <f t="shared" si="11"/>
        <v>#NUM!</v>
      </c>
      <c r="F84" s="4" t="e">
        <f t="shared" si="12"/>
        <v>#NUM!</v>
      </c>
      <c r="G84" s="1"/>
      <c r="H84" s="1"/>
      <c r="I84" s="4">
        <v>5.0692366798110298</v>
      </c>
      <c r="J84" t="str">
        <f t="shared" si="9"/>
        <v>Thursday</v>
      </c>
      <c r="K84" s="3">
        <v>1.9930555555555556E-2</v>
      </c>
      <c r="L84" s="17">
        <f t="shared" si="13"/>
        <v>2.5925925925925943E-3</v>
      </c>
      <c r="M84" s="5">
        <v>164.328313253012</v>
      </c>
      <c r="N84" s="5">
        <v>183</v>
      </c>
      <c r="O84" s="3">
        <v>3.9236111111111112E-3</v>
      </c>
      <c r="P84" s="5">
        <v>10.593653210323399</v>
      </c>
      <c r="Q84" s="5">
        <v>247.86914513870499</v>
      </c>
      <c r="R84" s="5">
        <v>363.82999999999799</v>
      </c>
      <c r="S84" s="5">
        <v>421.50499999999801</v>
      </c>
      <c r="T84" s="5"/>
      <c r="U84" s="5"/>
    </row>
    <row r="85" spans="1:21" x14ac:dyDescent="0.35">
      <c r="A85">
        <v>206</v>
      </c>
      <c r="B85" s="1">
        <v>44103.48333333333</v>
      </c>
      <c r="C85" s="5">
        <v>341.976</v>
      </c>
      <c r="D85" s="4">
        <f t="shared" si="10"/>
        <v>337.55560624999941</v>
      </c>
      <c r="E85" s="4" t="e">
        <f t="shared" si="11"/>
        <v>#NUM!</v>
      </c>
      <c r="F85" s="4" t="e">
        <f t="shared" si="12"/>
        <v>#NUM!</v>
      </c>
      <c r="G85" s="1"/>
      <c r="H85" s="1"/>
      <c r="I85" s="4">
        <v>4.8259414084590899</v>
      </c>
      <c r="J85" t="str">
        <f t="shared" si="9"/>
        <v>Tuesday</v>
      </c>
      <c r="K85" s="3">
        <v>2.0034722222222221E-2</v>
      </c>
      <c r="L85" s="17">
        <f t="shared" si="13"/>
        <v>1.041666666666656E-4</v>
      </c>
      <c r="M85" s="5">
        <v>155.23240371845901</v>
      </c>
      <c r="N85" s="5">
        <v>177</v>
      </c>
      <c r="O85" s="3">
        <v>4.1435185185185186E-3</v>
      </c>
      <c r="P85" s="5">
        <v>10.032701884917399</v>
      </c>
      <c r="Q85" s="5">
        <v>237.19665840691499</v>
      </c>
      <c r="R85" s="5">
        <v>341.976</v>
      </c>
      <c r="S85" s="5">
        <v>395.161</v>
      </c>
      <c r="T85" s="5"/>
      <c r="U85" s="5"/>
    </row>
    <row r="86" spans="1:21" x14ac:dyDescent="0.35">
      <c r="A86">
        <v>208</v>
      </c>
      <c r="B86" s="1">
        <v>44099.673611111109</v>
      </c>
      <c r="C86" s="5">
        <v>205.29199999999901</v>
      </c>
      <c r="D86" s="4">
        <f t="shared" si="10"/>
        <v>337.55560624999941</v>
      </c>
      <c r="E86" s="4" t="e">
        <f t="shared" si="11"/>
        <v>#NUM!</v>
      </c>
      <c r="F86" s="4" t="e">
        <f t="shared" si="12"/>
        <v>#NUM!</v>
      </c>
      <c r="G86" s="1"/>
      <c r="H86" s="1"/>
      <c r="I86" s="4">
        <v>2.94353398719523</v>
      </c>
      <c r="J86" t="str">
        <f t="shared" si="9"/>
        <v>Friday</v>
      </c>
      <c r="K86" s="3">
        <v>1.2314814814814815E-2</v>
      </c>
      <c r="L86" s="17">
        <f t="shared" si="13"/>
        <v>7.7199074074074062E-3</v>
      </c>
      <c r="M86" s="5">
        <v>159.91304347825999</v>
      </c>
      <c r="N86" s="5">
        <v>175</v>
      </c>
      <c r="O86" s="3">
        <v>4.1782407407407402E-3</v>
      </c>
      <c r="P86" s="5">
        <v>9.9551712949162798</v>
      </c>
      <c r="Q86" s="5">
        <v>249.79579682169199</v>
      </c>
      <c r="R86" s="5">
        <v>205.29199999999901</v>
      </c>
      <c r="S86" s="5">
        <v>234.88900000000001</v>
      </c>
      <c r="T86" s="5"/>
      <c r="U86" s="5"/>
    </row>
    <row r="87" spans="1:21" x14ac:dyDescent="0.35">
      <c r="A87">
        <v>210</v>
      </c>
      <c r="B87" s="1">
        <v>44097.525694444441</v>
      </c>
      <c r="C87" s="5">
        <v>344.49700000000001</v>
      </c>
      <c r="D87" s="4">
        <f t="shared" si="10"/>
        <v>337.55560624999941</v>
      </c>
      <c r="E87" s="4" t="e">
        <f t="shared" si="11"/>
        <v>#NUM!</v>
      </c>
      <c r="F87" s="4" t="e">
        <f t="shared" si="12"/>
        <v>#NUM!</v>
      </c>
      <c r="G87" s="1"/>
      <c r="H87" s="1"/>
      <c r="I87" s="4">
        <v>5.0586342268483699</v>
      </c>
      <c r="J87" t="str">
        <f t="shared" si="9"/>
        <v>Wednesday</v>
      </c>
      <c r="K87" s="3">
        <v>1.8703703703703705E-2</v>
      </c>
      <c r="L87" s="17">
        <f t="shared" si="13"/>
        <v>6.3888888888888901E-3</v>
      </c>
      <c r="M87" s="5">
        <v>174.050966608084</v>
      </c>
      <c r="N87" s="5">
        <v>187</v>
      </c>
      <c r="O87" s="3">
        <v>3.6921296296296298E-3</v>
      </c>
      <c r="P87" s="5">
        <v>11.2658674535326</v>
      </c>
      <c r="Q87" s="5">
        <v>259.899852623377</v>
      </c>
      <c r="R87" s="5">
        <v>344.49700000000001</v>
      </c>
      <c r="S87" s="5">
        <v>390.49400000000003</v>
      </c>
      <c r="T87" s="5"/>
      <c r="U87" s="5"/>
    </row>
    <row r="88" spans="1:21" x14ac:dyDescent="0.35">
      <c r="A88">
        <v>212</v>
      </c>
      <c r="B88" s="1">
        <v>44095.556944444441</v>
      </c>
      <c r="C88" s="5">
        <v>310.34100000000001</v>
      </c>
      <c r="D88" s="4">
        <f t="shared" si="10"/>
        <v>337.55560624999941</v>
      </c>
      <c r="E88" s="4" t="e">
        <f t="shared" si="11"/>
        <v>#NUM!</v>
      </c>
      <c r="F88" s="4" t="e">
        <f t="shared" si="12"/>
        <v>#NUM!</v>
      </c>
      <c r="G88" s="1"/>
      <c r="H88" s="1"/>
      <c r="I88" s="4">
        <v>4.2646931212376797</v>
      </c>
      <c r="J88" t="str">
        <f t="shared" si="9"/>
        <v>Monday</v>
      </c>
      <c r="K88" s="3">
        <v>1.744212962962963E-2</v>
      </c>
      <c r="L88" s="17">
        <f t="shared" si="13"/>
        <v>1.2615740740740747E-3</v>
      </c>
      <c r="M88" s="5">
        <v>156.673179396092</v>
      </c>
      <c r="N88" s="5">
        <v>172</v>
      </c>
      <c r="O88" s="3">
        <v>4.0856481481481481E-3</v>
      </c>
      <c r="P88" s="5">
        <v>10.1811000386354</v>
      </c>
      <c r="Q88" s="5">
        <v>263.77037132152202</v>
      </c>
      <c r="R88" s="5">
        <v>310.34100000000001</v>
      </c>
      <c r="S88" s="5">
        <v>352.41</v>
      </c>
      <c r="T88" s="5"/>
      <c r="U88" s="5"/>
    </row>
    <row r="89" spans="1:21" x14ac:dyDescent="0.35">
      <c r="A89">
        <v>213</v>
      </c>
      <c r="B89" s="1">
        <v>44092.48541666667</v>
      </c>
      <c r="C89" s="5">
        <v>379.75299999999902</v>
      </c>
      <c r="D89" s="4">
        <f t="shared" si="10"/>
        <v>337.55560624999941</v>
      </c>
      <c r="E89" s="4" t="e">
        <f t="shared" si="11"/>
        <v>#NUM!</v>
      </c>
      <c r="F89" s="4" t="e">
        <f t="shared" si="12"/>
        <v>#NUM!</v>
      </c>
      <c r="G89" s="1"/>
      <c r="H89" s="1"/>
      <c r="I89" s="4">
        <v>5.2890341356853003</v>
      </c>
      <c r="J89" t="str">
        <f t="shared" si="9"/>
        <v>Friday</v>
      </c>
      <c r="K89" s="3">
        <v>2.0636574074074075E-2</v>
      </c>
      <c r="L89" s="17">
        <f t="shared" si="13"/>
        <v>3.1944444444444442E-3</v>
      </c>
      <c r="M89" s="5">
        <v>165.06178861788601</v>
      </c>
      <c r="N89" s="5">
        <v>178</v>
      </c>
      <c r="O89" s="3">
        <v>3.9004629629629632E-3</v>
      </c>
      <c r="P89" s="5">
        <v>10.6787391172674</v>
      </c>
      <c r="Q89" s="5">
        <v>251.85750740406399</v>
      </c>
      <c r="R89" s="5">
        <v>379.75299999999902</v>
      </c>
      <c r="S89" s="5">
        <v>430.86399999999901</v>
      </c>
      <c r="T89" s="5"/>
      <c r="U89" s="5"/>
    </row>
    <row r="90" spans="1:21" x14ac:dyDescent="0.35">
      <c r="A90">
        <v>214</v>
      </c>
      <c r="B90" s="1">
        <v>44089.509027777778</v>
      </c>
      <c r="C90" s="5">
        <v>365.66199999999799</v>
      </c>
      <c r="D90" s="4">
        <f t="shared" si="10"/>
        <v>337.55560624999941</v>
      </c>
      <c r="E90" s="4" t="e">
        <f t="shared" si="11"/>
        <v>#NUM!</v>
      </c>
      <c r="F90" s="4" t="e">
        <f t="shared" si="12"/>
        <v>#NUM!</v>
      </c>
      <c r="G90" s="1"/>
      <c r="H90" s="1"/>
      <c r="I90" s="4">
        <v>5.1827031019646599</v>
      </c>
      <c r="J90" t="str">
        <f t="shared" si="9"/>
        <v>Tuesday</v>
      </c>
      <c r="K90" s="3">
        <v>1.9918981481481482E-2</v>
      </c>
      <c r="L90" s="17">
        <f t="shared" si="13"/>
        <v>7.1759259259259259E-4</v>
      </c>
      <c r="M90" s="5">
        <v>147.42462600690399</v>
      </c>
      <c r="N90" s="5">
        <v>177</v>
      </c>
      <c r="O90" s="3">
        <v>3.8425925925925923E-3</v>
      </c>
      <c r="P90" s="5">
        <v>10.8367191992784</v>
      </c>
      <c r="Q90" s="5">
        <v>250.89688630222599</v>
      </c>
      <c r="R90" s="5">
        <v>365.66199999999799</v>
      </c>
      <c r="S90" s="5">
        <v>427.46299999999701</v>
      </c>
      <c r="T90" s="5"/>
      <c r="U90" s="5"/>
    </row>
    <row r="91" spans="1:21" x14ac:dyDescent="0.35">
      <c r="A91">
        <v>216</v>
      </c>
      <c r="B91" s="1">
        <v>44086.388888888891</v>
      </c>
      <c r="C91" s="5">
        <v>358.62799999999902</v>
      </c>
      <c r="D91" s="4">
        <f t="shared" si="10"/>
        <v>337.55560624999941</v>
      </c>
      <c r="E91" s="4" t="e">
        <f t="shared" si="11"/>
        <v>#NUM!</v>
      </c>
      <c r="F91" s="4" t="e">
        <f t="shared" si="12"/>
        <v>#NUM!</v>
      </c>
      <c r="G91" s="1"/>
      <c r="H91" s="1"/>
      <c r="I91" s="4">
        <v>5.1109170743897501</v>
      </c>
      <c r="J91" t="str">
        <f t="shared" si="9"/>
        <v>Saturday</v>
      </c>
      <c r="K91" s="3">
        <v>2.1076388888888891E-2</v>
      </c>
      <c r="L91" s="17">
        <f t="shared" si="13"/>
        <v>1.1574074074074091E-3</v>
      </c>
      <c r="M91" s="5">
        <v>164.118564742589</v>
      </c>
      <c r="N91" s="5">
        <v>179</v>
      </c>
      <c r="O91" s="3">
        <v>4.1203703703703706E-3</v>
      </c>
      <c r="P91" s="5">
        <v>10.100876157753699</v>
      </c>
      <c r="Q91" s="5">
        <v>251.44075379024301</v>
      </c>
      <c r="R91" s="5">
        <v>358.62799999999902</v>
      </c>
      <c r="S91" s="5">
        <v>410.78799999999899</v>
      </c>
      <c r="T91" s="5"/>
      <c r="U91" s="5"/>
    </row>
    <row r="92" spans="1:21" x14ac:dyDescent="0.35">
      <c r="A92">
        <v>217</v>
      </c>
      <c r="B92" s="1">
        <v>44084.487500000003</v>
      </c>
      <c r="C92" s="5">
        <v>373.37200000000001</v>
      </c>
      <c r="D92" s="4">
        <f t="shared" si="10"/>
        <v>337.55560624999941</v>
      </c>
      <c r="E92" s="4" t="e">
        <f t="shared" si="11"/>
        <v>#NUM!</v>
      </c>
      <c r="F92" s="4" t="e">
        <f t="shared" si="12"/>
        <v>#NUM!</v>
      </c>
      <c r="G92" s="1"/>
      <c r="H92" s="1"/>
      <c r="I92" s="4">
        <v>5.2093438989715599</v>
      </c>
      <c r="J92" t="str">
        <f t="shared" si="9"/>
        <v>Thursday</v>
      </c>
      <c r="K92" s="3">
        <v>2.2916666666666669E-2</v>
      </c>
      <c r="L92" s="17">
        <f t="shared" si="13"/>
        <v>1.8402777777777775E-3</v>
      </c>
      <c r="M92" s="5">
        <v>165.405506883604</v>
      </c>
      <c r="N92" s="5">
        <v>183</v>
      </c>
      <c r="O92" s="3">
        <v>4.3981481481481484E-3</v>
      </c>
      <c r="P92" s="5">
        <v>9.4685933592380795</v>
      </c>
      <c r="Q92" s="5">
        <v>233.86570223469101</v>
      </c>
      <c r="R92" s="5">
        <v>373.37200000000001</v>
      </c>
      <c r="S92" s="5">
        <v>432.94499999999903</v>
      </c>
      <c r="T92" s="5"/>
      <c r="U92" s="5"/>
    </row>
    <row r="93" spans="1:21" x14ac:dyDescent="0.35">
      <c r="A93">
        <v>219</v>
      </c>
      <c r="B93" s="1">
        <v>44078.495138888888</v>
      </c>
      <c r="C93" s="5">
        <v>362.755</v>
      </c>
      <c r="D93" s="4">
        <f t="shared" si="10"/>
        <v>337.55560624999941</v>
      </c>
      <c r="E93" s="4" t="e">
        <f t="shared" si="11"/>
        <v>#NUM!</v>
      </c>
      <c r="F93" s="4" t="e">
        <f t="shared" si="12"/>
        <v>#NUM!</v>
      </c>
      <c r="G93" s="1"/>
      <c r="H93" s="1"/>
      <c r="I93" s="4">
        <v>5.1280836253548001</v>
      </c>
      <c r="J93" t="str">
        <f t="shared" si="9"/>
        <v>Friday</v>
      </c>
      <c r="K93" s="3">
        <v>1.9872685185185184E-2</v>
      </c>
      <c r="L93" s="17">
        <f t="shared" si="13"/>
        <v>3.0439814814814843E-3</v>
      </c>
      <c r="M93" s="5">
        <v>168.46993006993</v>
      </c>
      <c r="N93" s="5">
        <v>184</v>
      </c>
      <c r="O93" s="3">
        <v>3.8773148148148143E-3</v>
      </c>
      <c r="P93" s="5">
        <v>10.746124874246201</v>
      </c>
      <c r="Q93" s="5">
        <v>265.11464113452598</v>
      </c>
      <c r="R93" s="5">
        <v>362.755</v>
      </c>
      <c r="S93" s="5">
        <v>413.24700000000001</v>
      </c>
      <c r="T93" s="5"/>
      <c r="U93" s="5"/>
    </row>
    <row r="94" spans="1:21" x14ac:dyDescent="0.35">
      <c r="A94">
        <v>220</v>
      </c>
      <c r="B94" s="1">
        <v>44076.505555555559</v>
      </c>
      <c r="C94" s="5">
        <v>360.93300000000102</v>
      </c>
      <c r="D94" s="4">
        <f t="shared" si="10"/>
        <v>337.55560624999941</v>
      </c>
      <c r="E94" s="4" t="e">
        <f t="shared" si="11"/>
        <v>#NUM!</v>
      </c>
      <c r="F94" s="4" t="e">
        <f t="shared" si="12"/>
        <v>#NUM!</v>
      </c>
      <c r="G94" s="1"/>
      <c r="H94" s="1"/>
      <c r="I94" s="4">
        <v>5.08352745174337</v>
      </c>
      <c r="J94" t="str">
        <f t="shared" si="9"/>
        <v>Wednesday</v>
      </c>
      <c r="K94" s="3">
        <v>2.1354166666666664E-2</v>
      </c>
      <c r="L94" s="17">
        <f t="shared" si="13"/>
        <v>1.4814814814814795E-3</v>
      </c>
      <c r="M94" s="5">
        <v>168.553064275037</v>
      </c>
      <c r="N94" s="5">
        <v>184</v>
      </c>
      <c r="O94" s="3">
        <v>4.2013888888888891E-3</v>
      </c>
      <c r="P94" s="5">
        <v>9.9152032318791008</v>
      </c>
      <c r="Q94" s="5">
        <v>246.78324990009099</v>
      </c>
      <c r="R94" s="5">
        <v>360.93300000000102</v>
      </c>
      <c r="S94" s="5">
        <v>414.34100000000001</v>
      </c>
      <c r="T94" s="5"/>
      <c r="U94" s="5"/>
    </row>
    <row r="95" spans="1:21" x14ac:dyDescent="0.35">
      <c r="A95">
        <v>221</v>
      </c>
      <c r="B95" s="1">
        <v>44074.693749999999</v>
      </c>
      <c r="C95" s="5">
        <v>289.31200000000001</v>
      </c>
      <c r="D95" s="4">
        <f t="shared" si="10"/>
        <v>337.55560624999941</v>
      </c>
      <c r="E95" s="4" t="e">
        <f t="shared" si="11"/>
        <v>#NUM!</v>
      </c>
      <c r="F95" s="4" t="e">
        <f t="shared" si="12"/>
        <v>#NUM!</v>
      </c>
      <c r="G95" s="1"/>
      <c r="H95" s="1"/>
      <c r="I95" s="4">
        <v>2.2107196087865102</v>
      </c>
      <c r="J95" t="str">
        <f t="shared" si="9"/>
        <v>Monday</v>
      </c>
      <c r="K95" s="3">
        <v>1.7106481481481483E-2</v>
      </c>
      <c r="L95" s="17">
        <f t="shared" si="13"/>
        <v>4.2476851851851807E-3</v>
      </c>
      <c r="M95" s="5">
        <v>141.471337579617</v>
      </c>
      <c r="N95" s="5">
        <v>169</v>
      </c>
      <c r="O95" s="3">
        <v>7.7314814814814815E-3</v>
      </c>
      <c r="P95" s="5">
        <v>5.3822992379380503</v>
      </c>
      <c r="Q95" s="5">
        <v>201.08992823358599</v>
      </c>
      <c r="R95" s="5">
        <v>289.31200000000001</v>
      </c>
      <c r="S95" s="5">
        <v>338.82799999999997</v>
      </c>
      <c r="T95" s="5"/>
      <c r="U95" s="5"/>
    </row>
    <row r="96" spans="1:21" x14ac:dyDescent="0.35">
      <c r="A96">
        <v>222</v>
      </c>
      <c r="B96" s="1">
        <v>44071.474305555559</v>
      </c>
      <c r="C96" s="5">
        <v>385.21899999999903</v>
      </c>
      <c r="D96" s="4">
        <f t="shared" si="10"/>
        <v>337.55560624999941</v>
      </c>
      <c r="E96" s="4" t="e">
        <f t="shared" si="11"/>
        <v>#NUM!</v>
      </c>
      <c r="F96" s="4" t="e">
        <f t="shared" si="12"/>
        <v>#NUM!</v>
      </c>
      <c r="G96" s="1"/>
      <c r="H96" s="1"/>
      <c r="I96" s="4">
        <v>5.2320579671878296</v>
      </c>
      <c r="J96" t="str">
        <f t="shared" si="9"/>
        <v>Friday</v>
      </c>
      <c r="K96" s="3">
        <v>2.2025462962962958E-2</v>
      </c>
      <c r="L96" s="17">
        <f t="shared" si="13"/>
        <v>4.9189814814814756E-3</v>
      </c>
      <c r="M96" s="5">
        <v>156.99044205495801</v>
      </c>
      <c r="N96" s="5">
        <v>179</v>
      </c>
      <c r="O96" s="3">
        <v>4.2013888888888891E-3</v>
      </c>
      <c r="P96" s="5">
        <v>9.8945629069098597</v>
      </c>
      <c r="Q96" s="5">
        <v>253.94641566570601</v>
      </c>
      <c r="R96" s="5">
        <v>385.21899999999903</v>
      </c>
      <c r="S96" s="5">
        <v>445.16399999999902</v>
      </c>
      <c r="T96" s="5"/>
      <c r="U96" s="5"/>
    </row>
    <row r="97" spans="1:21" x14ac:dyDescent="0.35">
      <c r="A97">
        <v>224</v>
      </c>
      <c r="B97" s="1">
        <v>44069.492361111108</v>
      </c>
      <c r="C97" s="5">
        <v>368.36399999999998</v>
      </c>
      <c r="D97" s="4">
        <f t="shared" si="10"/>
        <v>337.55560624999941</v>
      </c>
      <c r="E97" s="4" t="e">
        <f t="shared" si="11"/>
        <v>#NUM!</v>
      </c>
      <c r="F97" s="4" t="e">
        <f t="shared" si="12"/>
        <v>#NUM!</v>
      </c>
      <c r="G97" s="1"/>
      <c r="H97" s="1"/>
      <c r="I97" s="4">
        <v>5.0694634970924799</v>
      </c>
      <c r="J97" t="str">
        <f t="shared" si="9"/>
        <v>Wednesday</v>
      </c>
      <c r="K97" s="3">
        <v>2.0173611111111111E-2</v>
      </c>
      <c r="L97" s="17">
        <f t="shared" si="13"/>
        <v>1.8518518518518476E-3</v>
      </c>
      <c r="M97" s="5">
        <v>161.63157894736801</v>
      </c>
      <c r="N97" s="5">
        <v>179</v>
      </c>
      <c r="O97" s="3">
        <v>3.9699074074074072E-3</v>
      </c>
      <c r="P97" s="5">
        <v>10.469477480652399</v>
      </c>
      <c r="Q97" s="5">
        <v>241.53955594457599</v>
      </c>
      <c r="R97" s="5">
        <v>368.36399999999998</v>
      </c>
      <c r="S97" s="5">
        <v>420.75199999999899</v>
      </c>
      <c r="T97" s="5"/>
      <c r="U97" s="5"/>
    </row>
    <row r="98" spans="1:21" x14ac:dyDescent="0.35">
      <c r="A98">
        <v>225</v>
      </c>
      <c r="B98" s="1">
        <v>44067.476388888892</v>
      </c>
      <c r="C98" s="5">
        <v>355.32</v>
      </c>
      <c r="D98" s="4">
        <f t="shared" si="10"/>
        <v>337.55560624999941</v>
      </c>
      <c r="E98" s="4" t="e">
        <f t="shared" si="11"/>
        <v>#NUM!</v>
      </c>
      <c r="F98" s="4" t="e">
        <f t="shared" si="12"/>
        <v>#NUM!</v>
      </c>
      <c r="G98" s="1"/>
      <c r="H98" s="1"/>
      <c r="I98" s="4">
        <v>5.1621660555847901</v>
      </c>
      <c r="J98" t="str">
        <f t="shared" si="9"/>
        <v>Monday</v>
      </c>
      <c r="K98" s="3">
        <v>1.9421296296296294E-2</v>
      </c>
      <c r="L98" s="17">
        <f t="shared" si="13"/>
        <v>7.5231481481481677E-4</v>
      </c>
      <c r="M98" s="5">
        <v>166.23583460949399</v>
      </c>
      <c r="N98" s="5">
        <v>180</v>
      </c>
      <c r="O98" s="3">
        <v>3.7615740740740739E-3</v>
      </c>
      <c r="P98" s="5">
        <v>11.0700869715614</v>
      </c>
      <c r="Q98" s="5">
        <v>261.41225257399498</v>
      </c>
      <c r="R98" s="5">
        <v>355.32</v>
      </c>
      <c r="S98" s="5">
        <v>420.09800000000001</v>
      </c>
      <c r="T98" s="5"/>
      <c r="U98" s="5"/>
    </row>
    <row r="99" spans="1:21" x14ac:dyDescent="0.35">
      <c r="A99">
        <v>227</v>
      </c>
      <c r="B99" s="1">
        <v>44064.400694444441</v>
      </c>
      <c r="C99" s="5">
        <v>363.71600000000001</v>
      </c>
      <c r="D99" s="4">
        <f t="shared" si="10"/>
        <v>337.55560624999941</v>
      </c>
      <c r="E99" s="4" t="e">
        <f t="shared" si="11"/>
        <v>#NUM!</v>
      </c>
      <c r="F99" s="4" t="e">
        <f t="shared" si="12"/>
        <v>#NUM!</v>
      </c>
      <c r="G99" s="1"/>
      <c r="H99" s="1"/>
      <c r="I99" s="4">
        <v>5.1878456186447197</v>
      </c>
      <c r="J99" t="str">
        <f t="shared" si="9"/>
        <v>Friday</v>
      </c>
      <c r="K99" s="3">
        <v>1.9270833333333334E-2</v>
      </c>
      <c r="L99" s="17">
        <f t="shared" si="13"/>
        <v>1.5046296296295988E-4</v>
      </c>
      <c r="M99" s="5">
        <v>163.26770293609599</v>
      </c>
      <c r="N99" s="5">
        <v>179</v>
      </c>
      <c r="O99" s="3">
        <v>3.7037037037037034E-3</v>
      </c>
      <c r="P99" s="5">
        <v>11.216269639344301</v>
      </c>
      <c r="Q99" s="5">
        <v>266.48074946612002</v>
      </c>
      <c r="R99" s="5">
        <v>363.71600000000001</v>
      </c>
      <c r="S99" s="5">
        <v>413.178</v>
      </c>
      <c r="T99" s="5"/>
      <c r="U99" s="5"/>
    </row>
    <row r="100" spans="1:21" x14ac:dyDescent="0.35">
      <c r="A100">
        <v>228</v>
      </c>
      <c r="B100" s="1">
        <v>44062.486805555556</v>
      </c>
      <c r="C100" s="5">
        <v>360.245</v>
      </c>
      <c r="D100" s="4">
        <f t="shared" si="10"/>
        <v>337.55560624999941</v>
      </c>
      <c r="E100" s="4" t="e">
        <f t="shared" si="11"/>
        <v>#NUM!</v>
      </c>
      <c r="F100" s="4" t="e">
        <f t="shared" si="12"/>
        <v>#NUM!</v>
      </c>
      <c r="G100" s="1"/>
      <c r="H100" s="1"/>
      <c r="I100" s="4">
        <v>5.1316055164877303</v>
      </c>
      <c r="J100" t="str">
        <f t="shared" si="9"/>
        <v>Wednesday</v>
      </c>
      <c r="K100" s="3">
        <v>1.9398148148148147E-2</v>
      </c>
      <c r="L100" s="17">
        <f t="shared" si="13"/>
        <v>1.2731481481481274E-4</v>
      </c>
      <c r="M100" s="5">
        <v>164.02157164869001</v>
      </c>
      <c r="N100" s="5">
        <v>181</v>
      </c>
      <c r="O100" s="3">
        <v>3.7731481481481483E-3</v>
      </c>
      <c r="P100" s="5">
        <v>11.0202205964663</v>
      </c>
      <c r="Q100" s="5">
        <v>254.01861860186801</v>
      </c>
      <c r="R100" s="5">
        <v>360.245</v>
      </c>
      <c r="S100" s="5">
        <v>409.27100000000002</v>
      </c>
      <c r="T100" s="5"/>
      <c r="U100" s="5"/>
    </row>
    <row r="101" spans="1:21" x14ac:dyDescent="0.35">
      <c r="A101">
        <v>229</v>
      </c>
      <c r="B101" s="1">
        <v>44060.675694444442</v>
      </c>
      <c r="C101" s="5">
        <v>360.27199999999999</v>
      </c>
      <c r="D101" s="4">
        <f t="shared" si="10"/>
        <v>337.55560624999941</v>
      </c>
      <c r="E101" s="4" t="e">
        <f t="shared" si="11"/>
        <v>#NUM!</v>
      </c>
      <c r="F101" s="4" t="e">
        <f t="shared" si="12"/>
        <v>#NUM!</v>
      </c>
      <c r="G101" s="1"/>
      <c r="H101" s="1"/>
      <c r="I101" s="4">
        <v>5.1422181165343996</v>
      </c>
      <c r="J101" t="str">
        <f t="shared" si="9"/>
        <v>Monday</v>
      </c>
      <c r="K101" s="3">
        <v>1.9479166666666669E-2</v>
      </c>
      <c r="L101" s="17">
        <f t="shared" si="13"/>
        <v>8.1018518518521931E-5</v>
      </c>
      <c r="M101" s="5">
        <v>162.50397456279799</v>
      </c>
      <c r="N101" s="5">
        <v>177</v>
      </c>
      <c r="O101" s="3">
        <v>3.7847222222222223E-3</v>
      </c>
      <c r="P101" s="5">
        <v>10.998442923349501</v>
      </c>
      <c r="Q101" s="5">
        <v>262.27182085723803</v>
      </c>
      <c r="R101" s="5">
        <v>360.27199999999999</v>
      </c>
      <c r="S101" s="5">
        <v>408.06099999999998</v>
      </c>
      <c r="T101" s="5"/>
      <c r="U101" s="5"/>
    </row>
    <row r="102" spans="1:21" x14ac:dyDescent="0.35">
      <c r="A102">
        <v>230</v>
      </c>
      <c r="B102" s="1">
        <v>44057.480555555558</v>
      </c>
      <c r="C102" s="5">
        <v>362.64</v>
      </c>
      <c r="D102" s="4">
        <f t="shared" si="10"/>
        <v>337.55560624999941</v>
      </c>
      <c r="E102" s="4" t="e">
        <f t="shared" si="11"/>
        <v>#NUM!</v>
      </c>
      <c r="F102" s="4" t="e">
        <f t="shared" si="12"/>
        <v>#NUM!</v>
      </c>
      <c r="G102" s="1"/>
      <c r="H102" s="1"/>
      <c r="I102" s="4">
        <v>5.1392934611146304</v>
      </c>
      <c r="J102" t="str">
        <f t="shared" ref="J102:J133" si="14">TEXT(B102,"dddd")</f>
        <v>Friday</v>
      </c>
      <c r="K102" s="3">
        <v>1.9837962962962963E-2</v>
      </c>
      <c r="L102" s="17">
        <f t="shared" si="13"/>
        <v>3.5879629629629456E-4</v>
      </c>
      <c r="M102" s="5">
        <v>165.086330935251</v>
      </c>
      <c r="N102" s="5">
        <v>184</v>
      </c>
      <c r="O102" s="3">
        <v>3.8541666666666668E-3</v>
      </c>
      <c r="P102" s="5">
        <v>10.7887384092896</v>
      </c>
      <c r="Q102" s="5">
        <v>262.41835972141502</v>
      </c>
      <c r="R102" s="5">
        <v>362.64</v>
      </c>
      <c r="S102" s="5">
        <v>411.80500000000001</v>
      </c>
      <c r="T102" s="5"/>
      <c r="U102" s="5"/>
    </row>
    <row r="103" spans="1:21" x14ac:dyDescent="0.35">
      <c r="A103">
        <v>231</v>
      </c>
      <c r="B103" s="1">
        <v>44055.479861111111</v>
      </c>
      <c r="C103" s="5">
        <v>367.00799999999902</v>
      </c>
      <c r="D103" s="4">
        <f t="shared" ref="D103:D134" si="15">D102</f>
        <v>337.55560624999941</v>
      </c>
      <c r="E103" s="4" t="e">
        <f t="shared" ref="E103:E134" si="16">E102</f>
        <v>#NUM!</v>
      </c>
      <c r="F103" s="4" t="e">
        <f t="shared" ref="F103:F134" si="17">F102</f>
        <v>#NUM!</v>
      </c>
      <c r="G103" s="1"/>
      <c r="H103" s="1"/>
      <c r="I103" s="4">
        <v>5.15635350344842</v>
      </c>
      <c r="J103" t="str">
        <f t="shared" si="14"/>
        <v>Wednesday</v>
      </c>
      <c r="K103" s="3">
        <v>2.0023148148148148E-2</v>
      </c>
      <c r="L103" s="17">
        <f t="shared" si="13"/>
        <v>1.8518518518518406E-4</v>
      </c>
      <c r="M103" s="5">
        <v>168.95865237365999</v>
      </c>
      <c r="N103" s="5">
        <v>183</v>
      </c>
      <c r="O103" s="3">
        <v>3.8773148148148143E-3</v>
      </c>
      <c r="P103" s="5">
        <v>10.728644639809501</v>
      </c>
      <c r="Q103" s="5">
        <v>267.75586817338302</v>
      </c>
      <c r="R103" s="5">
        <v>367.00799999999902</v>
      </c>
      <c r="S103" s="5">
        <v>417.31199999999899</v>
      </c>
      <c r="T103" s="5"/>
      <c r="U103" s="5"/>
    </row>
    <row r="104" spans="1:21" x14ac:dyDescent="0.35">
      <c r="A104">
        <v>233</v>
      </c>
      <c r="B104" s="1">
        <v>44053.48541666667</v>
      </c>
      <c r="C104" s="5">
        <v>356.88499999999902</v>
      </c>
      <c r="D104" s="4">
        <f t="shared" si="15"/>
        <v>337.55560624999941</v>
      </c>
      <c r="E104" s="4" t="e">
        <f t="shared" si="16"/>
        <v>#NUM!</v>
      </c>
      <c r="F104" s="4" t="e">
        <f t="shared" si="17"/>
        <v>#NUM!</v>
      </c>
      <c r="G104" s="1"/>
      <c r="H104" s="1"/>
      <c r="I104" s="4">
        <v>5.1228682779660399</v>
      </c>
      <c r="J104" t="str">
        <f t="shared" si="14"/>
        <v>Monday</v>
      </c>
      <c r="K104" s="3">
        <v>2.0844907407407406E-2</v>
      </c>
      <c r="L104" s="17">
        <f t="shared" si="13"/>
        <v>8.2175925925925819E-4</v>
      </c>
      <c r="M104" s="5">
        <v>160.79088471849801</v>
      </c>
      <c r="N104" s="5">
        <v>178</v>
      </c>
      <c r="O104" s="3">
        <v>4.0624999999999993E-3</v>
      </c>
      <c r="P104" s="5">
        <v>10.2374499088804</v>
      </c>
      <c r="Q104" s="5">
        <v>261.650963054626</v>
      </c>
      <c r="R104" s="5">
        <v>356.88499999999902</v>
      </c>
      <c r="S104" s="5">
        <v>409.21899999999903</v>
      </c>
      <c r="T104" s="5"/>
      <c r="U104" s="5"/>
    </row>
    <row r="105" spans="1:21" x14ac:dyDescent="0.35">
      <c r="A105">
        <v>234</v>
      </c>
      <c r="B105" s="1">
        <v>44050.479861111111</v>
      </c>
      <c r="C105" s="5">
        <v>365.82100000000003</v>
      </c>
      <c r="D105" s="4">
        <f t="shared" si="15"/>
        <v>337.55560624999941</v>
      </c>
      <c r="E105" s="4" t="e">
        <f t="shared" si="16"/>
        <v>#NUM!</v>
      </c>
      <c r="F105" s="4" t="e">
        <f t="shared" si="17"/>
        <v>#NUM!</v>
      </c>
      <c r="G105" s="1"/>
      <c r="H105" s="1"/>
      <c r="I105" s="4">
        <v>5.1895428298427699</v>
      </c>
      <c r="J105" t="str">
        <f t="shared" si="14"/>
        <v>Friday</v>
      </c>
      <c r="K105" s="3">
        <v>2.0208333333333335E-2</v>
      </c>
      <c r="L105" s="17">
        <f t="shared" si="13"/>
        <v>6.3657407407407066E-4</v>
      </c>
      <c r="M105" s="5">
        <v>168.114379084967</v>
      </c>
      <c r="N105" s="5">
        <v>181</v>
      </c>
      <c r="O105" s="3">
        <v>3.8888888888888883E-3</v>
      </c>
      <c r="P105" s="5">
        <v>10.6981459756859</v>
      </c>
      <c r="Q105" s="5">
        <v>258.29138345113699</v>
      </c>
      <c r="R105" s="5">
        <v>365.82100000000003</v>
      </c>
      <c r="S105" s="5">
        <v>416.46199999999999</v>
      </c>
      <c r="T105" s="5"/>
      <c r="U105" s="5"/>
    </row>
    <row r="106" spans="1:21" x14ac:dyDescent="0.35">
      <c r="A106">
        <v>235</v>
      </c>
      <c r="B106" s="1">
        <v>44048.490277777775</v>
      </c>
      <c r="C106" s="5">
        <v>342.51900000000001</v>
      </c>
      <c r="D106" s="4">
        <f t="shared" si="15"/>
        <v>337.55560624999941</v>
      </c>
      <c r="E106" s="4" t="e">
        <f t="shared" si="16"/>
        <v>#NUM!</v>
      </c>
      <c r="F106" s="4" t="e">
        <f t="shared" si="17"/>
        <v>#NUM!</v>
      </c>
      <c r="G106" s="1"/>
      <c r="H106" s="1"/>
      <c r="I106" s="4">
        <v>4.85113282212708</v>
      </c>
      <c r="J106" t="str">
        <f t="shared" si="14"/>
        <v>Wednesday</v>
      </c>
      <c r="K106" s="3">
        <v>1.9710648148148147E-2</v>
      </c>
      <c r="L106" s="17">
        <f t="shared" si="13"/>
        <v>4.9768518518518781E-4</v>
      </c>
      <c r="M106" s="5">
        <v>165.261941448382</v>
      </c>
      <c r="N106" s="5">
        <v>181</v>
      </c>
      <c r="O106" s="3">
        <v>4.0624999999999993E-3</v>
      </c>
      <c r="P106" s="5">
        <v>10.2548240487311</v>
      </c>
      <c r="Q106" s="5">
        <v>251.03462191336601</v>
      </c>
      <c r="R106" s="5">
        <v>342.51900000000001</v>
      </c>
      <c r="S106" s="5">
        <v>393.60399999999902</v>
      </c>
      <c r="T106" s="5"/>
      <c r="U106" s="5"/>
    </row>
    <row r="107" spans="1:21" x14ac:dyDescent="0.35">
      <c r="A107">
        <v>237</v>
      </c>
      <c r="B107" s="1">
        <v>44046.479166666664</v>
      </c>
      <c r="C107" s="5">
        <v>388.56200000000001</v>
      </c>
      <c r="D107" s="4">
        <f t="shared" si="15"/>
        <v>337.55560624999941</v>
      </c>
      <c r="E107" s="4" t="e">
        <f t="shared" si="16"/>
        <v>#NUM!</v>
      </c>
      <c r="F107" s="4" t="e">
        <f t="shared" si="17"/>
        <v>#NUM!</v>
      </c>
      <c r="G107" s="1"/>
      <c r="H107" s="1"/>
      <c r="I107" s="4">
        <v>5.38222794324997</v>
      </c>
      <c r="J107" t="str">
        <f t="shared" si="14"/>
        <v>Monday</v>
      </c>
      <c r="K107" s="3">
        <v>2.0300925925925927E-2</v>
      </c>
      <c r="L107" s="17">
        <f t="shared" si="13"/>
        <v>5.9027777777777984E-4</v>
      </c>
      <c r="M107" s="5">
        <v>168.25175808720101</v>
      </c>
      <c r="N107" s="5">
        <v>186</v>
      </c>
      <c r="O107" s="3">
        <v>3.7615740740740739E-3</v>
      </c>
      <c r="P107" s="5">
        <v>11.045017744412201</v>
      </c>
      <c r="Q107" s="5">
        <v>263.51273260402502</v>
      </c>
      <c r="R107" s="5">
        <v>388.56200000000001</v>
      </c>
      <c r="S107" s="5">
        <v>439.52599999999899</v>
      </c>
      <c r="T107" s="5"/>
      <c r="U107" s="5"/>
    </row>
    <row r="108" spans="1:21" x14ac:dyDescent="0.35">
      <c r="A108">
        <v>239</v>
      </c>
      <c r="B108" s="1">
        <v>44042.270833333336</v>
      </c>
      <c r="C108" s="5">
        <v>352.73399999999998</v>
      </c>
      <c r="D108" s="4">
        <f t="shared" si="15"/>
        <v>337.55560624999941</v>
      </c>
      <c r="E108" s="4" t="e">
        <f t="shared" si="16"/>
        <v>#NUM!</v>
      </c>
      <c r="F108" s="4" t="e">
        <f t="shared" si="17"/>
        <v>#NUM!</v>
      </c>
      <c r="G108" s="1"/>
      <c r="H108" s="1"/>
      <c r="I108" s="4">
        <v>5.1079897079775103</v>
      </c>
      <c r="J108" t="str">
        <f t="shared" si="14"/>
        <v>Thursday</v>
      </c>
      <c r="K108" s="3">
        <v>1.9178240740740742E-2</v>
      </c>
      <c r="L108" s="17">
        <f t="shared" si="13"/>
        <v>1.1226851851851849E-3</v>
      </c>
      <c r="M108" s="5">
        <v>164.61136712749601</v>
      </c>
      <c r="N108" s="5">
        <v>183</v>
      </c>
      <c r="O108" s="3">
        <v>3.7500000000000003E-3</v>
      </c>
      <c r="P108" s="5">
        <v>11.094637740821399</v>
      </c>
      <c r="Q108" s="5">
        <v>271.54929232531498</v>
      </c>
      <c r="R108" s="5">
        <v>352.73399999999998</v>
      </c>
      <c r="S108" s="5">
        <v>399.40600000000001</v>
      </c>
      <c r="T108" s="5"/>
      <c r="U108" s="5"/>
    </row>
    <row r="109" spans="1:21" x14ac:dyDescent="0.35">
      <c r="A109">
        <v>241</v>
      </c>
      <c r="B109" s="1">
        <v>44039.439583333333</v>
      </c>
      <c r="C109" s="5">
        <v>354.82499999999902</v>
      </c>
      <c r="D109" s="4">
        <f t="shared" si="15"/>
        <v>337.55560624999941</v>
      </c>
      <c r="E109" s="4" t="e">
        <f t="shared" si="16"/>
        <v>#NUM!</v>
      </c>
      <c r="F109" s="4" t="e">
        <f t="shared" si="17"/>
        <v>#NUM!</v>
      </c>
      <c r="G109" s="1"/>
      <c r="H109" s="1"/>
      <c r="I109" s="4">
        <v>5.0668651160532603</v>
      </c>
      <c r="J109" t="str">
        <f t="shared" si="14"/>
        <v>Monday</v>
      </c>
      <c r="K109" s="3">
        <v>2.0104166666666666E-2</v>
      </c>
      <c r="L109" s="17">
        <f t="shared" si="13"/>
        <v>9.2592592592592379E-4</v>
      </c>
      <c r="M109" s="5">
        <v>167.252569750367</v>
      </c>
      <c r="N109" s="5">
        <v>183</v>
      </c>
      <c r="O109" s="3">
        <v>3.9583333333333337E-3</v>
      </c>
      <c r="P109" s="5">
        <v>10.5008698117094</v>
      </c>
      <c r="Q109" s="5">
        <v>256.31406558947202</v>
      </c>
      <c r="R109" s="5">
        <v>354.82499999999902</v>
      </c>
      <c r="S109" s="5">
        <v>403.57299999999901</v>
      </c>
      <c r="T109" s="5"/>
      <c r="U109" s="5"/>
    </row>
    <row r="110" spans="1:21" x14ac:dyDescent="0.35">
      <c r="A110">
        <v>242</v>
      </c>
      <c r="B110" s="1">
        <v>44037.393055555556</v>
      </c>
      <c r="C110" s="5">
        <v>355.81799999999998</v>
      </c>
      <c r="D110" s="4">
        <f t="shared" si="15"/>
        <v>337.55560624999941</v>
      </c>
      <c r="E110" s="4" t="e">
        <f t="shared" si="16"/>
        <v>#NUM!</v>
      </c>
      <c r="F110" s="4" t="e">
        <f t="shared" si="17"/>
        <v>#NUM!</v>
      </c>
      <c r="G110" s="1"/>
      <c r="H110" s="1"/>
      <c r="I110" s="4">
        <v>4.85645413805823</v>
      </c>
      <c r="J110" t="str">
        <f t="shared" si="14"/>
        <v>Saturday</v>
      </c>
      <c r="K110" s="3">
        <v>1.9224537037037037E-2</v>
      </c>
      <c r="L110" s="17">
        <f t="shared" si="13"/>
        <v>8.7962962962962951E-4</v>
      </c>
      <c r="M110" s="5">
        <v>172.222222222222</v>
      </c>
      <c r="N110" s="5">
        <v>186</v>
      </c>
      <c r="O110" s="3">
        <v>3.9583333333333337E-3</v>
      </c>
      <c r="P110" s="5">
        <v>10.5229028800664</v>
      </c>
      <c r="Q110" s="5">
        <v>264.63075382677499</v>
      </c>
      <c r="R110" s="5">
        <v>355.81799999999998</v>
      </c>
      <c r="S110" s="5">
        <v>424.33800000000002</v>
      </c>
      <c r="T110" s="5"/>
      <c r="U110" s="5"/>
    </row>
    <row r="111" spans="1:21" x14ac:dyDescent="0.35">
      <c r="A111">
        <v>243</v>
      </c>
      <c r="B111" s="1">
        <v>44036.279861111114</v>
      </c>
      <c r="C111" s="5">
        <v>209.49399999999901</v>
      </c>
      <c r="D111" s="4">
        <f t="shared" si="15"/>
        <v>337.55560624999941</v>
      </c>
      <c r="E111" s="4" t="e">
        <f t="shared" si="16"/>
        <v>#NUM!</v>
      </c>
      <c r="F111" s="4" t="e">
        <f t="shared" si="17"/>
        <v>#NUM!</v>
      </c>
      <c r="G111" s="1"/>
      <c r="H111" s="1"/>
      <c r="I111" s="4">
        <v>1.61852497467631</v>
      </c>
      <c r="J111" t="str">
        <f t="shared" si="14"/>
        <v>Friday</v>
      </c>
      <c r="K111" s="3">
        <v>1.1076388888888887E-2</v>
      </c>
      <c r="L111" s="17">
        <f t="shared" si="13"/>
        <v>8.1481481481481492E-3</v>
      </c>
      <c r="M111" s="5">
        <v>148.89973614775701</v>
      </c>
      <c r="N111" s="5">
        <v>171</v>
      </c>
      <c r="O111" s="3">
        <v>6.8402777777777776E-3</v>
      </c>
      <c r="P111" s="5">
        <v>6.0861993646224599</v>
      </c>
      <c r="Q111" s="5">
        <v>202.50843067193401</v>
      </c>
      <c r="R111" s="5">
        <v>209.49399999999901</v>
      </c>
      <c r="S111" s="5">
        <v>239.11</v>
      </c>
      <c r="T111" s="5"/>
      <c r="U111" s="5"/>
    </row>
    <row r="112" spans="1:21" x14ac:dyDescent="0.35">
      <c r="A112">
        <v>244</v>
      </c>
      <c r="B112" s="1">
        <v>44034.5</v>
      </c>
      <c r="C112" s="5">
        <v>387.14499999999998</v>
      </c>
      <c r="D112" s="4">
        <f t="shared" si="15"/>
        <v>337.55560624999941</v>
      </c>
      <c r="E112" s="4" t="e">
        <f t="shared" si="16"/>
        <v>#NUM!</v>
      </c>
      <c r="F112" s="4" t="e">
        <f t="shared" si="17"/>
        <v>#NUM!</v>
      </c>
      <c r="G112" s="1"/>
      <c r="H112" s="1"/>
      <c r="I112" s="4">
        <v>5.2196540052942</v>
      </c>
      <c r="J112" t="str">
        <f t="shared" si="14"/>
        <v>Wednesday</v>
      </c>
      <c r="K112" s="3">
        <v>2.2141203703703705E-2</v>
      </c>
      <c r="L112" s="17">
        <f t="shared" si="13"/>
        <v>1.1064814814814817E-2</v>
      </c>
      <c r="M112" s="5">
        <v>166.89434889434801</v>
      </c>
      <c r="N112" s="5">
        <v>184</v>
      </c>
      <c r="O112" s="3">
        <v>4.2361111111111106E-3</v>
      </c>
      <c r="P112" s="5">
        <v>9.8184390218898798</v>
      </c>
      <c r="Q112" s="5">
        <v>242.56862256653901</v>
      </c>
      <c r="R112" s="5">
        <v>387.14499999999998</v>
      </c>
      <c r="S112" s="5">
        <v>444.55900000000003</v>
      </c>
      <c r="T112" s="5"/>
      <c r="U112" s="5"/>
    </row>
    <row r="113" spans="1:21" x14ac:dyDescent="0.35">
      <c r="A113">
        <v>247</v>
      </c>
      <c r="B113" s="1">
        <v>44029.489583333336</v>
      </c>
      <c r="C113" s="5">
        <v>361.16800000000001</v>
      </c>
      <c r="D113" s="4">
        <f t="shared" si="15"/>
        <v>337.55560624999941</v>
      </c>
      <c r="E113" s="4" t="e">
        <f t="shared" si="16"/>
        <v>#NUM!</v>
      </c>
      <c r="F113" s="4" t="e">
        <f t="shared" si="17"/>
        <v>#NUM!</v>
      </c>
      <c r="G113" s="1"/>
      <c r="H113" s="1"/>
      <c r="I113" s="4">
        <v>5.1130365668600399</v>
      </c>
      <c r="J113" t="str">
        <f t="shared" si="14"/>
        <v>Friday</v>
      </c>
      <c r="K113" s="3">
        <v>2.0625000000000001E-2</v>
      </c>
      <c r="L113" s="17">
        <f t="shared" si="13"/>
        <v>1.5162037037037036E-3</v>
      </c>
      <c r="M113" s="5">
        <v>167.09696092619299</v>
      </c>
      <c r="N113" s="5">
        <v>182</v>
      </c>
      <c r="O113" s="3">
        <v>4.0277777777777777E-3</v>
      </c>
      <c r="P113" s="5">
        <v>10.327089279333</v>
      </c>
      <c r="Q113" s="5">
        <v>253.33776641991901</v>
      </c>
      <c r="R113" s="5">
        <v>361.16800000000001</v>
      </c>
      <c r="S113" s="5">
        <v>411.27699999999999</v>
      </c>
      <c r="T113" s="5"/>
      <c r="U113" s="5"/>
    </row>
    <row r="114" spans="1:21" x14ac:dyDescent="0.35">
      <c r="A114">
        <v>249</v>
      </c>
      <c r="B114" s="1">
        <v>44026.486111111109</v>
      </c>
      <c r="C114" s="5">
        <v>362.97399999999999</v>
      </c>
      <c r="D114" s="4">
        <f t="shared" si="15"/>
        <v>337.55560624999941</v>
      </c>
      <c r="E114" s="4" t="e">
        <f t="shared" si="16"/>
        <v>#NUM!</v>
      </c>
      <c r="F114" s="4" t="e">
        <f t="shared" si="17"/>
        <v>#NUM!</v>
      </c>
      <c r="G114" s="1"/>
      <c r="H114" s="1"/>
      <c r="I114" s="4">
        <v>5.1329516131021</v>
      </c>
      <c r="J114" t="str">
        <f t="shared" si="14"/>
        <v>Tuesday</v>
      </c>
      <c r="K114" s="3">
        <v>1.9583333333333331E-2</v>
      </c>
      <c r="L114" s="17">
        <f t="shared" si="13"/>
        <v>1.0416666666666699E-3</v>
      </c>
      <c r="M114" s="5">
        <v>164.07132243684899</v>
      </c>
      <c r="N114" s="5">
        <v>181</v>
      </c>
      <c r="O114" s="3">
        <v>3.8078703703703707E-3</v>
      </c>
      <c r="P114" s="5">
        <v>10.919469898215601</v>
      </c>
      <c r="Q114" s="5">
        <v>261.67026570440299</v>
      </c>
      <c r="R114" s="5">
        <v>362.97399999999999</v>
      </c>
      <c r="S114" s="5">
        <v>411.5</v>
      </c>
      <c r="T114" s="5"/>
      <c r="U114" s="5"/>
    </row>
    <row r="115" spans="1:21" x14ac:dyDescent="0.35">
      <c r="A115">
        <v>250</v>
      </c>
      <c r="B115" s="1">
        <v>44025.484027777777</v>
      </c>
      <c r="C115" s="5">
        <v>357.30399999999901</v>
      </c>
      <c r="D115" s="4">
        <f t="shared" si="15"/>
        <v>337.55560624999941</v>
      </c>
      <c r="E115" s="4" t="e">
        <f t="shared" si="16"/>
        <v>#NUM!</v>
      </c>
      <c r="F115" s="4" t="e">
        <f t="shared" si="17"/>
        <v>#NUM!</v>
      </c>
      <c r="G115" s="1"/>
      <c r="H115" s="1"/>
      <c r="I115" s="4">
        <v>5.0838150340816899</v>
      </c>
      <c r="J115" t="str">
        <f t="shared" si="14"/>
        <v>Monday</v>
      </c>
      <c r="K115" s="3">
        <v>1.9074074074074073E-2</v>
      </c>
      <c r="L115" s="17">
        <f t="shared" si="13"/>
        <v>5.0925925925925791E-4</v>
      </c>
      <c r="M115" s="5">
        <v>159.84649776453</v>
      </c>
      <c r="N115" s="5">
        <v>183</v>
      </c>
      <c r="O115" s="3">
        <v>3.7500000000000003E-3</v>
      </c>
      <c r="P115" s="5">
        <v>11.0989019334601</v>
      </c>
      <c r="Q115" s="5">
        <v>261.94911251452299</v>
      </c>
      <c r="R115" s="5">
        <v>357.30399999999901</v>
      </c>
      <c r="S115" s="5">
        <v>405.52199999999903</v>
      </c>
      <c r="T115" s="5"/>
      <c r="U115" s="5"/>
    </row>
    <row r="116" spans="1:21" x14ac:dyDescent="0.35">
      <c r="A116">
        <v>251</v>
      </c>
      <c r="B116" s="1">
        <v>44022.513888888891</v>
      </c>
      <c r="C116" s="5">
        <v>363.88600000000002</v>
      </c>
      <c r="D116" s="4">
        <f t="shared" si="15"/>
        <v>337.55560624999941</v>
      </c>
      <c r="E116" s="4" t="e">
        <f t="shared" si="16"/>
        <v>#NUM!</v>
      </c>
      <c r="F116" s="4" t="e">
        <f t="shared" si="17"/>
        <v>#NUM!</v>
      </c>
      <c r="G116" s="1"/>
      <c r="H116" s="1"/>
      <c r="I116" s="4">
        <v>5.1209292389983299</v>
      </c>
      <c r="J116" t="str">
        <f t="shared" si="14"/>
        <v>Friday</v>
      </c>
      <c r="K116" s="3">
        <v>1.9652777777777779E-2</v>
      </c>
      <c r="L116" s="17">
        <f t="shared" si="13"/>
        <v>5.7870370370370627E-4</v>
      </c>
      <c r="M116" s="5">
        <v>164.48973607038101</v>
      </c>
      <c r="N116" s="5">
        <v>181</v>
      </c>
      <c r="O116" s="3">
        <v>3.8310185185185183E-3</v>
      </c>
      <c r="P116" s="5">
        <v>10.854313096234399</v>
      </c>
      <c r="Q116" s="5">
        <v>261.33658681007103</v>
      </c>
      <c r="R116" s="5">
        <v>363.88600000000002</v>
      </c>
      <c r="S116" s="5">
        <v>414.96100000000001</v>
      </c>
      <c r="T116" s="5"/>
      <c r="U116" s="5"/>
    </row>
    <row r="117" spans="1:21" x14ac:dyDescent="0.35">
      <c r="A117">
        <v>253</v>
      </c>
      <c r="B117" s="1">
        <v>44021.511111111111</v>
      </c>
      <c r="C117" s="5">
        <v>371.566000000001</v>
      </c>
      <c r="D117" s="4">
        <f t="shared" si="15"/>
        <v>337.55560624999941</v>
      </c>
      <c r="E117" s="4" t="e">
        <f t="shared" si="16"/>
        <v>#NUM!</v>
      </c>
      <c r="F117" s="4" t="e">
        <f t="shared" si="17"/>
        <v>#NUM!</v>
      </c>
      <c r="G117" s="1"/>
      <c r="H117" s="1"/>
      <c r="I117" s="4">
        <v>5.1578252898882999</v>
      </c>
      <c r="J117" t="str">
        <f t="shared" si="14"/>
        <v>Thursday</v>
      </c>
      <c r="K117" s="3">
        <v>2.1550925925925928E-2</v>
      </c>
      <c r="L117" s="17">
        <f t="shared" si="13"/>
        <v>1.8981481481481488E-3</v>
      </c>
      <c r="M117" s="5">
        <v>164.02915451895001</v>
      </c>
      <c r="N117" s="5">
        <v>178</v>
      </c>
      <c r="O117" s="3">
        <v>4.1782407407407402E-3</v>
      </c>
      <c r="P117" s="5">
        <v>9.9682140172465807</v>
      </c>
      <c r="Q117" s="5">
        <v>250.81817768040901</v>
      </c>
      <c r="R117" s="5">
        <v>371.566000000001</v>
      </c>
      <c r="S117" s="5">
        <v>425.22000000000099</v>
      </c>
      <c r="T117" s="5"/>
      <c r="U117" s="5"/>
    </row>
    <row r="118" spans="1:21" x14ac:dyDescent="0.35">
      <c r="A118">
        <v>255</v>
      </c>
      <c r="B118" s="1">
        <v>44020.26666666667</v>
      </c>
      <c r="C118" s="5">
        <v>264.786</v>
      </c>
      <c r="D118" s="4">
        <f t="shared" si="15"/>
        <v>337.55560624999941</v>
      </c>
      <c r="E118" s="4" t="e">
        <f t="shared" si="16"/>
        <v>#NUM!</v>
      </c>
      <c r="F118" s="4" t="e">
        <f t="shared" si="17"/>
        <v>#NUM!</v>
      </c>
      <c r="G118" s="1"/>
      <c r="H118" s="1"/>
      <c r="I118" s="4">
        <v>1.5040434963698499</v>
      </c>
      <c r="J118" t="str">
        <f t="shared" si="14"/>
        <v>Wednesday</v>
      </c>
      <c r="K118" s="3">
        <v>1.5023148148148148E-2</v>
      </c>
      <c r="L118" s="17">
        <f t="shared" si="13"/>
        <v>6.5277777777777799E-3</v>
      </c>
      <c r="M118" s="5">
        <v>148.21005385996401</v>
      </c>
      <c r="N118" s="5">
        <v>174</v>
      </c>
      <c r="O118" s="3">
        <v>9.9884259259259266E-3</v>
      </c>
      <c r="P118" s="5">
        <v>4.1696718636635897</v>
      </c>
      <c r="Q118" s="5">
        <v>193.97719099214001</v>
      </c>
      <c r="R118" s="5">
        <v>264.786</v>
      </c>
      <c r="S118" s="5">
        <v>306.20999999999998</v>
      </c>
      <c r="T118" s="5"/>
      <c r="U118" s="5"/>
    </row>
    <row r="119" spans="1:21" x14ac:dyDescent="0.35">
      <c r="A119">
        <v>258</v>
      </c>
      <c r="B119" s="1">
        <v>44018.496527777781</v>
      </c>
      <c r="C119" s="5">
        <v>377.441000000001</v>
      </c>
      <c r="D119" s="4">
        <f t="shared" si="15"/>
        <v>337.55560624999941</v>
      </c>
      <c r="E119" s="4" t="e">
        <f t="shared" si="16"/>
        <v>#NUM!</v>
      </c>
      <c r="F119" s="4" t="e">
        <f t="shared" si="17"/>
        <v>#NUM!</v>
      </c>
      <c r="G119" s="1"/>
      <c r="H119" s="1"/>
      <c r="I119" s="4">
        <v>5.13668862759787</v>
      </c>
      <c r="J119" t="str">
        <f t="shared" si="14"/>
        <v>Monday</v>
      </c>
      <c r="K119" s="3">
        <v>2.0798611111111111E-2</v>
      </c>
      <c r="L119" s="17">
        <f t="shared" si="13"/>
        <v>5.7754629629629631E-3</v>
      </c>
      <c r="M119" s="5">
        <v>163.12890094979599</v>
      </c>
      <c r="N119" s="5">
        <v>181</v>
      </c>
      <c r="O119" s="3">
        <v>4.0393518518518521E-3</v>
      </c>
      <c r="P119" s="5">
        <v>10.2878717220689</v>
      </c>
      <c r="Q119" s="5">
        <v>235.343138797959</v>
      </c>
      <c r="R119" s="5">
        <v>377.441000000001</v>
      </c>
      <c r="S119" s="5">
        <v>432.16500000000099</v>
      </c>
      <c r="T119" s="5"/>
      <c r="U119" s="5"/>
    </row>
    <row r="120" spans="1:21" x14ac:dyDescent="0.35">
      <c r="A120">
        <v>259</v>
      </c>
      <c r="B120" s="1">
        <v>44014.513888888891</v>
      </c>
      <c r="C120" s="5">
        <v>384.40600000000097</v>
      </c>
      <c r="D120" s="4">
        <f t="shared" si="15"/>
        <v>337.55560624999941</v>
      </c>
      <c r="E120" s="4" t="e">
        <f t="shared" si="16"/>
        <v>#NUM!</v>
      </c>
      <c r="F120" s="4" t="e">
        <f t="shared" si="17"/>
        <v>#NUM!</v>
      </c>
      <c r="G120" s="1"/>
      <c r="H120" s="1"/>
      <c r="I120" s="4">
        <v>5.3046622184407797</v>
      </c>
      <c r="J120" t="str">
        <f t="shared" si="14"/>
        <v>Thursday</v>
      </c>
      <c r="K120" s="3">
        <v>2.1724537037037039E-2</v>
      </c>
      <c r="L120" s="17">
        <f t="shared" si="13"/>
        <v>9.2592592592592726E-4</v>
      </c>
      <c r="M120" s="5">
        <v>169.50877192982401</v>
      </c>
      <c r="N120" s="5">
        <v>186</v>
      </c>
      <c r="O120" s="3">
        <v>4.0856481481481481E-3</v>
      </c>
      <c r="P120" s="5">
        <v>10.1698079371007</v>
      </c>
      <c r="Q120" s="5">
        <v>249.63173850378601</v>
      </c>
      <c r="R120" s="5">
        <v>384.40600000000097</v>
      </c>
      <c r="S120" s="5">
        <v>438.67500000000098</v>
      </c>
      <c r="T120" s="5"/>
      <c r="U120" s="5"/>
    </row>
    <row r="121" spans="1:21" x14ac:dyDescent="0.35">
      <c r="A121">
        <v>261</v>
      </c>
      <c r="B121" s="1">
        <v>44011.48333333333</v>
      </c>
      <c r="C121" s="5">
        <v>344.98099999999903</v>
      </c>
      <c r="D121" s="4">
        <f t="shared" si="15"/>
        <v>337.55560624999941</v>
      </c>
      <c r="E121" s="4" t="e">
        <f t="shared" si="16"/>
        <v>#NUM!</v>
      </c>
      <c r="F121" s="4" t="e">
        <f t="shared" si="17"/>
        <v>#NUM!</v>
      </c>
      <c r="G121" s="1"/>
      <c r="H121" s="1"/>
      <c r="I121" s="4">
        <v>4.8465846012951799</v>
      </c>
      <c r="J121" t="str">
        <f t="shared" si="14"/>
        <v>Monday</v>
      </c>
      <c r="K121" s="3">
        <v>1.9340277777777779E-2</v>
      </c>
      <c r="L121" s="17">
        <f t="shared" si="13"/>
        <v>2.3842592592592596E-3</v>
      </c>
      <c r="M121" s="5">
        <v>166.89606299212599</v>
      </c>
      <c r="N121" s="5">
        <v>184</v>
      </c>
      <c r="O121" s="3">
        <v>3.9814814814814817E-3</v>
      </c>
      <c r="P121" s="5">
        <v>10.4371026868915</v>
      </c>
      <c r="Q121" s="5">
        <v>238.93846761542301</v>
      </c>
      <c r="R121" s="5">
        <v>344.98099999999903</v>
      </c>
      <c r="S121" s="5">
        <v>395.14599999999899</v>
      </c>
      <c r="T121" s="5"/>
      <c r="U121" s="5"/>
    </row>
    <row r="122" spans="1:21" x14ac:dyDescent="0.35">
      <c r="A122">
        <v>263</v>
      </c>
      <c r="B122" s="1">
        <v>44006.488888888889</v>
      </c>
      <c r="C122" s="5">
        <v>207.155</v>
      </c>
      <c r="D122" s="4">
        <f t="shared" si="15"/>
        <v>337.55560624999941</v>
      </c>
      <c r="E122" s="4" t="e">
        <f t="shared" si="16"/>
        <v>#NUM!</v>
      </c>
      <c r="F122" s="4" t="e">
        <f t="shared" si="17"/>
        <v>#NUM!</v>
      </c>
      <c r="G122" s="1"/>
      <c r="H122" s="1"/>
      <c r="I122" s="4">
        <v>2.8989348133858202</v>
      </c>
      <c r="J122" t="str">
        <f t="shared" si="14"/>
        <v>Wednesday</v>
      </c>
      <c r="K122" s="3">
        <v>1.1041666666666667E-2</v>
      </c>
      <c r="L122" s="17">
        <f t="shared" si="13"/>
        <v>8.2986111111111125E-3</v>
      </c>
      <c r="M122" s="5">
        <v>153.953846153846</v>
      </c>
      <c r="N122" s="5">
        <v>173</v>
      </c>
      <c r="O122" s="3">
        <v>3.8078703703703707E-3</v>
      </c>
      <c r="P122" s="5">
        <v>10.933852421479401</v>
      </c>
      <c r="Q122" s="5">
        <v>235.07548491587499</v>
      </c>
      <c r="R122" s="5">
        <v>207.155</v>
      </c>
      <c r="S122" s="5">
        <v>234.65799999999999</v>
      </c>
      <c r="T122" s="5"/>
      <c r="U122" s="5"/>
    </row>
    <row r="123" spans="1:21" x14ac:dyDescent="0.35">
      <c r="A123">
        <v>264</v>
      </c>
      <c r="B123" s="1">
        <v>44002.376388888886</v>
      </c>
      <c r="C123" s="5">
        <v>308.72199999999901</v>
      </c>
      <c r="D123" s="4">
        <f t="shared" si="15"/>
        <v>337.55560624999941</v>
      </c>
      <c r="E123" s="4" t="e">
        <f t="shared" si="16"/>
        <v>#NUM!</v>
      </c>
      <c r="F123" s="4" t="e">
        <f t="shared" si="17"/>
        <v>#NUM!</v>
      </c>
      <c r="G123" s="1"/>
      <c r="H123" s="1"/>
      <c r="I123" s="4">
        <v>2.9074833942009501</v>
      </c>
      <c r="J123" t="str">
        <f t="shared" si="14"/>
        <v>Saturday</v>
      </c>
      <c r="K123" s="3">
        <v>2.0509259259259258E-2</v>
      </c>
      <c r="L123" s="17">
        <f t="shared" si="13"/>
        <v>9.4675925925925917E-3</v>
      </c>
      <c r="M123" s="5">
        <v>144.311548344334</v>
      </c>
      <c r="N123" s="5">
        <v>173.618894601542</v>
      </c>
      <c r="O123" s="3">
        <v>7.0486111111111105E-3</v>
      </c>
      <c r="P123" s="5">
        <v>5.90675634835703</v>
      </c>
      <c r="Q123" s="5">
        <v>112.16877374179499</v>
      </c>
      <c r="R123" s="5">
        <v>308.72199999999901</v>
      </c>
      <c r="S123" s="5">
        <v>375.40899999999903</v>
      </c>
      <c r="T123" s="5">
        <v>21.6666666666666</v>
      </c>
      <c r="U123" s="5">
        <v>89</v>
      </c>
    </row>
    <row r="124" spans="1:21" x14ac:dyDescent="0.35">
      <c r="A124">
        <v>267</v>
      </c>
      <c r="B124" s="1">
        <v>43990.512499999997</v>
      </c>
      <c r="C124" s="5">
        <v>398.75499999999897</v>
      </c>
      <c r="D124" s="4">
        <f t="shared" si="15"/>
        <v>337.55560624999941</v>
      </c>
      <c r="E124" s="4" t="e">
        <f t="shared" si="16"/>
        <v>#NUM!</v>
      </c>
      <c r="F124" s="4" t="e">
        <f t="shared" si="17"/>
        <v>#NUM!</v>
      </c>
      <c r="G124" s="1"/>
      <c r="H124" s="1"/>
      <c r="I124" s="4">
        <v>5.5510856058867599</v>
      </c>
      <c r="J124" t="str">
        <f t="shared" si="14"/>
        <v>Monday</v>
      </c>
      <c r="K124" s="3">
        <v>2.1458333333333333E-2</v>
      </c>
      <c r="L124" s="17">
        <f t="shared" si="13"/>
        <v>9.490740740740744E-4</v>
      </c>
      <c r="M124" s="5">
        <v>158.70343137254901</v>
      </c>
      <c r="N124" s="5">
        <v>185</v>
      </c>
      <c r="O124" s="3">
        <v>3.8657407407407408E-3</v>
      </c>
      <c r="P124" s="5">
        <v>10.773205398469999</v>
      </c>
      <c r="Q124" s="5">
        <v>242.26440099917201</v>
      </c>
      <c r="R124" s="5">
        <v>398.75499999999897</v>
      </c>
      <c r="S124" s="5">
        <v>457.700999999999</v>
      </c>
      <c r="T124" s="5"/>
      <c r="U124" s="5"/>
    </row>
    <row r="125" spans="1:21" x14ac:dyDescent="0.35">
      <c r="A125">
        <v>268</v>
      </c>
      <c r="B125" s="1">
        <v>43984.529166666667</v>
      </c>
      <c r="C125" s="5">
        <v>350.358</v>
      </c>
      <c r="D125" s="4">
        <f t="shared" si="15"/>
        <v>337.55560624999941</v>
      </c>
      <c r="E125" s="4" t="e">
        <f t="shared" si="16"/>
        <v>#NUM!</v>
      </c>
      <c r="F125" s="4" t="e">
        <f t="shared" si="17"/>
        <v>#NUM!</v>
      </c>
      <c r="G125" s="1"/>
      <c r="H125" s="1"/>
      <c r="I125" s="4">
        <v>4.9621384108737097</v>
      </c>
      <c r="J125" t="str">
        <f t="shared" si="14"/>
        <v>Tuesday</v>
      </c>
      <c r="K125" s="3">
        <v>1.8275462962962962E-2</v>
      </c>
      <c r="L125" s="17">
        <f t="shared" si="13"/>
        <v>3.1828703703703706E-3</v>
      </c>
      <c r="M125" s="5">
        <v>164.78986866791701</v>
      </c>
      <c r="N125" s="5">
        <v>177</v>
      </c>
      <c r="O125" s="3">
        <v>3.6805555555555554E-3</v>
      </c>
      <c r="P125" s="5">
        <v>11.307082791793</v>
      </c>
      <c r="Q125" s="5">
        <v>261.01955593642299</v>
      </c>
      <c r="R125" s="5">
        <v>350.358</v>
      </c>
      <c r="S125" s="5">
        <v>396.7</v>
      </c>
      <c r="T125" s="5"/>
      <c r="U125" s="5"/>
    </row>
    <row r="126" spans="1:21" x14ac:dyDescent="0.35">
      <c r="A126">
        <v>269</v>
      </c>
      <c r="B126" s="1">
        <v>43983.515972222223</v>
      </c>
      <c r="C126" s="5">
        <v>350.96399999999898</v>
      </c>
      <c r="D126" s="4">
        <f t="shared" si="15"/>
        <v>337.55560624999941</v>
      </c>
      <c r="E126" s="4" t="e">
        <f t="shared" si="16"/>
        <v>#NUM!</v>
      </c>
      <c r="F126" s="4" t="e">
        <f t="shared" si="17"/>
        <v>#NUM!</v>
      </c>
      <c r="G126" s="1"/>
      <c r="H126" s="1"/>
      <c r="I126" s="4">
        <v>5.0887237389897901</v>
      </c>
      <c r="J126" t="str">
        <f t="shared" si="14"/>
        <v>Monday</v>
      </c>
      <c r="K126" s="3">
        <v>1.8124999999999999E-2</v>
      </c>
      <c r="L126" s="17">
        <f t="shared" si="13"/>
        <v>1.5046296296296335E-4</v>
      </c>
      <c r="M126" s="5">
        <v>167.45762711864401</v>
      </c>
      <c r="N126" s="5">
        <v>178</v>
      </c>
      <c r="O126" s="3">
        <v>3.5532407407407405E-3</v>
      </c>
      <c r="P126" s="5">
        <v>11.695482067337901</v>
      </c>
      <c r="Q126" s="5">
        <v>266.70077219919801</v>
      </c>
      <c r="R126" s="5">
        <v>350.96399999999898</v>
      </c>
      <c r="S126" s="5">
        <v>396.62999999999897</v>
      </c>
      <c r="T126" s="5"/>
      <c r="U126" s="5"/>
    </row>
    <row r="127" spans="1:21" x14ac:dyDescent="0.35">
      <c r="A127">
        <v>270</v>
      </c>
      <c r="B127" s="1">
        <v>43980.520833333336</v>
      </c>
      <c r="C127" s="5">
        <v>329.43299999999903</v>
      </c>
      <c r="D127" s="4">
        <f t="shared" si="15"/>
        <v>337.55560624999941</v>
      </c>
      <c r="E127" s="4" t="e">
        <f t="shared" si="16"/>
        <v>#NUM!</v>
      </c>
      <c r="F127" s="4" t="e">
        <f t="shared" si="17"/>
        <v>#NUM!</v>
      </c>
      <c r="G127" s="1"/>
      <c r="H127" s="1"/>
      <c r="I127" s="4">
        <v>4.6226977888117498</v>
      </c>
      <c r="J127" t="str">
        <f t="shared" si="14"/>
        <v>Friday</v>
      </c>
      <c r="K127" s="3">
        <v>1.8368055555555554E-2</v>
      </c>
      <c r="L127" s="17">
        <f t="shared" si="13"/>
        <v>2.4305555555555539E-4</v>
      </c>
      <c r="M127" s="5">
        <v>168.52397260273901</v>
      </c>
      <c r="N127" s="5">
        <v>182</v>
      </c>
      <c r="O127" s="3">
        <v>3.9699074074074072E-3</v>
      </c>
      <c r="P127" s="5">
        <v>10.4816344885513</v>
      </c>
      <c r="Q127" s="5">
        <v>261.00367941536598</v>
      </c>
      <c r="R127" s="5">
        <v>329.43299999999903</v>
      </c>
      <c r="S127" s="5">
        <v>375.12799999999902</v>
      </c>
      <c r="T127" s="5"/>
      <c r="U127" s="5"/>
    </row>
    <row r="128" spans="1:21" x14ac:dyDescent="0.35">
      <c r="A128">
        <v>272</v>
      </c>
      <c r="B128" s="1">
        <v>43977.500694444447</v>
      </c>
      <c r="C128" s="5">
        <v>356.10500000000002</v>
      </c>
      <c r="D128" s="4">
        <f t="shared" si="15"/>
        <v>337.55560624999941</v>
      </c>
      <c r="E128" s="4" t="e">
        <f t="shared" si="16"/>
        <v>#NUM!</v>
      </c>
      <c r="F128" s="4" t="e">
        <f t="shared" si="17"/>
        <v>#NUM!</v>
      </c>
      <c r="G128" s="1"/>
      <c r="H128" s="1"/>
      <c r="I128" s="4">
        <v>5.1071456688074397</v>
      </c>
      <c r="J128" t="str">
        <f t="shared" si="14"/>
        <v>Tuesday</v>
      </c>
      <c r="K128" s="3">
        <v>1.9189814814814816E-2</v>
      </c>
      <c r="L128" s="17">
        <f t="shared" si="13"/>
        <v>8.2175925925926166E-4</v>
      </c>
      <c r="M128" s="5">
        <v>160.54594594594499</v>
      </c>
      <c r="N128" s="5">
        <v>179</v>
      </c>
      <c r="O128" s="3">
        <v>3.7500000000000003E-3</v>
      </c>
      <c r="P128" s="5">
        <v>11.0889374374831</v>
      </c>
      <c r="Q128" s="5">
        <v>259.10615437082799</v>
      </c>
      <c r="R128" s="5">
        <v>356.10500000000002</v>
      </c>
      <c r="S128" s="5">
        <v>404.858</v>
      </c>
      <c r="T128" s="5"/>
      <c r="U128" s="5"/>
    </row>
    <row r="129" spans="1:21" x14ac:dyDescent="0.35">
      <c r="A129">
        <v>274</v>
      </c>
      <c r="B129" s="1">
        <v>43970.505555555559</v>
      </c>
      <c r="C129" s="5">
        <v>350.93599999999901</v>
      </c>
      <c r="D129" s="4">
        <f t="shared" si="15"/>
        <v>337.55560624999941</v>
      </c>
      <c r="E129" s="4" t="e">
        <f t="shared" si="16"/>
        <v>#NUM!</v>
      </c>
      <c r="F129" s="4" t="e">
        <f t="shared" si="17"/>
        <v>#NUM!</v>
      </c>
      <c r="G129" s="1"/>
      <c r="H129" s="1"/>
      <c r="I129" s="4">
        <v>5.10789327848609</v>
      </c>
      <c r="J129" t="str">
        <f t="shared" si="14"/>
        <v>Tuesday</v>
      </c>
      <c r="K129" s="3">
        <v>1.8263888888888889E-2</v>
      </c>
      <c r="L129" s="17">
        <f t="shared" si="13"/>
        <v>9.2592592592592726E-4</v>
      </c>
      <c r="M129" s="5">
        <v>160.24543610547599</v>
      </c>
      <c r="N129" s="5">
        <v>169</v>
      </c>
      <c r="O129" s="3">
        <v>3.5763888888888894E-3</v>
      </c>
      <c r="P129" s="5">
        <v>11.6470984915067</v>
      </c>
      <c r="Q129" s="5">
        <v>266.15128652418201</v>
      </c>
      <c r="R129" s="5">
        <v>350.93599999999901</v>
      </c>
      <c r="S129" s="5">
        <v>397.51699999999897</v>
      </c>
      <c r="T129" s="5"/>
      <c r="U129" s="5"/>
    </row>
    <row r="130" spans="1:21" x14ac:dyDescent="0.35">
      <c r="A130">
        <v>275</v>
      </c>
      <c r="B130" s="1">
        <v>43966.509027777778</v>
      </c>
      <c r="C130" s="5">
        <v>364.92299999999898</v>
      </c>
      <c r="D130" s="4">
        <f t="shared" si="15"/>
        <v>337.55560624999941</v>
      </c>
      <c r="E130" s="4" t="e">
        <f t="shared" si="16"/>
        <v>#NUM!</v>
      </c>
      <c r="F130" s="4" t="e">
        <f t="shared" si="17"/>
        <v>#NUM!</v>
      </c>
      <c r="G130" s="1"/>
      <c r="H130" s="1"/>
      <c r="I130" s="4">
        <v>5.0892664053002301</v>
      </c>
      <c r="J130" t="str">
        <f t="shared" si="14"/>
        <v>Friday</v>
      </c>
      <c r="K130" s="3">
        <v>1.951388888888889E-2</v>
      </c>
      <c r="L130" s="17">
        <f t="shared" si="13"/>
        <v>1.2500000000000011E-3</v>
      </c>
      <c r="M130" s="5">
        <v>170.263157894736</v>
      </c>
      <c r="N130" s="5">
        <v>182</v>
      </c>
      <c r="O130" s="3">
        <v>3.8310185185185183E-3</v>
      </c>
      <c r="P130" s="5">
        <v>10.8627470735939</v>
      </c>
      <c r="Q130" s="5">
        <v>252.94214740130801</v>
      </c>
      <c r="R130" s="5">
        <v>364.92299999999898</v>
      </c>
      <c r="S130" s="5">
        <v>414.15799999999899</v>
      </c>
      <c r="T130" s="5"/>
      <c r="U130" s="5"/>
    </row>
    <row r="131" spans="1:21" x14ac:dyDescent="0.35">
      <c r="A131">
        <v>276</v>
      </c>
      <c r="B131" s="1">
        <v>43964.50277777778</v>
      </c>
      <c r="C131" s="5">
        <v>345.06999999999903</v>
      </c>
      <c r="D131" s="4">
        <f t="shared" si="15"/>
        <v>337.55560624999941</v>
      </c>
      <c r="E131" s="4" t="e">
        <f t="shared" si="16"/>
        <v>#NUM!</v>
      </c>
      <c r="F131" s="4" t="e">
        <f t="shared" si="17"/>
        <v>#NUM!</v>
      </c>
      <c r="G131" s="1"/>
      <c r="H131" s="1"/>
      <c r="I131" s="4">
        <v>5.0101239278181398</v>
      </c>
      <c r="J131" t="str">
        <f t="shared" si="14"/>
        <v>Wednesday</v>
      </c>
      <c r="K131" s="3">
        <v>1.7881944444444443E-2</v>
      </c>
      <c r="L131" s="17">
        <f t="shared" si="13"/>
        <v>1.6319444444444463E-3</v>
      </c>
      <c r="M131" s="5">
        <v>167.80184331797199</v>
      </c>
      <c r="N131" s="5">
        <v>179</v>
      </c>
      <c r="O131" s="3">
        <v>3.5648148148148154E-3</v>
      </c>
      <c r="P131" s="5">
        <v>11.669437606288501</v>
      </c>
      <c r="Q131" s="5">
        <v>252.77196210905899</v>
      </c>
      <c r="R131" s="5">
        <v>345.06999999999903</v>
      </c>
      <c r="S131" s="5">
        <v>390.72299999999899</v>
      </c>
      <c r="T131" s="5"/>
      <c r="U131" s="5"/>
    </row>
    <row r="132" spans="1:21" x14ac:dyDescent="0.35">
      <c r="A132">
        <v>279</v>
      </c>
      <c r="B132" s="1">
        <v>43959.686111111114</v>
      </c>
      <c r="C132" s="5">
        <v>354.15899999999999</v>
      </c>
      <c r="D132" s="4">
        <f t="shared" si="15"/>
        <v>337.55560624999941</v>
      </c>
      <c r="E132" s="4" t="e">
        <f t="shared" si="16"/>
        <v>#NUM!</v>
      </c>
      <c r="F132" s="4" t="e">
        <f t="shared" si="17"/>
        <v>#NUM!</v>
      </c>
      <c r="G132" s="1"/>
      <c r="H132" s="1"/>
      <c r="I132" s="4">
        <v>5.0223912173635297</v>
      </c>
      <c r="J132" t="str">
        <f t="shared" si="14"/>
        <v>Friday</v>
      </c>
      <c r="K132" s="3">
        <v>1.8518518518518521E-2</v>
      </c>
      <c r="L132" s="17">
        <f t="shared" si="13"/>
        <v>6.3657407407407759E-4</v>
      </c>
      <c r="M132" s="5">
        <v>159.59659969088099</v>
      </c>
      <c r="N132" s="5">
        <v>173</v>
      </c>
      <c r="O132" s="3">
        <v>3.6805555555555554E-3</v>
      </c>
      <c r="P132" s="5">
        <v>11.300203676079599</v>
      </c>
      <c r="Q132" s="5">
        <v>262.01412442780099</v>
      </c>
      <c r="R132" s="5">
        <v>354.15899999999999</v>
      </c>
      <c r="S132" s="5">
        <v>401.56599999999901</v>
      </c>
      <c r="T132" s="5"/>
      <c r="U132" s="5"/>
    </row>
    <row r="133" spans="1:21" x14ac:dyDescent="0.35">
      <c r="A133">
        <v>281</v>
      </c>
      <c r="B133" s="1">
        <v>43957.509722222225</v>
      </c>
      <c r="C133" s="5">
        <v>351.72399999999902</v>
      </c>
      <c r="D133" s="4">
        <f t="shared" si="15"/>
        <v>337.55560624999941</v>
      </c>
      <c r="E133" s="4" t="e">
        <f t="shared" si="16"/>
        <v>#NUM!</v>
      </c>
      <c r="F133" s="4" t="e">
        <f t="shared" si="17"/>
        <v>#NUM!</v>
      </c>
      <c r="G133" s="1"/>
      <c r="H133" s="1"/>
      <c r="I133" s="4">
        <v>5.0585039897924204</v>
      </c>
      <c r="J133" t="str">
        <f t="shared" si="14"/>
        <v>Wednesday</v>
      </c>
      <c r="K133" s="3">
        <v>1.7789351851851851E-2</v>
      </c>
      <c r="L133" s="17">
        <f t="shared" si="13"/>
        <v>7.2916666666666963E-4</v>
      </c>
      <c r="M133" s="5">
        <v>165.123499142367</v>
      </c>
      <c r="N133" s="5">
        <v>179</v>
      </c>
      <c r="O133" s="3">
        <v>3.5069444444444445E-3</v>
      </c>
      <c r="P133" s="5">
        <v>11.844463804053399</v>
      </c>
      <c r="Q133" s="5">
        <v>265.78836005419799</v>
      </c>
      <c r="R133" s="5">
        <v>351.72399999999902</v>
      </c>
      <c r="S133" s="5">
        <v>396.11599999999902</v>
      </c>
      <c r="T133" s="5"/>
      <c r="U133" s="5"/>
    </row>
    <row r="134" spans="1:21" x14ac:dyDescent="0.35">
      <c r="A134">
        <v>283</v>
      </c>
      <c r="B134" s="1">
        <v>43955.525000000001</v>
      </c>
      <c r="C134" s="5">
        <v>349.04500000000002</v>
      </c>
      <c r="D134" s="4">
        <f t="shared" si="15"/>
        <v>337.55560624999941</v>
      </c>
      <c r="E134" s="4" t="e">
        <f t="shared" si="16"/>
        <v>#NUM!</v>
      </c>
      <c r="F134" s="4" t="e">
        <f t="shared" si="17"/>
        <v>#NUM!</v>
      </c>
      <c r="G134" s="1"/>
      <c r="H134" s="1"/>
      <c r="I134" s="4">
        <v>5.0785364935332904</v>
      </c>
      <c r="J134" t="str">
        <f t="shared" ref="J134:J165" si="18">TEXT(B134,"dddd")</f>
        <v>Monday</v>
      </c>
      <c r="K134" s="3">
        <v>1.7939814814814815E-2</v>
      </c>
      <c r="L134" s="17">
        <f t="shared" si="13"/>
        <v>1.5046296296296335E-4</v>
      </c>
      <c r="M134" s="5">
        <v>164.80325203251999</v>
      </c>
      <c r="N134" s="5">
        <v>179</v>
      </c>
      <c r="O134" s="3">
        <v>3.530092592592592E-3</v>
      </c>
      <c r="P134" s="5">
        <v>11.7939029066819</v>
      </c>
      <c r="Q134" s="5">
        <v>268.27555824205803</v>
      </c>
      <c r="R134" s="5">
        <v>349.04500000000002</v>
      </c>
      <c r="S134" s="5">
        <v>392.68400000000003</v>
      </c>
      <c r="T134" s="5"/>
      <c r="U134" s="5"/>
    </row>
    <row r="135" spans="1:21" x14ac:dyDescent="0.35">
      <c r="A135">
        <v>285</v>
      </c>
      <c r="B135" s="1">
        <v>43952.68472222222</v>
      </c>
      <c r="C135" s="5">
        <v>372.03899999999999</v>
      </c>
      <c r="D135" s="4">
        <f t="shared" ref="D135:D165" si="19">D134</f>
        <v>337.55560624999941</v>
      </c>
      <c r="E135" s="4" t="e">
        <f t="shared" ref="E135:E165" si="20">E134</f>
        <v>#NUM!</v>
      </c>
      <c r="F135" s="4" t="e">
        <f t="shared" ref="F135:F165" si="21">F134</f>
        <v>#NUM!</v>
      </c>
      <c r="G135" s="1"/>
      <c r="H135" s="1"/>
      <c r="I135" s="4">
        <v>5.2537227945220604</v>
      </c>
      <c r="J135" t="str">
        <f t="shared" si="18"/>
        <v>Friday</v>
      </c>
      <c r="K135" s="3">
        <v>2.0266203703703703E-2</v>
      </c>
      <c r="L135" s="17">
        <f t="shared" ref="L135:L165" si="22">ABS(K135-K134)</f>
        <v>2.3263888888888883E-3</v>
      </c>
      <c r="M135" s="5">
        <v>167.45192307692301</v>
      </c>
      <c r="N135" s="5">
        <v>176</v>
      </c>
      <c r="O135" s="3">
        <v>3.8541666666666668E-3</v>
      </c>
      <c r="P135" s="5">
        <v>10.7998269039636</v>
      </c>
      <c r="Q135" s="5">
        <v>249.75422681572499</v>
      </c>
      <c r="R135" s="5">
        <v>372.03899999999999</v>
      </c>
      <c r="S135" s="5">
        <v>424.45599999999899</v>
      </c>
      <c r="T135" s="5"/>
      <c r="U135" s="5"/>
    </row>
    <row r="136" spans="1:21" x14ac:dyDescent="0.35">
      <c r="A136">
        <v>287</v>
      </c>
      <c r="B136" s="1">
        <v>43949.672222222223</v>
      </c>
      <c r="C136" s="5">
        <v>355.87200000000001</v>
      </c>
      <c r="D136" s="4">
        <f t="shared" si="19"/>
        <v>337.55560624999941</v>
      </c>
      <c r="E136" s="4" t="e">
        <f t="shared" si="20"/>
        <v>#NUM!</v>
      </c>
      <c r="F136" s="4" t="e">
        <f t="shared" si="21"/>
        <v>#NUM!</v>
      </c>
      <c r="G136" s="1"/>
      <c r="H136" s="1"/>
      <c r="I136" s="4">
        <v>5.1037579007446698</v>
      </c>
      <c r="J136" t="str">
        <f t="shared" si="18"/>
        <v>Tuesday</v>
      </c>
      <c r="K136" s="3">
        <v>1.8101851851851852E-2</v>
      </c>
      <c r="L136" s="17">
        <f t="shared" si="22"/>
        <v>2.1643518518518513E-3</v>
      </c>
      <c r="M136" s="5">
        <v>170.117870722433</v>
      </c>
      <c r="N136" s="5">
        <v>182</v>
      </c>
      <c r="O136" s="3">
        <v>3.5416666666666665E-3</v>
      </c>
      <c r="P136" s="5">
        <v>11.7407764066895</v>
      </c>
      <c r="Q136" s="5">
        <v>251.7332070583</v>
      </c>
      <c r="R136" s="5">
        <v>355.87200000000001</v>
      </c>
      <c r="S136" s="5">
        <v>404.90600000000001</v>
      </c>
      <c r="T136" s="5"/>
      <c r="U136" s="5"/>
    </row>
    <row r="137" spans="1:21" x14ac:dyDescent="0.35">
      <c r="A137">
        <v>288</v>
      </c>
      <c r="B137" s="1">
        <v>43948.710416666669</v>
      </c>
      <c r="C137" s="5">
        <v>204.00200000001701</v>
      </c>
      <c r="D137" s="4">
        <f t="shared" si="19"/>
        <v>337.55560624999941</v>
      </c>
      <c r="E137" s="4" t="e">
        <f t="shared" si="20"/>
        <v>#NUM!</v>
      </c>
      <c r="F137" s="4" t="e">
        <f t="shared" si="21"/>
        <v>#NUM!</v>
      </c>
      <c r="G137" s="1"/>
      <c r="H137" s="1"/>
      <c r="I137" s="4">
        <v>1.4458646240392701</v>
      </c>
      <c r="J137" t="str">
        <f t="shared" si="18"/>
        <v>Monday</v>
      </c>
      <c r="K137" s="3">
        <v>5.1736111111111115E-3</v>
      </c>
      <c r="L137" s="17">
        <f t="shared" si="22"/>
        <v>1.292824074074074E-2</v>
      </c>
      <c r="M137" s="5">
        <v>69.631123919308294</v>
      </c>
      <c r="N137" s="5">
        <v>159</v>
      </c>
      <c r="O137" s="3">
        <v>3.5763888888888894E-3</v>
      </c>
      <c r="P137" s="5">
        <v>11.6362431367782</v>
      </c>
      <c r="Q137" s="5">
        <v>250.41253324194801</v>
      </c>
      <c r="R137" s="5">
        <v>204.00200000001701</v>
      </c>
      <c r="S137" s="5">
        <v>342.68000000001399</v>
      </c>
      <c r="T137" s="5"/>
      <c r="U137" s="5"/>
    </row>
    <row r="138" spans="1:21" x14ac:dyDescent="0.35">
      <c r="A138">
        <v>291</v>
      </c>
      <c r="B138" s="1">
        <v>43942.526388888888</v>
      </c>
      <c r="C138" s="5">
        <v>354.43200000000002</v>
      </c>
      <c r="D138" s="4">
        <f t="shared" si="19"/>
        <v>337.55560624999941</v>
      </c>
      <c r="E138" s="4" t="e">
        <f t="shared" si="20"/>
        <v>#NUM!</v>
      </c>
      <c r="F138" s="4" t="e">
        <f t="shared" si="21"/>
        <v>#NUM!</v>
      </c>
      <c r="G138" s="1"/>
      <c r="H138" s="1"/>
      <c r="I138" s="4">
        <v>5.0948428455246599</v>
      </c>
      <c r="J138" t="str">
        <f t="shared" si="18"/>
        <v>Tuesday</v>
      </c>
      <c r="K138" s="3">
        <v>1.7858796296296296E-2</v>
      </c>
      <c r="L138" s="17">
        <f t="shared" si="22"/>
        <v>1.2685185185185185E-2</v>
      </c>
      <c r="M138" s="5">
        <v>170.82208588956999</v>
      </c>
      <c r="N138" s="5">
        <v>185</v>
      </c>
      <c r="O138" s="3">
        <v>3.4953703703703705E-3</v>
      </c>
      <c r="P138" s="5">
        <v>11.881637466231201</v>
      </c>
      <c r="Q138" s="5">
        <v>254.69360748976499</v>
      </c>
      <c r="R138" s="5">
        <v>354.43200000000002</v>
      </c>
      <c r="S138" s="5">
        <v>401.15499999999997</v>
      </c>
      <c r="T138" s="5"/>
      <c r="U138" s="5"/>
    </row>
    <row r="139" spans="1:21" x14ac:dyDescent="0.35">
      <c r="A139">
        <v>292</v>
      </c>
      <c r="B139" s="1">
        <v>43940.671527777777</v>
      </c>
      <c r="C139" s="5">
        <v>349.24</v>
      </c>
      <c r="D139" s="4">
        <f t="shared" si="19"/>
        <v>337.55560624999941</v>
      </c>
      <c r="E139" s="4" t="e">
        <f t="shared" si="20"/>
        <v>#NUM!</v>
      </c>
      <c r="F139" s="4" t="e">
        <f t="shared" si="21"/>
        <v>#NUM!</v>
      </c>
      <c r="G139" s="1"/>
      <c r="H139" s="1"/>
      <c r="I139" s="4">
        <v>5.0142356155752204</v>
      </c>
      <c r="J139" t="str">
        <f t="shared" si="18"/>
        <v>Sunday</v>
      </c>
      <c r="K139" s="3">
        <v>1.7523148148148149E-2</v>
      </c>
      <c r="L139" s="17">
        <f t="shared" si="22"/>
        <v>3.3564814814814742E-4</v>
      </c>
      <c r="M139" s="5">
        <v>168.99026763990199</v>
      </c>
      <c r="N139" s="5">
        <v>177</v>
      </c>
      <c r="O139" s="3">
        <v>3.4953703703703705E-3</v>
      </c>
      <c r="P139" s="5">
        <v>11.9192795156617</v>
      </c>
      <c r="Q139" s="5">
        <v>271.21740923105</v>
      </c>
      <c r="R139" s="5">
        <v>349.24</v>
      </c>
      <c r="S139" s="5">
        <v>394.05099999999999</v>
      </c>
      <c r="T139" s="5"/>
      <c r="U139" s="5"/>
    </row>
    <row r="140" spans="1:21" x14ac:dyDescent="0.35">
      <c r="A140">
        <v>294</v>
      </c>
      <c r="B140" s="1">
        <v>43938.51458333333</v>
      </c>
      <c r="C140" s="5">
        <v>356.50599999999997</v>
      </c>
      <c r="D140" s="4">
        <f t="shared" si="19"/>
        <v>337.55560624999941</v>
      </c>
      <c r="E140" s="4" t="e">
        <f t="shared" si="20"/>
        <v>#NUM!</v>
      </c>
      <c r="F140" s="4" t="e">
        <f t="shared" si="21"/>
        <v>#NUM!</v>
      </c>
      <c r="G140" s="1"/>
      <c r="H140" s="1"/>
      <c r="I140" s="4">
        <v>4.9379376276931701</v>
      </c>
      <c r="J140" t="str">
        <f t="shared" si="18"/>
        <v>Friday</v>
      </c>
      <c r="K140" s="3">
        <v>1.7754629629629631E-2</v>
      </c>
      <c r="L140" s="17">
        <f t="shared" si="22"/>
        <v>2.3148148148148182E-4</v>
      </c>
      <c r="M140" s="5">
        <v>157.47540983606501</v>
      </c>
      <c r="N140" s="5">
        <v>173</v>
      </c>
      <c r="O140" s="3">
        <v>3.5879629629629629E-3</v>
      </c>
      <c r="P140" s="5">
        <v>11.581849519238601</v>
      </c>
      <c r="Q140" s="5">
        <v>249.80912741784101</v>
      </c>
      <c r="R140" s="5">
        <v>356.50599999999997</v>
      </c>
      <c r="S140" s="5">
        <v>406.57399999999899</v>
      </c>
      <c r="T140" s="5"/>
      <c r="U140" s="5"/>
    </row>
    <row r="141" spans="1:21" x14ac:dyDescent="0.35">
      <c r="A141">
        <v>295</v>
      </c>
      <c r="B141" s="1">
        <v>43937.6875</v>
      </c>
      <c r="C141" s="5">
        <v>202.25299999999999</v>
      </c>
      <c r="D141" s="4">
        <f t="shared" si="19"/>
        <v>337.55560624999941</v>
      </c>
      <c r="E141" s="4" t="e">
        <f t="shared" si="20"/>
        <v>#NUM!</v>
      </c>
      <c r="F141" s="4" t="e">
        <f t="shared" si="21"/>
        <v>#NUM!</v>
      </c>
      <c r="G141" s="1"/>
      <c r="H141" s="1"/>
      <c r="I141" s="4">
        <v>2.92469440459366</v>
      </c>
      <c r="J141" t="str">
        <f t="shared" si="18"/>
        <v>Thursday</v>
      </c>
      <c r="K141" s="3">
        <v>1.045138888888889E-2</v>
      </c>
      <c r="L141" s="17">
        <f t="shared" si="22"/>
        <v>7.3032407407407404E-3</v>
      </c>
      <c r="M141" s="5">
        <v>141.19999999999999</v>
      </c>
      <c r="N141" s="5">
        <v>189</v>
      </c>
      <c r="O141" s="3">
        <v>3.5763888888888894E-3</v>
      </c>
      <c r="P141" s="5">
        <v>11.6479021732642</v>
      </c>
      <c r="Q141" s="5">
        <v>238.71916648353599</v>
      </c>
      <c r="R141" s="5">
        <v>202.25299999999999</v>
      </c>
      <c r="S141" s="5">
        <v>233.36600000000001</v>
      </c>
      <c r="T141" s="5"/>
      <c r="U141" s="5"/>
    </row>
    <row r="142" spans="1:21" x14ac:dyDescent="0.35">
      <c r="A142">
        <v>297</v>
      </c>
      <c r="B142" s="1">
        <v>43935.526388888888</v>
      </c>
      <c r="C142" s="5">
        <v>346.34699999999901</v>
      </c>
      <c r="D142" s="4">
        <f t="shared" si="19"/>
        <v>337.55560624999941</v>
      </c>
      <c r="E142" s="4" t="e">
        <f t="shared" si="20"/>
        <v>#NUM!</v>
      </c>
      <c r="F142" s="4" t="e">
        <f t="shared" si="21"/>
        <v>#NUM!</v>
      </c>
      <c r="G142" s="1"/>
      <c r="H142" s="1"/>
      <c r="I142" s="4">
        <v>4.91116751014627</v>
      </c>
      <c r="J142" t="str">
        <f t="shared" si="18"/>
        <v>Tuesday</v>
      </c>
      <c r="K142" s="3">
        <v>1.7337962962962961E-2</v>
      </c>
      <c r="L142" s="17">
        <f t="shared" si="22"/>
        <v>6.886574074074071E-3</v>
      </c>
      <c r="M142" s="5">
        <v>166.45360824742201</v>
      </c>
      <c r="N142" s="5">
        <v>182</v>
      </c>
      <c r="O142" s="3">
        <v>3.530092592592592E-3</v>
      </c>
      <c r="P142" s="5">
        <v>11.7953969364087</v>
      </c>
      <c r="Q142" s="5">
        <v>243.22795795879199</v>
      </c>
      <c r="R142" s="5">
        <v>346.34699999999901</v>
      </c>
      <c r="S142" s="5">
        <v>392.75299999999902</v>
      </c>
      <c r="T142" s="5"/>
      <c r="U142" s="5"/>
    </row>
    <row r="143" spans="1:21" x14ac:dyDescent="0.35">
      <c r="A143">
        <v>299</v>
      </c>
      <c r="B143" s="1">
        <v>43934.705555555556</v>
      </c>
      <c r="C143" s="5">
        <v>260.47800000000001</v>
      </c>
      <c r="D143" s="4">
        <f t="shared" si="19"/>
        <v>337.55560624999941</v>
      </c>
      <c r="E143" s="4" t="e">
        <f t="shared" si="20"/>
        <v>#NUM!</v>
      </c>
      <c r="F143" s="4" t="e">
        <f t="shared" si="21"/>
        <v>#NUM!</v>
      </c>
      <c r="G143" s="1"/>
      <c r="H143" s="1"/>
      <c r="I143" s="4">
        <v>3.77925574162649</v>
      </c>
      <c r="J143" t="str">
        <f t="shared" si="18"/>
        <v>Monday</v>
      </c>
      <c r="K143" s="3">
        <v>1.4004629629629631E-2</v>
      </c>
      <c r="L143" s="17">
        <f t="shared" si="22"/>
        <v>3.3333333333333305E-3</v>
      </c>
      <c r="M143" s="5">
        <v>160.26405867970601</v>
      </c>
      <c r="N143" s="5">
        <v>180</v>
      </c>
      <c r="O143" s="3">
        <v>3.7037037037037034E-3</v>
      </c>
      <c r="P143" s="5">
        <v>11.237222177322399</v>
      </c>
      <c r="Q143" s="5">
        <v>245.361077470118</v>
      </c>
      <c r="R143" s="5">
        <v>260.47800000000001</v>
      </c>
      <c r="S143" s="5">
        <v>297.928</v>
      </c>
      <c r="T143" s="5"/>
      <c r="U143" s="5"/>
    </row>
    <row r="144" spans="1:21" x14ac:dyDescent="0.35">
      <c r="A144">
        <v>303</v>
      </c>
      <c r="B144" s="1">
        <v>43931.693055555559</v>
      </c>
      <c r="C144" s="5">
        <v>260.29700000000003</v>
      </c>
      <c r="D144" s="4">
        <f t="shared" si="19"/>
        <v>337.55560624999941</v>
      </c>
      <c r="E144" s="4" t="e">
        <f t="shared" si="20"/>
        <v>#NUM!</v>
      </c>
      <c r="F144" s="4" t="e">
        <f t="shared" si="21"/>
        <v>#NUM!</v>
      </c>
      <c r="G144" s="1"/>
      <c r="H144" s="1"/>
      <c r="I144" s="4">
        <v>3.7696345848627302</v>
      </c>
      <c r="J144" t="str">
        <f t="shared" si="18"/>
        <v>Friday</v>
      </c>
      <c r="K144" s="3">
        <v>1.3587962962962963E-2</v>
      </c>
      <c r="L144" s="17">
        <f t="shared" si="22"/>
        <v>4.1666666666666761E-4</v>
      </c>
      <c r="M144" s="5">
        <v>156.72352941176399</v>
      </c>
      <c r="N144" s="5">
        <v>176</v>
      </c>
      <c r="O144" s="3">
        <v>3.5995370370370369E-3</v>
      </c>
      <c r="P144" s="5">
        <v>11.556098329368</v>
      </c>
      <c r="Q144" s="5">
        <v>249.27440198265401</v>
      </c>
      <c r="R144" s="5">
        <v>260.29700000000003</v>
      </c>
      <c r="S144" s="5">
        <v>296.3</v>
      </c>
      <c r="T144" s="5"/>
      <c r="U144" s="5"/>
    </row>
    <row r="145" spans="1:21" x14ac:dyDescent="0.35">
      <c r="A145">
        <v>305</v>
      </c>
      <c r="B145" s="1">
        <v>43929.522916666669</v>
      </c>
      <c r="C145" s="5">
        <v>289.37499999999898</v>
      </c>
      <c r="D145" s="4">
        <f t="shared" si="19"/>
        <v>337.55560624999941</v>
      </c>
      <c r="E145" s="4" t="e">
        <f t="shared" si="20"/>
        <v>#NUM!</v>
      </c>
      <c r="F145" s="4" t="e">
        <f t="shared" si="21"/>
        <v>#NUM!</v>
      </c>
      <c r="G145" s="1"/>
      <c r="H145" s="1"/>
      <c r="I145" s="4">
        <v>3.0131624452904799</v>
      </c>
      <c r="J145" t="str">
        <f t="shared" si="18"/>
        <v>Wednesday</v>
      </c>
      <c r="K145" s="3">
        <v>1.2152777777777778E-2</v>
      </c>
      <c r="L145" s="17">
        <f t="shared" si="22"/>
        <v>1.4351851851851852E-3</v>
      </c>
      <c r="M145" s="5">
        <v>157.02152641878601</v>
      </c>
      <c r="N145" s="5">
        <v>181</v>
      </c>
      <c r="O145" s="3">
        <v>4.0277777777777777E-3</v>
      </c>
      <c r="P145" s="5">
        <v>10.321081881718399</v>
      </c>
      <c r="Q145" s="5">
        <v>227.036009725501</v>
      </c>
      <c r="R145" s="5">
        <v>289.37499999999898</v>
      </c>
      <c r="S145" s="5">
        <v>335.47099999999898</v>
      </c>
      <c r="T145" s="5"/>
      <c r="U145" s="5"/>
    </row>
    <row r="146" spans="1:21" x14ac:dyDescent="0.35">
      <c r="A146">
        <v>307</v>
      </c>
      <c r="B146" s="1">
        <v>43928.716666666667</v>
      </c>
      <c r="C146" s="5">
        <v>293.82699999999897</v>
      </c>
      <c r="D146" s="4">
        <f t="shared" si="19"/>
        <v>337.55560624999941</v>
      </c>
      <c r="E146" s="4" t="e">
        <f t="shared" si="20"/>
        <v>#NUM!</v>
      </c>
      <c r="F146" s="4" t="e">
        <f t="shared" si="21"/>
        <v>#NUM!</v>
      </c>
      <c r="G146" s="1"/>
      <c r="H146" s="1"/>
      <c r="I146" s="4">
        <v>4.0681961559727702</v>
      </c>
      <c r="J146" t="str">
        <f t="shared" si="18"/>
        <v>Tuesday</v>
      </c>
      <c r="K146" s="3">
        <v>1.5694444444444445E-2</v>
      </c>
      <c r="L146" s="17">
        <f t="shared" si="22"/>
        <v>3.5416666666666669E-3</v>
      </c>
      <c r="M146" s="5">
        <v>169.175141242937</v>
      </c>
      <c r="N146" s="5">
        <v>183</v>
      </c>
      <c r="O146" s="3">
        <v>3.8541666666666668E-3</v>
      </c>
      <c r="P146" s="5">
        <v>10.796316891539099</v>
      </c>
      <c r="Q146" s="5">
        <v>253.288176892038</v>
      </c>
      <c r="R146" s="5">
        <v>293.82699999999897</v>
      </c>
      <c r="S146" s="5">
        <v>332.47399999999902</v>
      </c>
      <c r="T146" s="5"/>
      <c r="U146" s="5"/>
    </row>
    <row r="147" spans="1:21" x14ac:dyDescent="0.35">
      <c r="A147">
        <v>308</v>
      </c>
      <c r="B147" s="1">
        <v>43927.540972222225</v>
      </c>
      <c r="C147" s="5">
        <v>125.179</v>
      </c>
      <c r="D147" s="4">
        <f t="shared" si="19"/>
        <v>337.55560624999941</v>
      </c>
      <c r="E147" s="4" t="e">
        <f t="shared" si="20"/>
        <v>#NUM!</v>
      </c>
      <c r="F147" s="4" t="e">
        <f t="shared" si="21"/>
        <v>#NUM!</v>
      </c>
      <c r="G147" s="1"/>
      <c r="H147" s="1"/>
      <c r="I147" s="4">
        <v>1.7037864693845599</v>
      </c>
      <c r="J147" t="str">
        <f t="shared" si="18"/>
        <v>Monday</v>
      </c>
      <c r="K147" s="3">
        <v>5.7986111111111112E-3</v>
      </c>
      <c r="L147" s="17">
        <f t="shared" si="22"/>
        <v>9.8958333333333329E-3</v>
      </c>
      <c r="M147" s="5">
        <v>168.888888888888</v>
      </c>
      <c r="N147" s="5">
        <v>175</v>
      </c>
      <c r="O147" s="3">
        <v>3.4027777777777784E-3</v>
      </c>
      <c r="P147" s="5">
        <v>12.225134769769101</v>
      </c>
      <c r="Q147" s="5">
        <v>246.91731654867601</v>
      </c>
      <c r="R147" s="5">
        <v>125.179</v>
      </c>
      <c r="S147" s="5">
        <v>139.15600000000001</v>
      </c>
      <c r="T147" s="5"/>
      <c r="U147" s="5"/>
    </row>
    <row r="148" spans="1:21" x14ac:dyDescent="0.35">
      <c r="A148">
        <v>311</v>
      </c>
      <c r="B148" s="1">
        <v>43923.529861111114</v>
      </c>
      <c r="C148" s="5">
        <v>266.93400000000003</v>
      </c>
      <c r="D148" s="4">
        <f t="shared" si="19"/>
        <v>337.55560624999941</v>
      </c>
      <c r="E148" s="4" t="e">
        <f t="shared" si="20"/>
        <v>#NUM!</v>
      </c>
      <c r="F148" s="4" t="e">
        <f t="shared" si="21"/>
        <v>#NUM!</v>
      </c>
      <c r="G148" s="1"/>
      <c r="H148" s="1"/>
      <c r="I148" s="4">
        <v>3.67002640603762</v>
      </c>
      <c r="J148" t="str">
        <f t="shared" si="18"/>
        <v>Thursday</v>
      </c>
      <c r="K148" s="3">
        <v>1.34375E-2</v>
      </c>
      <c r="L148" s="17">
        <f t="shared" si="22"/>
        <v>7.6388888888888886E-3</v>
      </c>
      <c r="M148" s="5">
        <v>160.07476635514001</v>
      </c>
      <c r="N148" s="5">
        <v>182</v>
      </c>
      <c r="O148" s="3">
        <v>3.6574074074074074E-3</v>
      </c>
      <c r="P148" s="5">
        <v>11.3709065065361</v>
      </c>
      <c r="Q148" s="5">
        <v>239.098553557267</v>
      </c>
      <c r="R148" s="5">
        <v>266.93400000000003</v>
      </c>
      <c r="S148" s="5">
        <v>302.98700000000002</v>
      </c>
      <c r="T148" s="5"/>
      <c r="U148" s="5"/>
    </row>
    <row r="149" spans="1:21" x14ac:dyDescent="0.35">
      <c r="A149">
        <v>312</v>
      </c>
      <c r="B149" s="1">
        <v>43922.681250000001</v>
      </c>
      <c r="C149" s="5">
        <v>236.49600000000001</v>
      </c>
      <c r="D149" s="4">
        <f t="shared" si="19"/>
        <v>337.55560624999941</v>
      </c>
      <c r="E149" s="4" t="e">
        <f t="shared" si="20"/>
        <v>#NUM!</v>
      </c>
      <c r="F149" s="4" t="e">
        <f t="shared" si="21"/>
        <v>#NUM!</v>
      </c>
      <c r="G149" s="1"/>
      <c r="H149" s="1"/>
      <c r="I149" s="4">
        <v>3.4068168000485701</v>
      </c>
      <c r="J149" t="str">
        <f t="shared" si="18"/>
        <v>Wednesday</v>
      </c>
      <c r="K149" s="3">
        <v>1.3263888888888889E-2</v>
      </c>
      <c r="L149" s="17">
        <f t="shared" si="22"/>
        <v>1.7361111111111049E-4</v>
      </c>
      <c r="M149" s="5">
        <v>146.04545454545399</v>
      </c>
      <c r="N149" s="5">
        <v>171</v>
      </c>
      <c r="O149" s="3">
        <v>3.8888888888888883E-3</v>
      </c>
      <c r="P149" s="5">
        <v>10.6975709774404</v>
      </c>
      <c r="Q149" s="5">
        <v>221.81675738797</v>
      </c>
      <c r="R149" s="5">
        <v>236.49600000000001</v>
      </c>
      <c r="S149" s="5">
        <v>273.76499999999999</v>
      </c>
      <c r="T149" s="5"/>
      <c r="U149" s="5"/>
    </row>
    <row r="150" spans="1:21" x14ac:dyDescent="0.35">
      <c r="A150">
        <v>313</v>
      </c>
      <c r="B150" s="1">
        <v>43920.678472222222</v>
      </c>
      <c r="C150" s="5">
        <v>275.07499999999999</v>
      </c>
      <c r="D150" s="4">
        <f t="shared" si="19"/>
        <v>337.55560624999941</v>
      </c>
      <c r="E150" s="4" t="e">
        <f t="shared" si="20"/>
        <v>#NUM!</v>
      </c>
      <c r="F150" s="4" t="e">
        <f t="shared" si="21"/>
        <v>#NUM!</v>
      </c>
      <c r="G150" s="1"/>
      <c r="H150" s="1"/>
      <c r="I150" s="4">
        <v>3.8779377356031901</v>
      </c>
      <c r="J150" t="str">
        <f t="shared" si="18"/>
        <v>Monday</v>
      </c>
      <c r="K150" s="3">
        <v>1.5914351851851853E-2</v>
      </c>
      <c r="L150" s="17">
        <f t="shared" si="22"/>
        <v>2.6504629629629638E-3</v>
      </c>
      <c r="M150" s="5">
        <v>154.940425531914</v>
      </c>
      <c r="N150" s="5">
        <v>173</v>
      </c>
      <c r="O150" s="3">
        <v>4.0972222222222226E-3</v>
      </c>
      <c r="P150" s="5">
        <v>10.1504737285802</v>
      </c>
      <c r="Q150" s="5">
        <v>234.72972200825799</v>
      </c>
      <c r="R150" s="5">
        <v>275.07499999999999</v>
      </c>
      <c r="S150" s="5">
        <v>317.54500000000002</v>
      </c>
      <c r="T150" s="5"/>
      <c r="U150" s="5"/>
    </row>
    <row r="151" spans="1:21" x14ac:dyDescent="0.35">
      <c r="A151">
        <v>314</v>
      </c>
      <c r="B151" s="1">
        <v>43917.741666666669</v>
      </c>
      <c r="C151" s="5">
        <v>251.96800000000101</v>
      </c>
      <c r="D151" s="4">
        <f t="shared" si="19"/>
        <v>337.55560624999941</v>
      </c>
      <c r="E151" s="4" t="e">
        <f t="shared" si="20"/>
        <v>#NUM!</v>
      </c>
      <c r="F151" s="4" t="e">
        <f t="shared" si="21"/>
        <v>#NUM!</v>
      </c>
      <c r="G151" s="1"/>
      <c r="H151" s="1"/>
      <c r="I151" s="4">
        <v>2.3537821448082101</v>
      </c>
      <c r="J151" t="str">
        <f t="shared" si="18"/>
        <v>Friday</v>
      </c>
      <c r="K151" s="3">
        <v>1.2743055555555556E-2</v>
      </c>
      <c r="L151" s="17">
        <f t="shared" si="22"/>
        <v>3.1712962962962971E-3</v>
      </c>
      <c r="M151" s="5">
        <v>151.34129692832701</v>
      </c>
      <c r="N151" s="5">
        <v>169</v>
      </c>
      <c r="O151" s="3">
        <v>5.4050925925925924E-3</v>
      </c>
      <c r="P151" s="5">
        <v>7.6957032511810199</v>
      </c>
      <c r="Q151" s="5">
        <v>211.371428101699</v>
      </c>
      <c r="R151" s="5">
        <v>251.96800000000101</v>
      </c>
      <c r="S151" s="5">
        <v>292.35000000000099</v>
      </c>
      <c r="T151" s="5"/>
      <c r="U151" s="5"/>
    </row>
    <row r="152" spans="1:21" x14ac:dyDescent="0.35">
      <c r="A152">
        <v>315</v>
      </c>
      <c r="B152" s="1">
        <v>43916.708333333336</v>
      </c>
      <c r="C152" s="5">
        <v>217.65899999999999</v>
      </c>
      <c r="D152" s="4">
        <f t="shared" si="19"/>
        <v>337.55560624999941</v>
      </c>
      <c r="E152" s="4" t="e">
        <f t="shared" si="20"/>
        <v>#NUM!</v>
      </c>
      <c r="F152" s="4" t="e">
        <f t="shared" si="21"/>
        <v>#NUM!</v>
      </c>
      <c r="G152" s="1"/>
      <c r="H152" s="1"/>
      <c r="I152" s="4">
        <v>3.0323177885655301</v>
      </c>
      <c r="J152" t="str">
        <f t="shared" si="18"/>
        <v>Thursday</v>
      </c>
      <c r="K152" s="3">
        <v>1.2418981481481482E-2</v>
      </c>
      <c r="L152" s="17">
        <f t="shared" si="22"/>
        <v>3.2407407407407385E-4</v>
      </c>
      <c r="M152" s="5">
        <v>149.90526315789401</v>
      </c>
      <c r="N152" s="5">
        <v>166</v>
      </c>
      <c r="O152" s="3">
        <v>4.0972222222222226E-3</v>
      </c>
      <c r="P152" s="5">
        <v>10.165888020676899</v>
      </c>
      <c r="Q152" s="5">
        <v>239.234822968695</v>
      </c>
      <c r="R152" s="5">
        <v>217.65899999999999</v>
      </c>
      <c r="S152" s="5">
        <v>250.173</v>
      </c>
      <c r="T152" s="5"/>
      <c r="U152" s="5"/>
    </row>
    <row r="153" spans="1:21" x14ac:dyDescent="0.35">
      <c r="A153">
        <v>316</v>
      </c>
      <c r="B153" s="1">
        <v>43915.701388888891</v>
      </c>
      <c r="C153" s="5">
        <v>292.98099999999999</v>
      </c>
      <c r="D153" s="4">
        <f t="shared" si="19"/>
        <v>337.55560624999941</v>
      </c>
      <c r="E153" s="4" t="e">
        <f t="shared" si="20"/>
        <v>#NUM!</v>
      </c>
      <c r="F153" s="4" t="e">
        <f t="shared" si="21"/>
        <v>#NUM!</v>
      </c>
      <c r="G153" s="1"/>
      <c r="H153" s="1"/>
      <c r="I153" s="4">
        <v>4.0931128632328404</v>
      </c>
      <c r="J153" t="str">
        <f t="shared" si="18"/>
        <v>Wednesday</v>
      </c>
      <c r="K153" s="3">
        <v>1.6203703703703703E-2</v>
      </c>
      <c r="L153" s="17">
        <f t="shared" si="22"/>
        <v>3.7847222222222206E-3</v>
      </c>
      <c r="M153" s="5">
        <v>162.76</v>
      </c>
      <c r="N153" s="5">
        <v>174</v>
      </c>
      <c r="O153" s="3">
        <v>3.9583333333333337E-3</v>
      </c>
      <c r="P153" s="5">
        <v>10.5194518298047</v>
      </c>
      <c r="Q153" s="5">
        <v>247.95818565802199</v>
      </c>
      <c r="R153" s="5">
        <v>292.98099999999999</v>
      </c>
      <c r="S153" s="5">
        <v>333.25599999999997</v>
      </c>
      <c r="T153" s="5"/>
      <c r="U153" s="5"/>
    </row>
    <row r="154" spans="1:21" x14ac:dyDescent="0.35">
      <c r="A154">
        <v>317</v>
      </c>
      <c r="B154" s="1">
        <v>43914.727777777778</v>
      </c>
      <c r="C154" s="5">
        <v>151.40400000000099</v>
      </c>
      <c r="D154" s="4">
        <f t="shared" si="19"/>
        <v>337.55560624999941</v>
      </c>
      <c r="E154" s="4" t="e">
        <f t="shared" si="20"/>
        <v>#NUM!</v>
      </c>
      <c r="F154" s="4" t="e">
        <f t="shared" si="21"/>
        <v>#NUM!</v>
      </c>
      <c r="G154" s="1"/>
      <c r="H154" s="1"/>
      <c r="I154" s="4">
        <v>1.76695359502686</v>
      </c>
      <c r="J154" t="str">
        <f t="shared" si="18"/>
        <v>Tuesday</v>
      </c>
      <c r="K154" s="3">
        <v>1.0254629629629629E-2</v>
      </c>
      <c r="L154" s="17">
        <f t="shared" si="22"/>
        <v>5.9490740740740736E-3</v>
      </c>
      <c r="M154" s="5">
        <v>132.40625</v>
      </c>
      <c r="N154" s="5">
        <v>164</v>
      </c>
      <c r="O154" s="3">
        <v>5.7986111111111112E-3</v>
      </c>
      <c r="P154" s="5">
        <v>7.1738518855098103</v>
      </c>
      <c r="Q154" s="5">
        <v>165.160495890617</v>
      </c>
      <c r="R154" s="5">
        <v>151.40400000000099</v>
      </c>
      <c r="S154" s="5">
        <v>188.549000000001</v>
      </c>
      <c r="T154" s="5"/>
      <c r="U154" s="5"/>
    </row>
    <row r="155" spans="1:21" x14ac:dyDescent="0.35">
      <c r="A155">
        <v>319</v>
      </c>
      <c r="B155" s="1">
        <v>43911.688888888886</v>
      </c>
      <c r="C155" s="5">
        <v>139.749</v>
      </c>
      <c r="D155" s="4">
        <f t="shared" si="19"/>
        <v>337.55560624999941</v>
      </c>
      <c r="E155" s="4" t="e">
        <f t="shared" si="20"/>
        <v>#NUM!</v>
      </c>
      <c r="F155" s="4" t="e">
        <f t="shared" si="21"/>
        <v>#NUM!</v>
      </c>
      <c r="G155" s="1"/>
      <c r="H155" s="1"/>
      <c r="I155" s="4">
        <v>1.9789479797976699</v>
      </c>
      <c r="J155" t="str">
        <f t="shared" si="18"/>
        <v>Saturday</v>
      </c>
      <c r="K155" s="3">
        <v>7.2337962962962963E-3</v>
      </c>
      <c r="L155" s="17">
        <f t="shared" si="22"/>
        <v>3.0208333333333328E-3</v>
      </c>
      <c r="M155" s="5"/>
      <c r="N155" s="5"/>
      <c r="O155" s="3">
        <v>3.645833333333333E-3</v>
      </c>
      <c r="P155" s="5">
        <v>11.3963653397782</v>
      </c>
      <c r="Q155" s="5">
        <v>259.484047152637</v>
      </c>
      <c r="R155" s="5">
        <v>139.749</v>
      </c>
      <c r="S155" s="5">
        <v>157.62200000000001</v>
      </c>
      <c r="T155" s="5">
        <v>12.7777777777778</v>
      </c>
      <c r="U155" s="5">
        <v>55</v>
      </c>
    </row>
    <row r="156" spans="1:21" x14ac:dyDescent="0.35">
      <c r="A156">
        <v>320</v>
      </c>
      <c r="B156" s="1">
        <v>43910.52847222222</v>
      </c>
      <c r="C156" s="5">
        <v>245.04599999999999</v>
      </c>
      <c r="D156" s="4">
        <f t="shared" si="19"/>
        <v>337.55560624999941</v>
      </c>
      <c r="E156" s="4" t="e">
        <f t="shared" si="20"/>
        <v>#NUM!</v>
      </c>
      <c r="F156" s="4" t="e">
        <f t="shared" si="21"/>
        <v>#NUM!</v>
      </c>
      <c r="G156" s="1"/>
      <c r="H156" s="1"/>
      <c r="I156" s="4">
        <v>3.2768004793766798</v>
      </c>
      <c r="J156" t="str">
        <f t="shared" si="18"/>
        <v>Friday</v>
      </c>
      <c r="K156" s="3">
        <v>1.5914351851851853E-2</v>
      </c>
      <c r="L156" s="17">
        <f t="shared" si="22"/>
        <v>8.6805555555555559E-3</v>
      </c>
      <c r="M156" s="5">
        <v>155.38653001464101</v>
      </c>
      <c r="N156" s="5">
        <v>184</v>
      </c>
      <c r="O156" s="3">
        <v>4.8495370370370368E-3</v>
      </c>
      <c r="P156" s="5">
        <v>8.5751122010687109</v>
      </c>
      <c r="Q156" s="5">
        <v>215.90348013484601</v>
      </c>
      <c r="R156" s="5">
        <v>245.04599999999999</v>
      </c>
      <c r="S156" s="5">
        <v>295.93200000000002</v>
      </c>
      <c r="T156" s="5"/>
      <c r="U156" s="5"/>
    </row>
    <row r="157" spans="1:21" x14ac:dyDescent="0.35">
      <c r="A157">
        <v>321</v>
      </c>
      <c r="B157" s="1">
        <v>43909.757638888892</v>
      </c>
      <c r="C157" s="5">
        <v>227.50799999999899</v>
      </c>
      <c r="D157" s="4">
        <f t="shared" si="19"/>
        <v>337.55560624999941</v>
      </c>
      <c r="E157" s="4" t="e">
        <f t="shared" si="20"/>
        <v>#NUM!</v>
      </c>
      <c r="F157" s="4" t="e">
        <f t="shared" si="21"/>
        <v>#NUM!</v>
      </c>
      <c r="G157" s="1"/>
      <c r="H157" s="1"/>
      <c r="I157" s="4">
        <v>1.37012848524168</v>
      </c>
      <c r="J157" t="str">
        <f t="shared" si="18"/>
        <v>Thursday</v>
      </c>
      <c r="K157" s="3">
        <v>1.2962962962962963E-2</v>
      </c>
      <c r="L157" s="17">
        <f t="shared" si="22"/>
        <v>2.9513888888888905E-3</v>
      </c>
      <c r="M157" s="5">
        <v>152.408872225674</v>
      </c>
      <c r="N157" s="5">
        <v>159.78311603192799</v>
      </c>
      <c r="O157" s="3">
        <v>9.4560185185185181E-3</v>
      </c>
      <c r="P157" s="5">
        <v>4.4017961824303402</v>
      </c>
      <c r="Q157" s="5">
        <v>191.817303587808</v>
      </c>
      <c r="R157" s="5">
        <v>227.50799999999899</v>
      </c>
      <c r="S157" s="5">
        <v>288.09899999999902</v>
      </c>
      <c r="T157" s="5">
        <v>26.6666666666666</v>
      </c>
      <c r="U157" s="5">
        <v>49</v>
      </c>
    </row>
    <row r="158" spans="1:21" x14ac:dyDescent="0.35">
      <c r="A158">
        <v>322</v>
      </c>
      <c r="B158" s="1">
        <v>43907.789583333331</v>
      </c>
      <c r="C158" s="5">
        <v>103.915999999999</v>
      </c>
      <c r="D158" s="4">
        <f t="shared" si="19"/>
        <v>337.55560624999941</v>
      </c>
      <c r="E158" s="4" t="e">
        <f t="shared" si="20"/>
        <v>#NUM!</v>
      </c>
      <c r="F158" s="4" t="e">
        <f t="shared" si="21"/>
        <v>#NUM!</v>
      </c>
      <c r="G158" s="1"/>
      <c r="H158" s="1"/>
      <c r="I158" s="4">
        <v>1.49314749783734</v>
      </c>
      <c r="J158" t="str">
        <f t="shared" si="18"/>
        <v>Tuesday</v>
      </c>
      <c r="K158" s="3">
        <v>7.7777777777777767E-3</v>
      </c>
      <c r="L158" s="17">
        <f t="shared" si="22"/>
        <v>5.1851851851851859E-3</v>
      </c>
      <c r="M158" s="5">
        <v>150.442902777174</v>
      </c>
      <c r="N158" s="5">
        <v>150.442902777174</v>
      </c>
      <c r="O158" s="3">
        <v>5.208333333333333E-3</v>
      </c>
      <c r="P158" s="5">
        <v>7.9914460428621901</v>
      </c>
      <c r="Q158" s="5">
        <v>221.32005249595801</v>
      </c>
      <c r="R158" s="5">
        <v>103.915999999999</v>
      </c>
      <c r="S158" s="5">
        <v>124.573999999999</v>
      </c>
      <c r="T158" s="5">
        <v>19.4444444444444</v>
      </c>
      <c r="U158" s="5">
        <v>53</v>
      </c>
    </row>
    <row r="159" spans="1:21" x14ac:dyDescent="0.35">
      <c r="A159">
        <v>324</v>
      </c>
      <c r="B159" s="1">
        <v>43906.706944444442</v>
      </c>
      <c r="C159" s="5">
        <v>123.34899999999899</v>
      </c>
      <c r="D159" s="4">
        <f t="shared" si="19"/>
        <v>337.55560624999941</v>
      </c>
      <c r="E159" s="4" t="e">
        <f t="shared" si="20"/>
        <v>#NUM!</v>
      </c>
      <c r="F159" s="4" t="e">
        <f t="shared" si="21"/>
        <v>#NUM!</v>
      </c>
      <c r="G159" s="1"/>
      <c r="H159" s="1"/>
      <c r="I159" s="4">
        <v>1.87154085125784</v>
      </c>
      <c r="J159" t="str">
        <f t="shared" si="18"/>
        <v>Monday</v>
      </c>
      <c r="K159" s="3">
        <v>9.2129629629629627E-3</v>
      </c>
      <c r="L159" s="17">
        <f t="shared" si="22"/>
        <v>1.435185185185186E-3</v>
      </c>
      <c r="M159" s="5">
        <v>129.91658548234199</v>
      </c>
      <c r="N159" s="5">
        <v>129.91658548234199</v>
      </c>
      <c r="O159" s="3">
        <v>4.9189814814814816E-3</v>
      </c>
      <c r="P159" s="5">
        <v>8.4616520249041898</v>
      </c>
      <c r="Q159" s="5">
        <v>218.54497510578699</v>
      </c>
      <c r="R159" s="5">
        <v>123.34899999999899</v>
      </c>
      <c r="S159" s="5">
        <v>149.105999999999</v>
      </c>
      <c r="T159" s="5">
        <v>13.3333333333333</v>
      </c>
      <c r="U159" s="5">
        <v>39</v>
      </c>
    </row>
    <row r="160" spans="1:21" x14ac:dyDescent="0.35">
      <c r="A160">
        <v>331</v>
      </c>
      <c r="B160" s="1">
        <v>43886.679861111108</v>
      </c>
      <c r="C160" s="5">
        <v>304.58</v>
      </c>
      <c r="D160" s="4">
        <f t="shared" si="19"/>
        <v>337.55560624999941</v>
      </c>
      <c r="E160" s="4" t="e">
        <f t="shared" si="20"/>
        <v>#NUM!</v>
      </c>
      <c r="F160" s="4" t="e">
        <f t="shared" si="21"/>
        <v>#NUM!</v>
      </c>
      <c r="G160" s="1"/>
      <c r="H160" s="1"/>
      <c r="I160" s="4">
        <v>4.0795537858698498</v>
      </c>
      <c r="J160" t="str">
        <f t="shared" si="18"/>
        <v>Tuesday</v>
      </c>
      <c r="K160" s="3">
        <v>1.7326388888888888E-2</v>
      </c>
      <c r="L160" s="17">
        <f t="shared" si="22"/>
        <v>8.113425925925925E-3</v>
      </c>
      <c r="M160" s="5">
        <v>144.08807339449501</v>
      </c>
      <c r="N160" s="5">
        <v>170</v>
      </c>
      <c r="O160" s="3">
        <v>4.2361111111111106E-3</v>
      </c>
      <c r="P160" s="5">
        <v>9.8095017437202898</v>
      </c>
      <c r="Q160" s="5">
        <v>230.05186449334701</v>
      </c>
      <c r="R160" s="5">
        <v>304.58</v>
      </c>
      <c r="S160" s="5">
        <v>350.27499999999998</v>
      </c>
      <c r="T160" s="5"/>
      <c r="U160" s="5"/>
    </row>
    <row r="161" spans="1:21" x14ac:dyDescent="0.35">
      <c r="A161">
        <v>336</v>
      </c>
      <c r="B161" s="1">
        <v>43878.686805555553</v>
      </c>
      <c r="C161" s="5">
        <v>305.938999999999</v>
      </c>
      <c r="D161" s="4">
        <f t="shared" si="19"/>
        <v>337.55560624999941</v>
      </c>
      <c r="E161" s="4" t="e">
        <f t="shared" si="20"/>
        <v>#NUM!</v>
      </c>
      <c r="F161" s="4" t="e">
        <f t="shared" si="21"/>
        <v>#NUM!</v>
      </c>
      <c r="G161" s="1"/>
      <c r="H161" s="1"/>
      <c r="I161" s="4">
        <v>4.2757692518453103</v>
      </c>
      <c r="J161" t="str">
        <f t="shared" si="18"/>
        <v>Monday</v>
      </c>
      <c r="K161" s="3">
        <v>1.818287037037037E-2</v>
      </c>
      <c r="L161" s="17">
        <f t="shared" si="22"/>
        <v>8.5648148148148237E-4</v>
      </c>
      <c r="M161" s="5">
        <v>159.18503118503099</v>
      </c>
      <c r="N161" s="5">
        <v>173</v>
      </c>
      <c r="O161" s="3">
        <v>4.2476851851851851E-3</v>
      </c>
      <c r="P161" s="5">
        <v>9.7971229436292404</v>
      </c>
      <c r="Q161" s="5">
        <v>252.39902652737501</v>
      </c>
      <c r="R161" s="5">
        <v>305.938999999999</v>
      </c>
      <c r="S161" s="5">
        <v>352.26499999999902</v>
      </c>
      <c r="T161" s="5"/>
      <c r="U161" s="5"/>
    </row>
    <row r="162" spans="1:21" x14ac:dyDescent="0.35">
      <c r="A162">
        <v>337</v>
      </c>
      <c r="B162" s="1">
        <v>43858.698611111111</v>
      </c>
      <c r="C162" s="5">
        <v>246.94399999999999</v>
      </c>
      <c r="D162" s="4">
        <f t="shared" si="19"/>
        <v>337.55560624999941</v>
      </c>
      <c r="E162" s="4" t="e">
        <f t="shared" si="20"/>
        <v>#NUM!</v>
      </c>
      <c r="F162" s="4" t="e">
        <f t="shared" si="21"/>
        <v>#NUM!</v>
      </c>
      <c r="G162" s="1"/>
      <c r="H162" s="1"/>
      <c r="I162" s="4">
        <v>3.51778091896837</v>
      </c>
      <c r="J162" t="str">
        <f t="shared" si="18"/>
        <v>Tuesday</v>
      </c>
      <c r="K162" s="3">
        <v>1.4131944444444445E-2</v>
      </c>
      <c r="L162" s="17">
        <f t="shared" si="22"/>
        <v>4.0509259259259248E-3</v>
      </c>
      <c r="M162" s="5">
        <v>157.274611398963</v>
      </c>
      <c r="N162" s="5">
        <v>180</v>
      </c>
      <c r="O162" s="3">
        <v>4.0162037037037033E-3</v>
      </c>
      <c r="P162" s="5">
        <v>10.3699501888212</v>
      </c>
      <c r="Q162" s="5">
        <v>224.337451812399</v>
      </c>
      <c r="R162" s="5">
        <v>246.94399999999999</v>
      </c>
      <c r="S162" s="5">
        <v>286.846</v>
      </c>
      <c r="T162" s="5"/>
      <c r="U162" s="5"/>
    </row>
    <row r="163" spans="1:21" x14ac:dyDescent="0.35">
      <c r="A163">
        <v>339</v>
      </c>
      <c r="B163" s="1">
        <v>43844.677777777775</v>
      </c>
      <c r="C163" s="5">
        <v>317.58</v>
      </c>
      <c r="D163" s="4">
        <f t="shared" si="19"/>
        <v>337.55560624999941</v>
      </c>
      <c r="E163" s="4" t="e">
        <f t="shared" si="20"/>
        <v>#NUM!</v>
      </c>
      <c r="F163" s="4" t="e">
        <f t="shared" si="21"/>
        <v>#NUM!</v>
      </c>
      <c r="G163" s="1"/>
      <c r="H163" s="1"/>
      <c r="I163" s="4">
        <v>3.8854313212810001</v>
      </c>
      <c r="J163" t="str">
        <f t="shared" si="18"/>
        <v>Tuesday</v>
      </c>
      <c r="K163" s="3">
        <v>1.5694444444444445E-2</v>
      </c>
      <c r="L163" s="17">
        <f t="shared" si="22"/>
        <v>1.5624999999999997E-3</v>
      </c>
      <c r="M163" s="5">
        <v>166.494824016563</v>
      </c>
      <c r="N163" s="5">
        <v>179</v>
      </c>
      <c r="O163" s="3">
        <v>4.0393518518518521E-3</v>
      </c>
      <c r="P163" s="5">
        <v>10.311441403379201</v>
      </c>
      <c r="Q163" s="5">
        <v>251.632522444568</v>
      </c>
      <c r="R163" s="5">
        <v>317.58</v>
      </c>
      <c r="S163" s="5">
        <v>363.476</v>
      </c>
      <c r="T163" s="5"/>
      <c r="U163" s="5"/>
    </row>
    <row r="164" spans="1:21" x14ac:dyDescent="0.35">
      <c r="A164">
        <v>340</v>
      </c>
      <c r="B164" s="1">
        <v>43840.676388888889</v>
      </c>
      <c r="C164" s="5">
        <v>331.81299999999902</v>
      </c>
      <c r="D164" s="4">
        <f t="shared" si="19"/>
        <v>337.55560624999941</v>
      </c>
      <c r="E164" s="4" t="e">
        <f t="shared" si="20"/>
        <v>#NUM!</v>
      </c>
      <c r="F164" s="4" t="e">
        <f t="shared" si="21"/>
        <v>#NUM!</v>
      </c>
      <c r="G164" s="1"/>
      <c r="H164" s="1"/>
      <c r="I164" s="4">
        <v>4.4777183907465004</v>
      </c>
      <c r="J164" t="str">
        <f t="shared" si="18"/>
        <v>Friday</v>
      </c>
      <c r="K164" s="3">
        <v>1.8310185185185186E-2</v>
      </c>
      <c r="L164" s="17">
        <f t="shared" si="22"/>
        <v>2.6157407407407414E-3</v>
      </c>
      <c r="M164" s="5">
        <v>169.67364746945799</v>
      </c>
      <c r="N164" s="5">
        <v>184</v>
      </c>
      <c r="O164" s="3">
        <v>4.0856481481481481E-3</v>
      </c>
      <c r="P164" s="5">
        <v>10.188776905050901</v>
      </c>
      <c r="Q164" s="5">
        <v>256.31142615656597</v>
      </c>
      <c r="R164" s="5">
        <v>331.81299999999902</v>
      </c>
      <c r="S164" s="5">
        <v>378.10599999999903</v>
      </c>
      <c r="T164" s="5"/>
      <c r="U164" s="5"/>
    </row>
    <row r="165" spans="1:21" x14ac:dyDescent="0.35">
      <c r="A165">
        <v>344</v>
      </c>
      <c r="B165" s="1">
        <v>43835.472916666666</v>
      </c>
      <c r="C165" s="5">
        <v>213.392</v>
      </c>
      <c r="D165" s="4">
        <f t="shared" si="19"/>
        <v>337.55560624999941</v>
      </c>
      <c r="E165" s="4" t="e">
        <f t="shared" si="20"/>
        <v>#NUM!</v>
      </c>
      <c r="F165" s="4" t="e">
        <f t="shared" si="21"/>
        <v>#NUM!</v>
      </c>
      <c r="G165" s="1"/>
      <c r="H165" s="1"/>
      <c r="I165" s="4">
        <v>2.9538698221519502</v>
      </c>
      <c r="J165" t="str">
        <f t="shared" si="18"/>
        <v>Sunday</v>
      </c>
      <c r="K165" s="3">
        <v>1.2546296296296297E-2</v>
      </c>
      <c r="L165" s="17">
        <f t="shared" si="22"/>
        <v>5.7638888888888896E-3</v>
      </c>
      <c r="M165" s="5">
        <v>161.06849315068399</v>
      </c>
      <c r="N165" s="5">
        <v>183</v>
      </c>
      <c r="O165" s="3">
        <v>4.2476851851851851E-3</v>
      </c>
      <c r="P165" s="5">
        <v>9.8066067842004596</v>
      </c>
      <c r="Q165" s="5">
        <v>245.87713760706899</v>
      </c>
      <c r="R165" s="5">
        <v>213.392</v>
      </c>
      <c r="S165" s="5">
        <v>245.74100000000001</v>
      </c>
      <c r="T165" s="5"/>
      <c r="U165" s="5"/>
    </row>
  </sheetData>
  <autoFilter ref="A5:U165" xr:uid="{B737CC76-3A10-427B-8F3E-3A7414BC18D9}">
    <sortState xmlns:xlrd2="http://schemas.microsoft.com/office/spreadsheetml/2017/richdata2" ref="A6:U165">
      <sortCondition descending="1" ref="B5:B165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allWorkouts</vt:lpstr>
      <vt:lpstr>Running_Histogram</vt:lpstr>
      <vt:lpstr>CchartDistance</vt:lpstr>
      <vt:lpstr>CchartActive Energy (2020-2021)</vt:lpstr>
      <vt:lpstr>ActEnergy(2021)</vt:lpstr>
      <vt:lpstr>PchartActive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Bowles</dc:creator>
  <cp:lastModifiedBy>Bryce Bowles</cp:lastModifiedBy>
  <dcterms:created xsi:type="dcterms:W3CDTF">2021-12-02T02:39:48Z</dcterms:created>
  <dcterms:modified xsi:type="dcterms:W3CDTF">2021-12-02T22:18:42Z</dcterms:modified>
</cp:coreProperties>
</file>