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xr:revisionPtr revIDLastSave="0" documentId="13_ncr:1_{91EF69B8-4282-4110-BF0F-12EC1F7EB844}" xr6:coauthVersionLast="43" xr6:coauthVersionMax="43" xr10:uidLastSave="{00000000-0000-0000-0000-000000000000}"/>
  <bookViews>
    <workbookView xWindow="-120" yWindow="-120" windowWidth="29040" windowHeight="16440" activeTab="6" xr2:uid="{00000000-000D-0000-FFFF-FFFF00000000}"/>
  </bookViews>
  <sheets>
    <sheet name="1.21.19 All Data" sheetId="1" r:id="rId1"/>
    <sheet name="Training &amp; Validation" sheetId="2" r:id="rId2"/>
    <sheet name="Test" sheetId="3" r:id="rId3"/>
    <sheet name="RGB" sheetId="4" r:id="rId4"/>
    <sheet name="HSV" sheetId="5" r:id="rId5"/>
    <sheet name="YIQ" sheetId="6" r:id="rId6"/>
    <sheet name="Lab" sheetId="7" r:id="rId7"/>
    <sheet name="YCbCr" sheetId="8" r:id="rId8"/>
    <sheet name="Time Depend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7" i="7" l="1"/>
  <c r="M41" i="7"/>
  <c r="AG3" i="6" l="1"/>
  <c r="AH31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" i="6"/>
  <c r="AG4" i="6" l="1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E33" i="6"/>
  <c r="V65" i="6"/>
  <c r="V37" i="6"/>
  <c r="V57" i="6"/>
  <c r="V33" i="6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AE70" i="8"/>
  <c r="AD70" i="8"/>
  <c r="AC70" i="8"/>
  <c r="AC99" i="8" s="1"/>
  <c r="AC35" i="8" s="1"/>
  <c r="AB70" i="8"/>
  <c r="AA70" i="8"/>
  <c r="Z70" i="8"/>
  <c r="Y70" i="8"/>
  <c r="Y99" i="8" s="1"/>
  <c r="Y35" i="8" s="1"/>
  <c r="X70" i="8"/>
  <c r="W70" i="8"/>
  <c r="V70" i="8"/>
  <c r="U70" i="8"/>
  <c r="U99" i="8" s="1"/>
  <c r="U35" i="8" s="1"/>
  <c r="T70" i="8"/>
  <c r="S70" i="8"/>
  <c r="R70" i="8"/>
  <c r="Q70" i="8"/>
  <c r="Q99" i="8" s="1"/>
  <c r="Q35" i="8" s="1"/>
  <c r="P70" i="8"/>
  <c r="O70" i="8"/>
  <c r="N70" i="8"/>
  <c r="M70" i="8"/>
  <c r="M99" i="8" s="1"/>
  <c r="M35" i="8" s="1"/>
  <c r="AE69" i="8"/>
  <c r="AE99" i="8" s="1"/>
  <c r="AE35" i="8" s="1"/>
  <c r="AD69" i="8"/>
  <c r="AD99" i="8" s="1"/>
  <c r="AD35" i="8" s="1"/>
  <c r="AC69" i="8"/>
  <c r="AB69" i="8"/>
  <c r="AB99" i="8" s="1"/>
  <c r="AB35" i="8" s="1"/>
  <c r="AA69" i="8"/>
  <c r="AA99" i="8" s="1"/>
  <c r="AA35" i="8" s="1"/>
  <c r="Z69" i="8"/>
  <c r="Z99" i="8" s="1"/>
  <c r="Z35" i="8" s="1"/>
  <c r="Y69" i="8"/>
  <c r="X69" i="8"/>
  <c r="X99" i="8" s="1"/>
  <c r="X35" i="8" s="1"/>
  <c r="W69" i="8"/>
  <c r="W99" i="8" s="1"/>
  <c r="W35" i="8" s="1"/>
  <c r="V69" i="8"/>
  <c r="V99" i="8" s="1"/>
  <c r="V35" i="8" s="1"/>
  <c r="U69" i="8"/>
  <c r="T69" i="8"/>
  <c r="T99" i="8" s="1"/>
  <c r="T35" i="8" s="1"/>
  <c r="S69" i="8"/>
  <c r="S99" i="8" s="1"/>
  <c r="S35" i="8" s="1"/>
  <c r="R69" i="8"/>
  <c r="R99" i="8" s="1"/>
  <c r="R35" i="8" s="1"/>
  <c r="Q69" i="8"/>
  <c r="P69" i="8"/>
  <c r="P99" i="8" s="1"/>
  <c r="P35" i="8" s="1"/>
  <c r="O69" i="8"/>
  <c r="O99" i="8" s="1"/>
  <c r="O35" i="8" s="1"/>
  <c r="N69" i="8"/>
  <c r="N99" i="8" s="1"/>
  <c r="N35" i="8" s="1"/>
  <c r="M69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AE37" i="8"/>
  <c r="AE67" i="8" s="1"/>
  <c r="AD37" i="8"/>
  <c r="AD67" i="8" s="1"/>
  <c r="AC37" i="8"/>
  <c r="AC67" i="8" s="1"/>
  <c r="AB37" i="8"/>
  <c r="AB67" i="8" s="1"/>
  <c r="AA37" i="8"/>
  <c r="AA67" i="8" s="1"/>
  <c r="Z37" i="8"/>
  <c r="Z67" i="8" s="1"/>
  <c r="Y37" i="8"/>
  <c r="Y67" i="8" s="1"/>
  <c r="X37" i="8"/>
  <c r="X67" i="8" s="1"/>
  <c r="W37" i="8"/>
  <c r="W67" i="8" s="1"/>
  <c r="V37" i="8"/>
  <c r="V67" i="8" s="1"/>
  <c r="U37" i="8"/>
  <c r="U67" i="8" s="1"/>
  <c r="T37" i="8"/>
  <c r="T67" i="8" s="1"/>
  <c r="S37" i="8"/>
  <c r="S67" i="8" s="1"/>
  <c r="R37" i="8"/>
  <c r="R67" i="8" s="1"/>
  <c r="Q37" i="8"/>
  <c r="Q67" i="8" s="1"/>
  <c r="P37" i="8"/>
  <c r="P67" i="8" s="1"/>
  <c r="O37" i="8"/>
  <c r="O67" i="8" s="1"/>
  <c r="N37" i="8"/>
  <c r="N67" i="8" s="1"/>
  <c r="M37" i="8"/>
  <c r="M67" i="8" s="1"/>
  <c r="H33" i="8"/>
  <c r="H65" i="8" s="1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AE70" i="7"/>
  <c r="AE99" i="7" s="1"/>
  <c r="AE35" i="7" s="1"/>
  <c r="AD70" i="7"/>
  <c r="AC70" i="7"/>
  <c r="AB70" i="7"/>
  <c r="AA70" i="7"/>
  <c r="AA99" i="7" s="1"/>
  <c r="AA35" i="7" s="1"/>
  <c r="Z70" i="7"/>
  <c r="Y70" i="7"/>
  <c r="X70" i="7"/>
  <c r="W70" i="7"/>
  <c r="W99" i="7" s="1"/>
  <c r="W35" i="7" s="1"/>
  <c r="V70" i="7"/>
  <c r="U70" i="7"/>
  <c r="T70" i="7"/>
  <c r="S70" i="7"/>
  <c r="S99" i="7" s="1"/>
  <c r="S35" i="7" s="1"/>
  <c r="R70" i="7"/>
  <c r="Q70" i="7"/>
  <c r="P70" i="7"/>
  <c r="O70" i="7"/>
  <c r="O99" i="7" s="1"/>
  <c r="O35" i="7" s="1"/>
  <c r="N70" i="7"/>
  <c r="M70" i="7"/>
  <c r="AE69" i="7"/>
  <c r="AD69" i="7"/>
  <c r="AD99" i="7" s="1"/>
  <c r="AD35" i="7" s="1"/>
  <c r="AC69" i="7"/>
  <c r="AC99" i="7" s="1"/>
  <c r="AC35" i="7" s="1"/>
  <c r="AB69" i="7"/>
  <c r="AB99" i="7" s="1"/>
  <c r="AB35" i="7" s="1"/>
  <c r="AA69" i="7"/>
  <c r="Z69" i="7"/>
  <c r="Z99" i="7" s="1"/>
  <c r="Z35" i="7" s="1"/>
  <c r="Y69" i="7"/>
  <c r="Y99" i="7" s="1"/>
  <c r="Y35" i="7" s="1"/>
  <c r="X69" i="7"/>
  <c r="X99" i="7" s="1"/>
  <c r="X35" i="7" s="1"/>
  <c r="W69" i="7"/>
  <c r="V69" i="7"/>
  <c r="V99" i="7" s="1"/>
  <c r="V35" i="7" s="1"/>
  <c r="U69" i="7"/>
  <c r="U99" i="7" s="1"/>
  <c r="U35" i="7" s="1"/>
  <c r="T69" i="7"/>
  <c r="T99" i="7" s="1"/>
  <c r="T35" i="7" s="1"/>
  <c r="S69" i="7"/>
  <c r="R69" i="7"/>
  <c r="R99" i="7" s="1"/>
  <c r="R35" i="7" s="1"/>
  <c r="Q69" i="7"/>
  <c r="Q99" i="7" s="1"/>
  <c r="Q35" i="7" s="1"/>
  <c r="P69" i="7"/>
  <c r="P99" i="7" s="1"/>
  <c r="P35" i="7" s="1"/>
  <c r="O69" i="7"/>
  <c r="N69" i="7"/>
  <c r="N99" i="7" s="1"/>
  <c r="N35" i="7" s="1"/>
  <c r="M69" i="7"/>
  <c r="M99" i="7" s="1"/>
  <c r="M35" i="7" s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E37" i="7"/>
  <c r="AE67" i="7" s="1"/>
  <c r="AD37" i="7"/>
  <c r="AD67" i="7" s="1"/>
  <c r="AC37" i="7"/>
  <c r="AC67" i="7" s="1"/>
  <c r="AB37" i="7"/>
  <c r="AB67" i="7" s="1"/>
  <c r="AA37" i="7"/>
  <c r="AA67" i="7" s="1"/>
  <c r="Z37" i="7"/>
  <c r="Z67" i="7" s="1"/>
  <c r="Y37" i="7"/>
  <c r="Y67" i="7" s="1"/>
  <c r="X37" i="7"/>
  <c r="X67" i="7" s="1"/>
  <c r="W37" i="7"/>
  <c r="W67" i="7" s="1"/>
  <c r="V37" i="7"/>
  <c r="V67" i="7" s="1"/>
  <c r="U37" i="7"/>
  <c r="U67" i="7" s="1"/>
  <c r="T37" i="7"/>
  <c r="T67" i="7" s="1"/>
  <c r="S37" i="7"/>
  <c r="S67" i="7" s="1"/>
  <c r="R37" i="7"/>
  <c r="R67" i="7" s="1"/>
  <c r="Q37" i="7"/>
  <c r="Q67" i="7" s="1"/>
  <c r="P37" i="7"/>
  <c r="P67" i="7" s="1"/>
  <c r="O37" i="7"/>
  <c r="O67" i="7" s="1"/>
  <c r="N37" i="7"/>
  <c r="N67" i="7" s="1"/>
  <c r="M37" i="7"/>
  <c r="H33" i="7"/>
  <c r="H65" i="7" s="1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AE70" i="6"/>
  <c r="AE99" i="6" s="1"/>
  <c r="AE35" i="6" s="1"/>
  <c r="AD70" i="6"/>
  <c r="AC70" i="6"/>
  <c r="AB70" i="6"/>
  <c r="AA70" i="6"/>
  <c r="AA99" i="6" s="1"/>
  <c r="AA35" i="6" s="1"/>
  <c r="Z70" i="6"/>
  <c r="Y70" i="6"/>
  <c r="X70" i="6"/>
  <c r="W70" i="6"/>
  <c r="W99" i="6" s="1"/>
  <c r="W35" i="6" s="1"/>
  <c r="V70" i="6"/>
  <c r="U70" i="6"/>
  <c r="T70" i="6"/>
  <c r="S70" i="6"/>
  <c r="S99" i="6" s="1"/>
  <c r="S35" i="6" s="1"/>
  <c r="R70" i="6"/>
  <c r="Q70" i="6"/>
  <c r="P70" i="6"/>
  <c r="O70" i="6"/>
  <c r="O99" i="6" s="1"/>
  <c r="O35" i="6" s="1"/>
  <c r="N70" i="6"/>
  <c r="M70" i="6"/>
  <c r="AE69" i="6"/>
  <c r="AD69" i="6"/>
  <c r="AD99" i="6" s="1"/>
  <c r="AD35" i="6" s="1"/>
  <c r="AC69" i="6"/>
  <c r="AC99" i="6" s="1"/>
  <c r="AC35" i="6" s="1"/>
  <c r="AB69" i="6"/>
  <c r="AB99" i="6" s="1"/>
  <c r="AB35" i="6" s="1"/>
  <c r="AA69" i="6"/>
  <c r="Z69" i="6"/>
  <c r="Z99" i="6" s="1"/>
  <c r="Z35" i="6" s="1"/>
  <c r="Y69" i="6"/>
  <c r="Y99" i="6" s="1"/>
  <c r="Y35" i="6" s="1"/>
  <c r="X69" i="6"/>
  <c r="X99" i="6" s="1"/>
  <c r="X35" i="6" s="1"/>
  <c r="W69" i="6"/>
  <c r="V69" i="6"/>
  <c r="V99" i="6" s="1"/>
  <c r="V35" i="6" s="1"/>
  <c r="U69" i="6"/>
  <c r="U99" i="6" s="1"/>
  <c r="U35" i="6" s="1"/>
  <c r="T69" i="6"/>
  <c r="T99" i="6" s="1"/>
  <c r="T35" i="6" s="1"/>
  <c r="S69" i="6"/>
  <c r="R69" i="6"/>
  <c r="R99" i="6" s="1"/>
  <c r="R35" i="6" s="1"/>
  <c r="Q69" i="6"/>
  <c r="Q99" i="6" s="1"/>
  <c r="Q35" i="6" s="1"/>
  <c r="P69" i="6"/>
  <c r="P99" i="6" s="1"/>
  <c r="P35" i="6" s="1"/>
  <c r="O69" i="6"/>
  <c r="N69" i="6"/>
  <c r="N99" i="6" s="1"/>
  <c r="N35" i="6" s="1"/>
  <c r="M69" i="6"/>
  <c r="M99" i="6" s="1"/>
  <c r="M35" i="6" s="1"/>
  <c r="AE65" i="6"/>
  <c r="AD65" i="6"/>
  <c r="AC65" i="6"/>
  <c r="AB65" i="6"/>
  <c r="AA65" i="6"/>
  <c r="Z65" i="6"/>
  <c r="Y65" i="6"/>
  <c r="X65" i="6"/>
  <c r="W65" i="6"/>
  <c r="U65" i="6"/>
  <c r="T65" i="6"/>
  <c r="S65" i="6"/>
  <c r="R65" i="6"/>
  <c r="Q65" i="6"/>
  <c r="P65" i="6"/>
  <c r="O65" i="6"/>
  <c r="N65" i="6"/>
  <c r="M65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AE57" i="6"/>
  <c r="AD57" i="6"/>
  <c r="AC57" i="6"/>
  <c r="AB57" i="6"/>
  <c r="AA57" i="6"/>
  <c r="Z57" i="6"/>
  <c r="Y57" i="6"/>
  <c r="X57" i="6"/>
  <c r="W57" i="6"/>
  <c r="U57" i="6"/>
  <c r="T57" i="6"/>
  <c r="S57" i="6"/>
  <c r="R57" i="6"/>
  <c r="Q57" i="6"/>
  <c r="P57" i="6"/>
  <c r="O57" i="6"/>
  <c r="N57" i="6"/>
  <c r="M57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AE37" i="6"/>
  <c r="AE67" i="6" s="1"/>
  <c r="AD37" i="6"/>
  <c r="AD67" i="6" s="1"/>
  <c r="AC37" i="6"/>
  <c r="AC67" i="6" s="1"/>
  <c r="AB37" i="6"/>
  <c r="AB67" i="6" s="1"/>
  <c r="AA37" i="6"/>
  <c r="AA67" i="6" s="1"/>
  <c r="Z37" i="6"/>
  <c r="Z67" i="6" s="1"/>
  <c r="Y37" i="6"/>
  <c r="Y67" i="6" s="1"/>
  <c r="X37" i="6"/>
  <c r="X67" i="6" s="1"/>
  <c r="W37" i="6"/>
  <c r="W67" i="6" s="1"/>
  <c r="V67" i="6"/>
  <c r="U37" i="6"/>
  <c r="U67" i="6" s="1"/>
  <c r="T37" i="6"/>
  <c r="T67" i="6" s="1"/>
  <c r="S37" i="6"/>
  <c r="S67" i="6" s="1"/>
  <c r="R37" i="6"/>
  <c r="R67" i="6" s="1"/>
  <c r="Q37" i="6"/>
  <c r="Q67" i="6" s="1"/>
  <c r="P37" i="6"/>
  <c r="P67" i="6" s="1"/>
  <c r="O37" i="6"/>
  <c r="O67" i="6" s="1"/>
  <c r="N37" i="6"/>
  <c r="N67" i="6" s="1"/>
  <c r="M37" i="6"/>
  <c r="M67" i="6" s="1"/>
  <c r="H33" i="6"/>
  <c r="H65" i="6" s="1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AE70" i="5"/>
  <c r="AE99" i="5" s="1"/>
  <c r="AE35" i="5" s="1"/>
  <c r="AD70" i="5"/>
  <c r="AC70" i="5"/>
  <c r="AB70" i="5"/>
  <c r="AA70" i="5"/>
  <c r="AA99" i="5" s="1"/>
  <c r="AA35" i="5" s="1"/>
  <c r="Z70" i="5"/>
  <c r="Y70" i="5"/>
  <c r="X70" i="5"/>
  <c r="W70" i="5"/>
  <c r="W99" i="5" s="1"/>
  <c r="W35" i="5" s="1"/>
  <c r="V70" i="5"/>
  <c r="U70" i="5"/>
  <c r="T70" i="5"/>
  <c r="S70" i="5"/>
  <c r="S99" i="5" s="1"/>
  <c r="S35" i="5" s="1"/>
  <c r="R70" i="5"/>
  <c r="Q70" i="5"/>
  <c r="P70" i="5"/>
  <c r="O70" i="5"/>
  <c r="O99" i="5" s="1"/>
  <c r="O35" i="5" s="1"/>
  <c r="N70" i="5"/>
  <c r="M70" i="5"/>
  <c r="AE69" i="5"/>
  <c r="AD69" i="5"/>
  <c r="AD99" i="5" s="1"/>
  <c r="AD35" i="5" s="1"/>
  <c r="AC69" i="5"/>
  <c r="AC99" i="5" s="1"/>
  <c r="AC35" i="5" s="1"/>
  <c r="AB69" i="5"/>
  <c r="AB99" i="5" s="1"/>
  <c r="AB35" i="5" s="1"/>
  <c r="AA69" i="5"/>
  <c r="Z69" i="5"/>
  <c r="Z99" i="5" s="1"/>
  <c r="Z35" i="5" s="1"/>
  <c r="Y69" i="5"/>
  <c r="Y99" i="5" s="1"/>
  <c r="Y35" i="5" s="1"/>
  <c r="X69" i="5"/>
  <c r="X99" i="5" s="1"/>
  <c r="X35" i="5" s="1"/>
  <c r="W69" i="5"/>
  <c r="V69" i="5"/>
  <c r="V99" i="5" s="1"/>
  <c r="V35" i="5" s="1"/>
  <c r="U69" i="5"/>
  <c r="U99" i="5" s="1"/>
  <c r="U35" i="5" s="1"/>
  <c r="T69" i="5"/>
  <c r="T99" i="5" s="1"/>
  <c r="T35" i="5" s="1"/>
  <c r="S69" i="5"/>
  <c r="R69" i="5"/>
  <c r="R99" i="5" s="1"/>
  <c r="R35" i="5" s="1"/>
  <c r="Q69" i="5"/>
  <c r="Q99" i="5" s="1"/>
  <c r="Q35" i="5" s="1"/>
  <c r="P69" i="5"/>
  <c r="P99" i="5" s="1"/>
  <c r="P35" i="5" s="1"/>
  <c r="O69" i="5"/>
  <c r="N69" i="5"/>
  <c r="N99" i="5" s="1"/>
  <c r="N35" i="5" s="1"/>
  <c r="M69" i="5"/>
  <c r="M99" i="5" s="1"/>
  <c r="M35" i="5" s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H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H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H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H39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H38" i="5"/>
  <c r="AE37" i="5"/>
  <c r="AE67" i="5" s="1"/>
  <c r="AD37" i="5"/>
  <c r="AD67" i="5" s="1"/>
  <c r="AC37" i="5"/>
  <c r="AC67" i="5" s="1"/>
  <c r="AB37" i="5"/>
  <c r="AB67" i="5" s="1"/>
  <c r="AA37" i="5"/>
  <c r="AA67" i="5" s="1"/>
  <c r="Z37" i="5"/>
  <c r="Z67" i="5" s="1"/>
  <c r="Y37" i="5"/>
  <c r="Y67" i="5" s="1"/>
  <c r="X37" i="5"/>
  <c r="X67" i="5" s="1"/>
  <c r="W37" i="5"/>
  <c r="W67" i="5" s="1"/>
  <c r="V37" i="5"/>
  <c r="V67" i="5" s="1"/>
  <c r="U37" i="5"/>
  <c r="U67" i="5" s="1"/>
  <c r="T37" i="5"/>
  <c r="T67" i="5" s="1"/>
  <c r="S37" i="5"/>
  <c r="S67" i="5" s="1"/>
  <c r="R37" i="5"/>
  <c r="R67" i="5" s="1"/>
  <c r="Q37" i="5"/>
  <c r="Q67" i="5" s="1"/>
  <c r="P37" i="5"/>
  <c r="P67" i="5" s="1"/>
  <c r="O37" i="5"/>
  <c r="O67" i="5" s="1"/>
  <c r="N37" i="5"/>
  <c r="N67" i="5" s="1"/>
  <c r="M37" i="5"/>
  <c r="M67" i="5" s="1"/>
  <c r="H37" i="5"/>
  <c r="H33" i="5"/>
  <c r="H65" i="5" s="1"/>
  <c r="AA83" i="4"/>
  <c r="M48" i="4"/>
  <c r="G93" i="2"/>
  <c r="H51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M83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Z65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M47" i="4"/>
  <c r="M37" i="4"/>
  <c r="M67" i="4" s="1"/>
  <c r="M38" i="4"/>
  <c r="M39" i="4"/>
  <c r="M40" i="4"/>
  <c r="M41" i="4"/>
  <c r="M42" i="4"/>
  <c r="M43" i="4"/>
  <c r="M44" i="4"/>
  <c r="M45" i="4"/>
  <c r="M46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Q47" i="4"/>
  <c r="Q38" i="4"/>
  <c r="Q39" i="4"/>
  <c r="Q40" i="4"/>
  <c r="Q41" i="4"/>
  <c r="Q42" i="4"/>
  <c r="Q43" i="4"/>
  <c r="Q44" i="4"/>
  <c r="Q45" i="4"/>
  <c r="Q46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AE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N37" i="4"/>
  <c r="O37" i="4"/>
  <c r="P37" i="4"/>
  <c r="Q37" i="4"/>
  <c r="R37" i="4"/>
  <c r="S37" i="4"/>
  <c r="T37" i="4"/>
  <c r="U37" i="4"/>
  <c r="V37" i="4"/>
  <c r="W37" i="4"/>
  <c r="X37" i="4"/>
  <c r="X67" i="4" s="1"/>
  <c r="Y37" i="4"/>
  <c r="Z37" i="4"/>
  <c r="AA37" i="4"/>
  <c r="AB37" i="4"/>
  <c r="AC37" i="4"/>
  <c r="AD37" i="4"/>
  <c r="AE37" i="4"/>
  <c r="H33" i="4"/>
  <c r="O34" i="8" l="1"/>
  <c r="W34" i="8"/>
  <c r="P34" i="8"/>
  <c r="T34" i="8"/>
  <c r="X34" i="8"/>
  <c r="AB34" i="8"/>
  <c r="AE34" i="8"/>
  <c r="M34" i="8"/>
  <c r="Q34" i="8"/>
  <c r="U34" i="8"/>
  <c r="Y34" i="8"/>
  <c r="AC34" i="8"/>
  <c r="S34" i="8"/>
  <c r="AA34" i="8"/>
  <c r="N34" i="8"/>
  <c r="R34" i="8"/>
  <c r="V34" i="8"/>
  <c r="Z34" i="8"/>
  <c r="AD34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O34" i="7"/>
  <c r="S34" i="7"/>
  <c r="W34" i="7"/>
  <c r="AA34" i="7"/>
  <c r="AE34" i="7"/>
  <c r="P34" i="7"/>
  <c r="T34" i="7"/>
  <c r="X34" i="7"/>
  <c r="AB34" i="7"/>
  <c r="M34" i="7"/>
  <c r="Q34" i="7"/>
  <c r="U34" i="7"/>
  <c r="Y34" i="7"/>
  <c r="AC34" i="7"/>
  <c r="N34" i="7"/>
  <c r="R34" i="7"/>
  <c r="V34" i="7"/>
  <c r="Z34" i="7"/>
  <c r="AD34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O34" i="6"/>
  <c r="S34" i="6"/>
  <c r="W34" i="6"/>
  <c r="AA34" i="6"/>
  <c r="AE34" i="6"/>
  <c r="P34" i="6"/>
  <c r="T34" i="6"/>
  <c r="X34" i="6"/>
  <c r="AB34" i="6"/>
  <c r="M34" i="6"/>
  <c r="Q34" i="6"/>
  <c r="U34" i="6"/>
  <c r="Y34" i="6"/>
  <c r="AC34" i="6"/>
  <c r="N34" i="6"/>
  <c r="R34" i="6"/>
  <c r="V34" i="6"/>
  <c r="Z34" i="6"/>
  <c r="AD34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P34" i="5"/>
  <c r="T34" i="5"/>
  <c r="X34" i="5"/>
  <c r="AB34" i="5"/>
  <c r="M34" i="5"/>
  <c r="Q34" i="5"/>
  <c r="U34" i="5"/>
  <c r="Y34" i="5"/>
  <c r="AC34" i="5"/>
  <c r="N34" i="5"/>
  <c r="R34" i="5"/>
  <c r="V34" i="5"/>
  <c r="Z34" i="5"/>
  <c r="AD34" i="5"/>
  <c r="O34" i="5"/>
  <c r="S34" i="5"/>
  <c r="W34" i="5"/>
  <c r="AA34" i="5"/>
  <c r="AE34" i="5"/>
  <c r="H43" i="5"/>
  <c r="H67" i="5" s="1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R67" i="4"/>
  <c r="AE99" i="4"/>
  <c r="AE35" i="4" s="1"/>
  <c r="AB67" i="4"/>
  <c r="AB34" i="4" s="1"/>
  <c r="AE67" i="4"/>
  <c r="AE34" i="4" s="1"/>
  <c r="AA67" i="4"/>
  <c r="W67" i="4"/>
  <c r="W34" i="4" s="1"/>
  <c r="AD67" i="4"/>
  <c r="AD34" i="4" s="1"/>
  <c r="Z67" i="4"/>
  <c r="Z34" i="4" s="1"/>
  <c r="AB99" i="4"/>
  <c r="AB35" i="4" s="1"/>
  <c r="X99" i="4"/>
  <c r="X35" i="4" s="1"/>
  <c r="Y99" i="4"/>
  <c r="Y35" i="4" s="1"/>
  <c r="AC99" i="4"/>
  <c r="AC35" i="4" s="1"/>
  <c r="AA99" i="4"/>
  <c r="AA35" i="4" s="1"/>
  <c r="W99" i="4"/>
  <c r="W35" i="4" s="1"/>
  <c r="Y67" i="4"/>
  <c r="Y34" i="4" s="1"/>
  <c r="AC67" i="4"/>
  <c r="AC34" i="4" s="1"/>
  <c r="AD99" i="4"/>
  <c r="AD35" i="4" s="1"/>
  <c r="Z99" i="4"/>
  <c r="Z35" i="4" s="1"/>
  <c r="T67" i="4"/>
  <c r="T34" i="4" s="1"/>
  <c r="P67" i="4"/>
  <c r="P34" i="4" s="1"/>
  <c r="M99" i="4"/>
  <c r="M35" i="4" s="1"/>
  <c r="T99" i="4"/>
  <c r="T35" i="4" s="1"/>
  <c r="P99" i="4"/>
  <c r="P35" i="4" s="1"/>
  <c r="H37" i="4"/>
  <c r="Q99" i="4"/>
  <c r="Q35" i="4" s="1"/>
  <c r="S67" i="4"/>
  <c r="S34" i="4" s="1"/>
  <c r="O67" i="4"/>
  <c r="O34" i="4" s="1"/>
  <c r="S99" i="4"/>
  <c r="S35" i="4" s="1"/>
  <c r="O99" i="4"/>
  <c r="O35" i="4" s="1"/>
  <c r="U99" i="4"/>
  <c r="U35" i="4" s="1"/>
  <c r="V67" i="4"/>
  <c r="V34" i="4" s="1"/>
  <c r="R34" i="4"/>
  <c r="N67" i="4"/>
  <c r="N34" i="4" s="1"/>
  <c r="Q67" i="4"/>
  <c r="Q34" i="4" s="1"/>
  <c r="U67" i="4"/>
  <c r="U34" i="4" s="1"/>
  <c r="V99" i="4"/>
  <c r="V35" i="4" s="1"/>
  <c r="R99" i="4"/>
  <c r="R35" i="4" s="1"/>
  <c r="N99" i="4"/>
  <c r="N35" i="4" s="1"/>
  <c r="X34" i="4"/>
  <c r="AA34" i="4"/>
  <c r="H67" i="8" l="1"/>
  <c r="H67" i="7"/>
  <c r="H67" i="6"/>
  <c r="T33" i="5"/>
  <c r="AB33" i="5"/>
  <c r="S33" i="5"/>
  <c r="AA33" i="5"/>
  <c r="AC33" i="5"/>
  <c r="P33" i="5"/>
  <c r="M33" i="5"/>
  <c r="U33" i="5"/>
  <c r="R33" i="5"/>
  <c r="Z33" i="5"/>
  <c r="X33" i="5"/>
  <c r="O33" i="5"/>
  <c r="W33" i="5"/>
  <c r="AE33" i="5"/>
  <c r="Q33" i="5"/>
  <c r="Y33" i="5"/>
  <c r="N33" i="5"/>
  <c r="V33" i="5"/>
  <c r="AD33" i="5"/>
  <c r="M34" i="4"/>
  <c r="H67" i="4"/>
  <c r="M33" i="4" s="1"/>
  <c r="O33" i="8" l="1"/>
  <c r="AE33" i="8"/>
  <c r="Q33" i="8"/>
  <c r="S33" i="8"/>
  <c r="N33" i="8"/>
  <c r="V33" i="8"/>
  <c r="R33" i="8"/>
  <c r="P33" i="8"/>
  <c r="X33" i="8"/>
  <c r="Y33" i="8"/>
  <c r="AD33" i="8"/>
  <c r="W33" i="8"/>
  <c r="U33" i="8"/>
  <c r="AC33" i="8"/>
  <c r="AA33" i="8"/>
  <c r="Z33" i="8"/>
  <c r="T33" i="8"/>
  <c r="AB33" i="8"/>
  <c r="M33" i="8"/>
  <c r="Q33" i="7"/>
  <c r="Y33" i="7"/>
  <c r="N33" i="7"/>
  <c r="V33" i="7"/>
  <c r="AD33" i="7"/>
  <c r="O33" i="7"/>
  <c r="W33" i="7"/>
  <c r="AE33" i="7"/>
  <c r="T33" i="7"/>
  <c r="AB33" i="7"/>
  <c r="X33" i="7"/>
  <c r="M33" i="7"/>
  <c r="U33" i="7"/>
  <c r="AC33" i="7"/>
  <c r="R33" i="7"/>
  <c r="Z33" i="7"/>
  <c r="S33" i="7"/>
  <c r="AA33" i="7"/>
  <c r="P33" i="7"/>
  <c r="T33" i="6"/>
  <c r="Q33" i="6"/>
  <c r="Y33" i="6"/>
  <c r="N33" i="6"/>
  <c r="AD33" i="6"/>
  <c r="O33" i="6"/>
  <c r="W33" i="6"/>
  <c r="AB33" i="6"/>
  <c r="M33" i="6"/>
  <c r="U33" i="6"/>
  <c r="AC33" i="6"/>
  <c r="R33" i="6"/>
  <c r="Z33" i="6"/>
  <c r="S33" i="6"/>
  <c r="AA33" i="6"/>
  <c r="P33" i="6"/>
  <c r="X33" i="6"/>
  <c r="AC33" i="4"/>
  <c r="T33" i="4"/>
  <c r="AA33" i="4"/>
  <c r="Z33" i="4"/>
  <c r="AE33" i="4"/>
  <c r="P33" i="4"/>
  <c r="AB33" i="4"/>
  <c r="V33" i="4"/>
  <c r="N33" i="4"/>
  <c r="U33" i="4"/>
  <c r="Y33" i="4"/>
  <c r="X33" i="4"/>
  <c r="W33" i="4"/>
  <c r="O33" i="4"/>
  <c r="AD33" i="4"/>
  <c r="R33" i="4"/>
  <c r="S33" i="4"/>
  <c r="Q33" i="4"/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30" i="3"/>
  <c r="G29" i="3"/>
  <c r="G28" i="3"/>
  <c r="G27" i="3"/>
  <c r="G26" i="3"/>
  <c r="G25" i="3"/>
  <c r="G24" i="3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</calcChain>
</file>

<file path=xl/sharedStrings.xml><?xml version="1.0" encoding="utf-8"?>
<sst xmlns="http://schemas.openxmlformats.org/spreadsheetml/2006/main" count="830" uniqueCount="182">
  <si>
    <t>Sample #</t>
  </si>
  <si>
    <t>A-1</t>
  </si>
  <si>
    <t>A-2</t>
  </si>
  <si>
    <t>A-3</t>
  </si>
  <si>
    <t>A-4</t>
  </si>
  <si>
    <t>A-5</t>
  </si>
  <si>
    <t>A-6</t>
  </si>
  <si>
    <t>A-7</t>
  </si>
  <si>
    <t>A-8</t>
  </si>
  <si>
    <t>B-1</t>
  </si>
  <si>
    <t>B-2</t>
  </si>
  <si>
    <t>B-3</t>
  </si>
  <si>
    <t>B-4</t>
  </si>
  <si>
    <t>B-5</t>
  </si>
  <si>
    <t>B-6</t>
  </si>
  <si>
    <t>B-7</t>
  </si>
  <si>
    <t>B-8</t>
  </si>
  <si>
    <t>C-1</t>
  </si>
  <si>
    <t>C-2</t>
  </si>
  <si>
    <t>C-3</t>
  </si>
  <si>
    <t>C-4</t>
  </si>
  <si>
    <t>C-5</t>
  </si>
  <si>
    <t>C-6</t>
  </si>
  <si>
    <t>C-7</t>
  </si>
  <si>
    <t>C-8</t>
  </si>
  <si>
    <t>D-1</t>
  </si>
  <si>
    <t>D-2</t>
  </si>
  <si>
    <t>D-3</t>
  </si>
  <si>
    <t>D-4</t>
  </si>
  <si>
    <t>D-5</t>
  </si>
  <si>
    <t>D-6</t>
  </si>
  <si>
    <t>D-7</t>
  </si>
  <si>
    <t>D-8</t>
  </si>
  <si>
    <t>E-1</t>
  </si>
  <si>
    <t>E-2</t>
  </si>
  <si>
    <t>E-3</t>
  </si>
  <si>
    <t>E-4</t>
  </si>
  <si>
    <t>E-5</t>
  </si>
  <si>
    <t>E-6</t>
  </si>
  <si>
    <t>E-7</t>
  </si>
  <si>
    <t>E-8</t>
  </si>
  <si>
    <t>F-1</t>
  </si>
  <si>
    <t>F-2</t>
  </si>
  <si>
    <t>F-3</t>
  </si>
  <si>
    <t>F-4</t>
  </si>
  <si>
    <t>F-5</t>
  </si>
  <si>
    <t>F-6</t>
  </si>
  <si>
    <t>F-7</t>
  </si>
  <si>
    <t>F-8</t>
  </si>
  <si>
    <t>Photo Location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</si>
  <si>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535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</si>
  <si>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650</t>
    </r>
  </si>
  <si>
    <t>Fresh Weight (g)</t>
  </si>
  <si>
    <t>Adjusted Absorbance</t>
  </si>
  <si>
    <t>ref2A</t>
  </si>
  <si>
    <t>col-0</t>
  </si>
  <si>
    <t>b2b3</t>
  </si>
  <si>
    <t>pap1D</t>
  </si>
  <si>
    <t>Genotype</t>
  </si>
  <si>
    <t>G-8</t>
  </si>
  <si>
    <t>G-1</t>
  </si>
  <si>
    <t>G-2</t>
  </si>
  <si>
    <t>G-3</t>
  </si>
  <si>
    <t>G-4</t>
  </si>
  <si>
    <t>G-5</t>
  </si>
  <si>
    <t>G-6</t>
  </si>
  <si>
    <t>G-7</t>
  </si>
  <si>
    <t>H-1</t>
  </si>
  <si>
    <t>H-2</t>
  </si>
  <si>
    <t>H-3</t>
  </si>
  <si>
    <t>H-4</t>
  </si>
  <si>
    <t>H-5</t>
  </si>
  <si>
    <t>H-6</t>
  </si>
  <si>
    <t>H-7</t>
  </si>
  <si>
    <t>H-8</t>
  </si>
  <si>
    <t>I-1</t>
  </si>
  <si>
    <t>I-2</t>
  </si>
  <si>
    <t>I-3</t>
  </si>
  <si>
    <t>I-4</t>
  </si>
  <si>
    <t>I-5</t>
  </si>
  <si>
    <t>I-6</t>
  </si>
  <si>
    <t>I-7</t>
  </si>
  <si>
    <t>I-8</t>
  </si>
  <si>
    <t>J-2</t>
  </si>
  <si>
    <t>J-3</t>
  </si>
  <si>
    <t>J-4</t>
  </si>
  <si>
    <t>J-5</t>
  </si>
  <si>
    <t>J-6</t>
  </si>
  <si>
    <t>J-7</t>
  </si>
  <si>
    <t>J-8</t>
  </si>
  <si>
    <t>K-1</t>
  </si>
  <si>
    <t>K-2</t>
  </si>
  <si>
    <t>K-3</t>
  </si>
  <si>
    <t>K-4</t>
  </si>
  <si>
    <t>K-5</t>
  </si>
  <si>
    <t>K-6</t>
  </si>
  <si>
    <t>K-7</t>
  </si>
  <si>
    <t>K-8</t>
  </si>
  <si>
    <t>L-1</t>
  </si>
  <si>
    <t>L-2</t>
  </si>
  <si>
    <t>L-3</t>
  </si>
  <si>
    <t>L-4</t>
  </si>
  <si>
    <t>L-5</t>
  </si>
  <si>
    <t>L-6</t>
  </si>
  <si>
    <t>L-7</t>
  </si>
  <si>
    <t>L-8</t>
  </si>
  <si>
    <t>M-1</t>
  </si>
  <si>
    <t>M-2</t>
  </si>
  <si>
    <t>M-3</t>
  </si>
  <si>
    <t>M-4</t>
  </si>
  <si>
    <t>M-5</t>
  </si>
  <si>
    <t>M-6</t>
  </si>
  <si>
    <t>M-7</t>
  </si>
  <si>
    <t>M-8</t>
  </si>
  <si>
    <t>N-1</t>
  </si>
  <si>
    <t>Red</t>
  </si>
  <si>
    <t>Green</t>
  </si>
  <si>
    <t>Blue</t>
  </si>
  <si>
    <t>Training/Validation</t>
  </si>
  <si>
    <t>Hue</t>
  </si>
  <si>
    <t>Saturation</t>
  </si>
  <si>
    <t>Value</t>
  </si>
  <si>
    <t>Y (luminance)</t>
  </si>
  <si>
    <t>I (orange-blue)</t>
  </si>
  <si>
    <t>Q (purple-green)</t>
  </si>
  <si>
    <t>Y (luma)</t>
  </si>
  <si>
    <t>Cb (blue-difference)</t>
  </si>
  <si>
    <t>Cr (red-difference)</t>
  </si>
  <si>
    <t>Y</t>
  </si>
  <si>
    <t>I</t>
  </si>
  <si>
    <t>Q</t>
  </si>
  <si>
    <t>b*</t>
  </si>
  <si>
    <t>a*</t>
  </si>
  <si>
    <t>a* (green-red)</t>
  </si>
  <si>
    <t>b* (blue-yellow)</t>
  </si>
  <si>
    <t>L* (lightness)</t>
  </si>
  <si>
    <t>L*</t>
  </si>
  <si>
    <t>Cb</t>
  </si>
  <si>
    <t>Cr</t>
  </si>
  <si>
    <t>Test</t>
  </si>
  <si>
    <t>J-1</t>
  </si>
  <si>
    <t>Gentoype</t>
  </si>
  <si>
    <t>Linear</t>
  </si>
  <si>
    <t>Interactions Linear</t>
  </si>
  <si>
    <t>Robust Linear</t>
  </si>
  <si>
    <t>Stepwise Linear</t>
  </si>
  <si>
    <t>Fine Tree</t>
  </si>
  <si>
    <t>Medium Tree</t>
  </si>
  <si>
    <t>Coarse Tree</t>
  </si>
  <si>
    <t>Linear SVM</t>
  </si>
  <si>
    <t>Quadratic SVM</t>
  </si>
  <si>
    <t>Cubic SVM</t>
  </si>
  <si>
    <t>Fine Gaussian SVM</t>
  </si>
  <si>
    <t>Medium Gaussian SVM</t>
  </si>
  <si>
    <t>Coarse Gaussian SVM</t>
  </si>
  <si>
    <t>Boosted Trees</t>
  </si>
  <si>
    <t>Bagged Trees</t>
  </si>
  <si>
    <t>Squared Exponential GPR</t>
  </si>
  <si>
    <t>Matern 5/2 GPR</t>
  </si>
  <si>
    <t>Exponential GPR</t>
  </si>
  <si>
    <t>Rational Quadratic GPR</t>
  </si>
  <si>
    <t>Test (n = 29)</t>
  </si>
  <si>
    <t>Training/Validation (n = 118)</t>
  </si>
  <si>
    <t>Mean</t>
  </si>
  <si>
    <t>R^2</t>
  </si>
  <si>
    <t>RMSE</t>
  </si>
  <si>
    <t>MAE</t>
  </si>
  <si>
    <t>SSTO</t>
  </si>
  <si>
    <t>SSE</t>
  </si>
  <si>
    <t>SAE</t>
  </si>
  <si>
    <t>Residuals for Rational Quadratic GPR</t>
  </si>
  <si>
    <t>Normalized Residuals</t>
  </si>
  <si>
    <t>Sample Name:</t>
  </si>
  <si>
    <t>B3</t>
  </si>
  <si>
    <t>C4</t>
  </si>
  <si>
    <t>Hours</t>
  </si>
  <si>
    <t>(-) Melatonin</t>
  </si>
  <si>
    <t>(+) Melatonin</t>
  </si>
  <si>
    <t>Actual NAI</t>
  </si>
  <si>
    <t>Predicted NAI</t>
  </si>
  <si>
    <t>Average Predicted NAI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</si>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</sst>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Squared Exponential GPR Predicted vs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RGB!$H$3:$H$31</c:f>
              <c:numCache>
                <c:formatCode>General</c:formatCode>
                <c:ptCount val="29"/>
                <c:pt idx="0">
                  <c:v>4.8986486486486482</c:v>
                </c:pt>
                <c:pt idx="1">
                  <c:v>7.2463768115942022</c:v>
                </c:pt>
                <c:pt idx="2">
                  <c:v>0.90744101633393814</c:v>
                </c:pt>
                <c:pt idx="3">
                  <c:v>2.464788732394366</c:v>
                </c:pt>
                <c:pt idx="4">
                  <c:v>59.442724458204324</c:v>
                </c:pt>
                <c:pt idx="5">
                  <c:v>83.838383838383834</c:v>
                </c:pt>
                <c:pt idx="6">
                  <c:v>89.610389610389603</c:v>
                </c:pt>
                <c:pt idx="7">
                  <c:v>4.4705882352941178</c:v>
                </c:pt>
                <c:pt idx="8">
                  <c:v>18.148148148148145</c:v>
                </c:pt>
                <c:pt idx="9">
                  <c:v>39.57597173144876</c:v>
                </c:pt>
                <c:pt idx="10">
                  <c:v>172.30769230769232</c:v>
                </c:pt>
                <c:pt idx="11">
                  <c:v>147.61904761904762</c:v>
                </c:pt>
                <c:pt idx="12">
                  <c:v>98.360655737704903</c:v>
                </c:pt>
                <c:pt idx="13">
                  <c:v>112.29050279329608</c:v>
                </c:pt>
                <c:pt idx="14">
                  <c:v>165.66265060240963</c:v>
                </c:pt>
                <c:pt idx="15">
                  <c:v>52.873563218390807</c:v>
                </c:pt>
                <c:pt idx="16">
                  <c:v>55.944055944055947</c:v>
                </c:pt>
                <c:pt idx="17">
                  <c:v>75.121951219512198</c:v>
                </c:pt>
                <c:pt idx="18">
                  <c:v>138.85350318471336</c:v>
                </c:pt>
                <c:pt idx="19">
                  <c:v>6.0606060606060606</c:v>
                </c:pt>
                <c:pt idx="20">
                  <c:v>3.7313432835820897</c:v>
                </c:pt>
                <c:pt idx="21">
                  <c:v>57.967667436489606</c:v>
                </c:pt>
                <c:pt idx="22">
                  <c:v>32.394366197183096</c:v>
                </c:pt>
                <c:pt idx="23">
                  <c:v>31.746031746031743</c:v>
                </c:pt>
                <c:pt idx="24">
                  <c:v>48.648648648648646</c:v>
                </c:pt>
                <c:pt idx="25">
                  <c:v>34.693877551020414</c:v>
                </c:pt>
                <c:pt idx="26">
                  <c:v>21.95121951219512</c:v>
                </c:pt>
                <c:pt idx="27">
                  <c:v>46.808510638297868</c:v>
                </c:pt>
                <c:pt idx="28">
                  <c:v>36.36363636363636</c:v>
                </c:pt>
              </c:numCache>
            </c:numRef>
          </c:xVal>
          <c:yVal>
            <c:numRef>
              <c:f>RGB!$AB$3:$AB$31</c:f>
              <c:numCache>
                <c:formatCode>General</c:formatCode>
                <c:ptCount val="29"/>
                <c:pt idx="0">
                  <c:v>5.3495434942627398</c:v>
                </c:pt>
                <c:pt idx="1">
                  <c:v>7.7572583043298504</c:v>
                </c:pt>
                <c:pt idx="2">
                  <c:v>7.0337943358363004</c:v>
                </c:pt>
                <c:pt idx="3">
                  <c:v>8.8643282531295107</c:v>
                </c:pt>
                <c:pt idx="4">
                  <c:v>57.658670850170601</c:v>
                </c:pt>
                <c:pt idx="5">
                  <c:v>85.086975316562203</c:v>
                </c:pt>
                <c:pt idx="6">
                  <c:v>75.689915202795603</c:v>
                </c:pt>
                <c:pt idx="7">
                  <c:v>7.40243652238824</c:v>
                </c:pt>
                <c:pt idx="8">
                  <c:v>26.497560051899299</c:v>
                </c:pt>
                <c:pt idx="9">
                  <c:v>56.413338903927098</c:v>
                </c:pt>
                <c:pt idx="10">
                  <c:v>173.369276425647</c:v>
                </c:pt>
                <c:pt idx="11">
                  <c:v>160.97158659987301</c:v>
                </c:pt>
                <c:pt idx="12">
                  <c:v>97.543698957596405</c:v>
                </c:pt>
                <c:pt idx="13">
                  <c:v>122.576788247227</c:v>
                </c:pt>
                <c:pt idx="14">
                  <c:v>177.233310968419</c:v>
                </c:pt>
                <c:pt idx="15">
                  <c:v>48.387768303847999</c:v>
                </c:pt>
                <c:pt idx="16">
                  <c:v>66.792557922630607</c:v>
                </c:pt>
                <c:pt idx="17">
                  <c:v>57.771219048410302</c:v>
                </c:pt>
                <c:pt idx="18">
                  <c:v>58.537907095773797</c:v>
                </c:pt>
                <c:pt idx="19">
                  <c:v>8.2997888684437608</c:v>
                </c:pt>
                <c:pt idx="20">
                  <c:v>5.5526784590356</c:v>
                </c:pt>
                <c:pt idx="21">
                  <c:v>74.075298419460097</c:v>
                </c:pt>
                <c:pt idx="22">
                  <c:v>42.392897026802899</c:v>
                </c:pt>
                <c:pt idx="23">
                  <c:v>36.227867700833698</c:v>
                </c:pt>
                <c:pt idx="24">
                  <c:v>47.489485503226803</c:v>
                </c:pt>
                <c:pt idx="25">
                  <c:v>36.703498623619502</c:v>
                </c:pt>
                <c:pt idx="26">
                  <c:v>23.0564625850647</c:v>
                </c:pt>
                <c:pt idx="27">
                  <c:v>42.940063295410397</c:v>
                </c:pt>
                <c:pt idx="28">
                  <c:v>34.366075930680203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B87-494B-B951-3F944059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44895"/>
        <c:axId val="1802541791"/>
      </c:scatterChart>
      <c:valAx>
        <c:axId val="18824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41791"/>
        <c:crosses val="autoZero"/>
        <c:crossBetween val="midCat"/>
      </c:valAx>
      <c:valAx>
        <c:axId val="18025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4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Rational Quadratic GPR True vs 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YIQ!$H$3:$H$31</c:f>
              <c:numCache>
                <c:formatCode>General</c:formatCode>
                <c:ptCount val="29"/>
                <c:pt idx="0">
                  <c:v>4.8986486486486482</c:v>
                </c:pt>
                <c:pt idx="1">
                  <c:v>7.2463768115942022</c:v>
                </c:pt>
                <c:pt idx="2">
                  <c:v>0.90744101633393814</c:v>
                </c:pt>
                <c:pt idx="3">
                  <c:v>2.464788732394366</c:v>
                </c:pt>
                <c:pt idx="4">
                  <c:v>59.442724458204324</c:v>
                </c:pt>
                <c:pt idx="5">
                  <c:v>83.838383838383834</c:v>
                </c:pt>
                <c:pt idx="6">
                  <c:v>89.610389610389603</c:v>
                </c:pt>
                <c:pt idx="7">
                  <c:v>4.4705882352941178</c:v>
                </c:pt>
                <c:pt idx="8">
                  <c:v>18.148148148148145</c:v>
                </c:pt>
                <c:pt idx="9">
                  <c:v>39.57597173144876</c:v>
                </c:pt>
                <c:pt idx="10">
                  <c:v>40.136054421768705</c:v>
                </c:pt>
                <c:pt idx="11">
                  <c:v>172.30769230769232</c:v>
                </c:pt>
                <c:pt idx="12">
                  <c:v>147.61904761904762</c:v>
                </c:pt>
                <c:pt idx="13">
                  <c:v>98.360655737704903</c:v>
                </c:pt>
                <c:pt idx="14">
                  <c:v>112.29050279329608</c:v>
                </c:pt>
                <c:pt idx="15">
                  <c:v>165.66265060240963</c:v>
                </c:pt>
                <c:pt idx="16">
                  <c:v>52.873563218390807</c:v>
                </c:pt>
                <c:pt idx="17">
                  <c:v>55.944055944055947</c:v>
                </c:pt>
                <c:pt idx="18">
                  <c:v>75.121951219512198</c:v>
                </c:pt>
                <c:pt idx="19">
                  <c:v>6.0606060606060606</c:v>
                </c:pt>
                <c:pt idx="20">
                  <c:v>3.7313432835820897</c:v>
                </c:pt>
                <c:pt idx="21">
                  <c:v>57.967667436489606</c:v>
                </c:pt>
                <c:pt idx="22">
                  <c:v>32.394366197183096</c:v>
                </c:pt>
                <c:pt idx="23">
                  <c:v>31.746031746031743</c:v>
                </c:pt>
                <c:pt idx="24">
                  <c:v>48.648648648648646</c:v>
                </c:pt>
                <c:pt idx="25">
                  <c:v>34.693877551020414</c:v>
                </c:pt>
                <c:pt idx="26">
                  <c:v>21.95121951219512</c:v>
                </c:pt>
                <c:pt idx="27">
                  <c:v>46.808510638297868</c:v>
                </c:pt>
                <c:pt idx="28">
                  <c:v>36.36363636363636</c:v>
                </c:pt>
              </c:numCache>
            </c:numRef>
          </c:xVal>
          <c:yVal>
            <c:numRef>
              <c:f>YIQ!$AE$3:$AE$31</c:f>
              <c:numCache>
                <c:formatCode>General</c:formatCode>
                <c:ptCount val="29"/>
                <c:pt idx="0">
                  <c:v>4.9222252858921198</c:v>
                </c:pt>
                <c:pt idx="1">
                  <c:v>11.1830777732723</c:v>
                </c:pt>
                <c:pt idx="2">
                  <c:v>3.4133656745956902</c:v>
                </c:pt>
                <c:pt idx="3">
                  <c:v>9.8203847423270698</c:v>
                </c:pt>
                <c:pt idx="4">
                  <c:v>53.140884473568903</c:v>
                </c:pt>
                <c:pt idx="5">
                  <c:v>83.422187716269505</c:v>
                </c:pt>
                <c:pt idx="6">
                  <c:v>74.773412803530107</c:v>
                </c:pt>
                <c:pt idx="7">
                  <c:v>6.2149499874958201</c:v>
                </c:pt>
                <c:pt idx="8">
                  <c:v>23.648957095807901</c:v>
                </c:pt>
                <c:pt idx="9">
                  <c:v>62.149945995149103</c:v>
                </c:pt>
                <c:pt idx="10">
                  <c:v>62.403720255105299</c:v>
                </c:pt>
                <c:pt idx="11">
                  <c:v>171.54381034065</c:v>
                </c:pt>
                <c:pt idx="12">
                  <c:v>156.11133222751999</c:v>
                </c:pt>
                <c:pt idx="13">
                  <c:v>115.24457211529101</c:v>
                </c:pt>
                <c:pt idx="14">
                  <c:v>124.685820490154</c:v>
                </c:pt>
                <c:pt idx="15">
                  <c:v>155.19104634819101</c:v>
                </c:pt>
                <c:pt idx="16">
                  <c:v>49.732219171886896</c:v>
                </c:pt>
                <c:pt idx="17">
                  <c:v>69.372743812768505</c:v>
                </c:pt>
                <c:pt idx="18">
                  <c:v>62.236840529250401</c:v>
                </c:pt>
                <c:pt idx="19">
                  <c:v>13.906338504257601</c:v>
                </c:pt>
                <c:pt idx="20">
                  <c:v>6.9425594103131303</c:v>
                </c:pt>
                <c:pt idx="21">
                  <c:v>69.417367409731398</c:v>
                </c:pt>
                <c:pt idx="22">
                  <c:v>43.688140612310399</c:v>
                </c:pt>
                <c:pt idx="23">
                  <c:v>36.211729318054303</c:v>
                </c:pt>
                <c:pt idx="24">
                  <c:v>45.862151416272198</c:v>
                </c:pt>
                <c:pt idx="25">
                  <c:v>32.3987995790485</c:v>
                </c:pt>
                <c:pt idx="26">
                  <c:v>25.687205332007402</c:v>
                </c:pt>
                <c:pt idx="27">
                  <c:v>37.386123671851898</c:v>
                </c:pt>
                <c:pt idx="28">
                  <c:v>36.395339713119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0B6-B01D-3DCB2C36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7295"/>
        <c:axId val="1885641311"/>
      </c:scatterChart>
      <c:valAx>
        <c:axId val="20046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1311"/>
        <c:crosses val="autoZero"/>
        <c:crossBetween val="midCat"/>
      </c:valAx>
      <c:valAx>
        <c:axId val="18856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Ac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YIQ!$AE$3:$AE$31</c:f>
              <c:numCache>
                <c:formatCode>General</c:formatCode>
                <c:ptCount val="29"/>
                <c:pt idx="0">
                  <c:v>4.9222252858921198</c:v>
                </c:pt>
                <c:pt idx="1">
                  <c:v>11.1830777732723</c:v>
                </c:pt>
                <c:pt idx="2">
                  <c:v>3.4133656745956902</c:v>
                </c:pt>
                <c:pt idx="3">
                  <c:v>9.8203847423270698</c:v>
                </c:pt>
                <c:pt idx="4">
                  <c:v>53.140884473568903</c:v>
                </c:pt>
                <c:pt idx="5">
                  <c:v>83.422187716269505</c:v>
                </c:pt>
                <c:pt idx="6">
                  <c:v>74.773412803530107</c:v>
                </c:pt>
                <c:pt idx="7">
                  <c:v>6.2149499874958201</c:v>
                </c:pt>
                <c:pt idx="8">
                  <c:v>23.648957095807901</c:v>
                </c:pt>
                <c:pt idx="9">
                  <c:v>62.149945995149103</c:v>
                </c:pt>
                <c:pt idx="10">
                  <c:v>62.403720255105299</c:v>
                </c:pt>
                <c:pt idx="11">
                  <c:v>171.54381034065</c:v>
                </c:pt>
                <c:pt idx="12">
                  <c:v>156.11133222751999</c:v>
                </c:pt>
                <c:pt idx="13">
                  <c:v>115.24457211529101</c:v>
                </c:pt>
                <c:pt idx="14">
                  <c:v>124.685820490154</c:v>
                </c:pt>
                <c:pt idx="15">
                  <c:v>155.19104634819101</c:v>
                </c:pt>
                <c:pt idx="16">
                  <c:v>49.732219171886896</c:v>
                </c:pt>
                <c:pt idx="17">
                  <c:v>69.372743812768505</c:v>
                </c:pt>
                <c:pt idx="18">
                  <c:v>62.236840529250401</c:v>
                </c:pt>
                <c:pt idx="19">
                  <c:v>13.906338504257601</c:v>
                </c:pt>
                <c:pt idx="20">
                  <c:v>6.9425594103131303</c:v>
                </c:pt>
                <c:pt idx="21">
                  <c:v>69.417367409731398</c:v>
                </c:pt>
                <c:pt idx="22">
                  <c:v>43.688140612310399</c:v>
                </c:pt>
                <c:pt idx="23">
                  <c:v>36.211729318054303</c:v>
                </c:pt>
                <c:pt idx="24">
                  <c:v>45.862151416272198</c:v>
                </c:pt>
                <c:pt idx="25">
                  <c:v>32.3987995790485</c:v>
                </c:pt>
                <c:pt idx="26">
                  <c:v>25.687205332007402</c:v>
                </c:pt>
                <c:pt idx="27">
                  <c:v>37.386123671851898</c:v>
                </c:pt>
                <c:pt idx="28">
                  <c:v>36.395339713119</c:v>
                </c:pt>
              </c:numCache>
            </c:numRef>
          </c:xVal>
          <c:yVal>
            <c:numRef>
              <c:f>YIQ!$AH$3:$AH$31</c:f>
              <c:numCache>
                <c:formatCode>General</c:formatCode>
                <c:ptCount val="29"/>
                <c:pt idx="0">
                  <c:v>-2.3916531845355757E-3</c:v>
                </c:pt>
                <c:pt idx="1">
                  <c:v>-0.39934547468887993</c:v>
                </c:pt>
                <c:pt idx="2">
                  <c:v>-0.25420515348504585</c:v>
                </c:pt>
                <c:pt idx="3">
                  <c:v>-0.74616385872349078</c:v>
                </c:pt>
                <c:pt idx="4">
                  <c:v>0.63926909983145885</c:v>
                </c:pt>
                <c:pt idx="5">
                  <c:v>4.2219624900990432E-2</c:v>
                </c:pt>
                <c:pt idx="6">
                  <c:v>1.5050875348574921</c:v>
                </c:pt>
                <c:pt idx="7">
                  <c:v>-0.17695094921946372</c:v>
                </c:pt>
                <c:pt idx="8">
                  <c:v>-0.55801118290672147</c:v>
                </c:pt>
                <c:pt idx="9">
                  <c:v>-2.2899413889210485</c:v>
                </c:pt>
                <c:pt idx="10">
                  <c:v>-2.2588689537232596</c:v>
                </c:pt>
                <c:pt idx="11">
                  <c:v>7.7489453657855936E-2</c:v>
                </c:pt>
                <c:pt idx="12">
                  <c:v>-0.86147143539138304</c:v>
                </c:pt>
                <c:pt idx="13">
                  <c:v>-1.7127324798224814</c:v>
                </c:pt>
                <c:pt idx="14">
                  <c:v>-1.2574015851742915</c:v>
                </c:pt>
                <c:pt idx="15">
                  <c:v>1.0622569030166968</c:v>
                </c:pt>
                <c:pt idx="16">
                  <c:v>0.31866315009038504</c:v>
                </c:pt>
                <c:pt idx="17">
                  <c:v>-1.3622283692825545</c:v>
                </c:pt>
                <c:pt idx="18">
                  <c:v>1.3070869987615057</c:v>
                </c:pt>
                <c:pt idx="19">
                  <c:v>-0.79588411146586013</c:v>
                </c:pt>
                <c:pt idx="20">
                  <c:v>-0.32575108979355938</c:v>
                </c:pt>
                <c:pt idx="21">
                  <c:v>-1.1614765549554029</c:v>
                </c:pt>
                <c:pt idx="22">
                  <c:v>-1.1456592077330687</c:v>
                </c:pt>
                <c:pt idx="23">
                  <c:v>-0.45300776819891753</c:v>
                </c:pt>
                <c:pt idx="24">
                  <c:v>0.28266690074124395</c:v>
                </c:pt>
                <c:pt idx="25">
                  <c:v>0.23281651593227104</c:v>
                </c:pt>
                <c:pt idx="26">
                  <c:v>-0.37898459780594723</c:v>
                </c:pt>
                <c:pt idx="27">
                  <c:v>0.95582256118679565</c:v>
                </c:pt>
                <c:pt idx="28">
                  <c:v>-3.2160403524721022E-3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D1E-B478-DD0F6AC1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20527"/>
        <c:axId val="2003334879"/>
      </c:scatterChart>
      <c:valAx>
        <c:axId val="180542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Norm Ac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4879"/>
        <c:crosses val="autoZero"/>
        <c:crossBetween val="midCat"/>
      </c:valAx>
      <c:valAx>
        <c:axId val="20033348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2052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Dependent'!$D$2</c:f>
              <c:strCache>
                <c:ptCount val="1"/>
                <c:pt idx="0">
                  <c:v>(-) Melatonin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'Time Dependent'!$B$2:$B$6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</c:numCache>
            </c:numRef>
          </c:cat>
          <c:val>
            <c:numRef>
              <c:f>'Time Dependent'!$C$2:$C$6</c:f>
              <c:numCache>
                <c:formatCode>General</c:formatCode>
                <c:ptCount val="5"/>
                <c:pt idx="0">
                  <c:v>9.5292635653909503</c:v>
                </c:pt>
                <c:pt idx="1">
                  <c:v>15.832363599933499</c:v>
                </c:pt>
                <c:pt idx="2">
                  <c:v>44.825097157012898</c:v>
                </c:pt>
                <c:pt idx="3">
                  <c:v>49.157949365389499</c:v>
                </c:pt>
                <c:pt idx="4">
                  <c:v>71.496017990138895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A-4AF3-8936-9E039535AB92}"/>
            </c:ext>
          </c:extLst>
        </c:ser>
        <c:ser>
          <c:idx val="1"/>
          <c:order val="1"/>
          <c:tx>
            <c:v>(+) Melatonin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'Time Dependent'!$C$7:$C$11</c:f>
              <c:numCache>
                <c:formatCode>General</c:formatCode>
                <c:ptCount val="5"/>
                <c:pt idx="0">
                  <c:v>9.0635478864085499</c:v>
                </c:pt>
                <c:pt idx="1">
                  <c:v>13.6308046679</c:v>
                </c:pt>
                <c:pt idx="2">
                  <c:v>24.491936902314201</c:v>
                </c:pt>
                <c:pt idx="3">
                  <c:v>32.735674320586398</c:v>
                </c:pt>
                <c:pt idx="4">
                  <c:v>38.982312847782403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A-4AF3-8936-9E039535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0751"/>
        <c:axId val="561917407"/>
      </c:lineChart>
      <c:catAx>
        <c:axId val="5618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Elapsed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61917407"/>
        <c:crosses val="autoZero"/>
        <c:auto val="1"/>
        <c:lblAlgn val="ctr"/>
        <c:lblOffset val="100"/>
        <c:noMultiLvlLbl val="0"/>
      </c:catAx>
      <c:valAx>
        <c:axId val="5619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Anthocyanin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618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450273</xdr:colOff>
      <xdr:row>5</xdr:row>
      <xdr:rowOff>34637</xdr:rowOff>
    </xdr:from>
    <xdr:to>
      <xdr:col>43</xdr:col>
      <xdr:colOff>363680</xdr:colOff>
      <xdr:row>38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FE030-7F0F-43A0-AADA-A63F8BAC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132160</xdr:colOff>
      <xdr:row>32</xdr:row>
      <xdr:rowOff>183080</xdr:rowOff>
    </xdr:from>
    <xdr:to>
      <xdr:col>43</xdr:col>
      <xdr:colOff>479760</xdr:colOff>
      <xdr:row>59</xdr:row>
      <xdr:rowOff>183080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7A98D-AC20-4998-927C-97C76EA0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133453</xdr:colOff>
      <xdr:row>6</xdr:row>
      <xdr:rowOff>11205</xdr:rowOff>
    </xdr:from>
    <xdr:to>
      <xdr:col>43</xdr:col>
      <xdr:colOff>271997</xdr:colOff>
      <xdr:row>31</xdr:row>
      <xdr:rowOff>115114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96528-6522-4E87-BC6B-F2E2B4FF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114300</xdr:rowOff>
    </xdr:from>
    <xdr:to>
      <xdr:col>12</xdr:col>
      <xdr:colOff>476250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40E36-8E60-4E77-97BC-FCF028D4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workbookViewId="0">
      <selection activeCell="G5" sqref="G5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141</v>
      </c>
      <c r="C1" s="1" t="s">
        <v>49</v>
      </c>
      <c r="D1" s="1" t="s">
        <v>52</v>
      </c>
      <c r="E1" s="1" t="s">
        <v>50</v>
      </c>
      <c r="F1" s="1" t="s">
        <v>51</v>
      </c>
      <c r="G1" s="1" t="s">
        <v>53</v>
      </c>
    </row>
    <row r="2" spans="1:7" x14ac:dyDescent="0.25">
      <c r="A2">
        <v>1</v>
      </c>
      <c r="B2" t="s">
        <v>54</v>
      </c>
      <c r="C2" t="s">
        <v>1</v>
      </c>
      <c r="D2">
        <v>5.9200000000000003E-2</v>
      </c>
      <c r="E2">
        <v>0.41</v>
      </c>
      <c r="F2">
        <v>0.12</v>
      </c>
      <c r="G2">
        <v>4.8986486486486482</v>
      </c>
    </row>
    <row r="3" spans="1:7" x14ac:dyDescent="0.25">
      <c r="A3">
        <v>2</v>
      </c>
      <c r="B3" t="s">
        <v>54</v>
      </c>
      <c r="C3" t="s">
        <v>2</v>
      </c>
      <c r="D3">
        <v>4.65E-2</v>
      </c>
      <c r="E3">
        <v>0.39</v>
      </c>
      <c r="F3">
        <v>0.17</v>
      </c>
      <c r="G3">
        <v>4.731182795698925</v>
      </c>
    </row>
    <row r="4" spans="1:7" x14ac:dyDescent="0.25">
      <c r="A4">
        <v>3</v>
      </c>
      <c r="B4" t="s">
        <v>54</v>
      </c>
      <c r="C4" t="s">
        <v>3</v>
      </c>
      <c r="D4">
        <v>6.3200000000000006E-2</v>
      </c>
      <c r="E4">
        <v>0.35</v>
      </c>
      <c r="F4">
        <v>0.09</v>
      </c>
      <c r="G4">
        <v>4.1139240506329111</v>
      </c>
    </row>
    <row r="5" spans="1:7" x14ac:dyDescent="0.25">
      <c r="A5">
        <v>5</v>
      </c>
      <c r="B5" t="s">
        <v>54</v>
      </c>
      <c r="C5" t="s">
        <v>5</v>
      </c>
      <c r="D5">
        <v>4.8300000000000003E-2</v>
      </c>
      <c r="E5">
        <v>0.44</v>
      </c>
      <c r="F5">
        <v>0.09</v>
      </c>
      <c r="G5">
        <v>7.2463768115942022</v>
      </c>
    </row>
    <row r="6" spans="1:7" x14ac:dyDescent="0.25">
      <c r="A6">
        <v>6</v>
      </c>
      <c r="B6" t="s">
        <v>54</v>
      </c>
      <c r="C6" t="s">
        <v>6</v>
      </c>
      <c r="D6">
        <v>5.5100000000000003E-2</v>
      </c>
      <c r="E6">
        <v>0.06</v>
      </c>
      <c r="F6">
        <v>0.01</v>
      </c>
      <c r="G6">
        <v>0.90744101633393814</v>
      </c>
    </row>
    <row r="7" spans="1:7" x14ac:dyDescent="0.25">
      <c r="A7">
        <v>7</v>
      </c>
      <c r="B7" t="s">
        <v>54</v>
      </c>
      <c r="C7" t="s">
        <v>7</v>
      </c>
      <c r="D7">
        <v>4.02E-2</v>
      </c>
      <c r="E7">
        <v>0.53</v>
      </c>
      <c r="F7">
        <v>0.16</v>
      </c>
      <c r="G7">
        <v>9.2039800995024876</v>
      </c>
    </row>
    <row r="8" spans="1:7" x14ac:dyDescent="0.25">
      <c r="A8">
        <v>8</v>
      </c>
      <c r="B8" t="s">
        <v>54</v>
      </c>
      <c r="C8" t="s">
        <v>8</v>
      </c>
      <c r="D8">
        <v>4.7100000000000003E-2</v>
      </c>
      <c r="E8">
        <v>0.33</v>
      </c>
      <c r="F8">
        <v>7.0000000000000007E-2</v>
      </c>
      <c r="G8">
        <v>5.5201698513800421</v>
      </c>
    </row>
    <row r="9" spans="1:7" x14ac:dyDescent="0.25">
      <c r="A9">
        <v>9</v>
      </c>
      <c r="B9" t="s">
        <v>55</v>
      </c>
      <c r="C9" t="s">
        <v>9</v>
      </c>
      <c r="D9">
        <v>3.9800000000000002E-2</v>
      </c>
      <c r="E9">
        <v>0.42</v>
      </c>
      <c r="F9">
        <v>0.13</v>
      </c>
      <c r="G9">
        <v>7.2864321608040195</v>
      </c>
    </row>
    <row r="10" spans="1:7" x14ac:dyDescent="0.25">
      <c r="A10">
        <v>10</v>
      </c>
      <c r="B10" t="s">
        <v>55</v>
      </c>
      <c r="C10" t="s">
        <v>10</v>
      </c>
      <c r="D10">
        <v>5.3900000000000003E-2</v>
      </c>
      <c r="E10">
        <v>1.35</v>
      </c>
      <c r="F10">
        <v>0.34</v>
      </c>
      <c r="G10">
        <v>18.738404452690165</v>
      </c>
    </row>
    <row r="11" spans="1:7" x14ac:dyDescent="0.25">
      <c r="A11">
        <v>11</v>
      </c>
      <c r="B11" t="s">
        <v>55</v>
      </c>
      <c r="C11" t="s">
        <v>11</v>
      </c>
      <c r="D11">
        <v>7.9100000000000004E-2</v>
      </c>
      <c r="E11">
        <v>1.64</v>
      </c>
      <c r="F11">
        <v>0.34</v>
      </c>
      <c r="G11">
        <v>16.43489254108723</v>
      </c>
    </row>
    <row r="12" spans="1:7" x14ac:dyDescent="0.25">
      <c r="A12">
        <v>12</v>
      </c>
      <c r="B12" t="s">
        <v>55</v>
      </c>
      <c r="C12" t="s">
        <v>12</v>
      </c>
      <c r="D12">
        <v>2.75E-2</v>
      </c>
      <c r="E12">
        <v>0.16</v>
      </c>
      <c r="F12">
        <v>0.08</v>
      </c>
      <c r="G12">
        <v>2.9090909090909092</v>
      </c>
    </row>
    <row r="13" spans="1:7" x14ac:dyDescent="0.25">
      <c r="A13">
        <v>13</v>
      </c>
      <c r="B13" t="s">
        <v>55</v>
      </c>
      <c r="C13" t="s">
        <v>13</v>
      </c>
      <c r="D13">
        <v>5.4100000000000002E-2</v>
      </c>
      <c r="E13">
        <v>0.57999999999999996</v>
      </c>
      <c r="F13">
        <v>0.16</v>
      </c>
      <c r="G13">
        <v>7.7634011090573001</v>
      </c>
    </row>
    <row r="14" spans="1:7" x14ac:dyDescent="0.25">
      <c r="A14">
        <v>15</v>
      </c>
      <c r="B14" t="s">
        <v>55</v>
      </c>
      <c r="C14" t="s">
        <v>15</v>
      </c>
      <c r="D14">
        <v>6.6799999999999998E-2</v>
      </c>
      <c r="E14">
        <v>3.07</v>
      </c>
      <c r="F14">
        <v>0.61</v>
      </c>
      <c r="G14">
        <v>36.82634730538922</v>
      </c>
    </row>
    <row r="15" spans="1:7" x14ac:dyDescent="0.25">
      <c r="A15">
        <v>16</v>
      </c>
      <c r="B15" t="s">
        <v>55</v>
      </c>
      <c r="C15" t="s">
        <v>16</v>
      </c>
      <c r="D15">
        <v>3.2000000000000001E-2</v>
      </c>
      <c r="E15">
        <v>0.39</v>
      </c>
      <c r="F15">
        <v>0.14000000000000001</v>
      </c>
      <c r="G15">
        <v>7.8125</v>
      </c>
    </row>
    <row r="16" spans="1:7" x14ac:dyDescent="0.25">
      <c r="A16">
        <v>18</v>
      </c>
      <c r="B16" t="s">
        <v>56</v>
      </c>
      <c r="C16" t="s">
        <v>18</v>
      </c>
      <c r="D16">
        <v>3.1199999999999999E-2</v>
      </c>
      <c r="E16">
        <v>0.61</v>
      </c>
      <c r="F16">
        <v>0.19</v>
      </c>
      <c r="G16">
        <v>13.461538461538462</v>
      </c>
    </row>
    <row r="17" spans="1:7" x14ac:dyDescent="0.25">
      <c r="A17">
        <v>19</v>
      </c>
      <c r="B17" t="s">
        <v>56</v>
      </c>
      <c r="C17" t="s">
        <v>19</v>
      </c>
      <c r="D17">
        <v>4.8500000000000001E-2</v>
      </c>
      <c r="E17">
        <v>1.06</v>
      </c>
      <c r="F17">
        <v>0.36</v>
      </c>
      <c r="G17">
        <v>14.43298969072165</v>
      </c>
    </row>
    <row r="18" spans="1:7" x14ac:dyDescent="0.25">
      <c r="A18">
        <v>20</v>
      </c>
      <c r="B18" t="s">
        <v>56</v>
      </c>
      <c r="C18" t="s">
        <v>20</v>
      </c>
      <c r="D18">
        <v>3.4599999999999999E-2</v>
      </c>
      <c r="E18">
        <v>0.18</v>
      </c>
      <c r="F18">
        <v>0.08</v>
      </c>
      <c r="G18">
        <v>2.8901734104046239</v>
      </c>
    </row>
    <row r="19" spans="1:7" x14ac:dyDescent="0.25">
      <c r="A19">
        <v>23</v>
      </c>
      <c r="B19" t="s">
        <v>56</v>
      </c>
      <c r="C19" t="s">
        <v>23</v>
      </c>
      <c r="D19">
        <v>4.7300000000000002E-2</v>
      </c>
      <c r="E19">
        <v>1.1200000000000001</v>
      </c>
      <c r="F19">
        <v>0.26</v>
      </c>
      <c r="G19">
        <v>18.181818181818183</v>
      </c>
    </row>
    <row r="20" spans="1:7" x14ac:dyDescent="0.25">
      <c r="A20">
        <v>24</v>
      </c>
      <c r="B20" t="s">
        <v>56</v>
      </c>
      <c r="C20" t="s">
        <v>24</v>
      </c>
      <c r="D20">
        <v>2.8400000000000002E-2</v>
      </c>
      <c r="E20">
        <v>0.15</v>
      </c>
      <c r="F20">
        <v>0.08</v>
      </c>
      <c r="G20">
        <v>2.464788732394366</v>
      </c>
    </row>
    <row r="21" spans="1:7" x14ac:dyDescent="0.25">
      <c r="A21">
        <v>25</v>
      </c>
      <c r="B21" t="s">
        <v>57</v>
      </c>
      <c r="C21" t="s">
        <v>25</v>
      </c>
      <c r="D21">
        <v>3.7600000000000001E-2</v>
      </c>
      <c r="E21">
        <v>3.28</v>
      </c>
      <c r="F21">
        <v>0.08</v>
      </c>
      <c r="G21">
        <v>85.106382978723389</v>
      </c>
    </row>
    <row r="22" spans="1:7" x14ac:dyDescent="0.25">
      <c r="A22">
        <v>27</v>
      </c>
      <c r="B22" t="s">
        <v>57</v>
      </c>
      <c r="C22" t="s">
        <v>27</v>
      </c>
      <c r="D22">
        <v>3.2300000000000002E-2</v>
      </c>
      <c r="E22">
        <v>1.94</v>
      </c>
      <c r="F22">
        <v>0.02</v>
      </c>
      <c r="G22">
        <v>59.442724458204324</v>
      </c>
    </row>
    <row r="23" spans="1:7" x14ac:dyDescent="0.25">
      <c r="A23">
        <v>28</v>
      </c>
      <c r="B23" t="s">
        <v>57</v>
      </c>
      <c r="C23" t="s">
        <v>28</v>
      </c>
      <c r="D23">
        <v>2.9600000000000001E-2</v>
      </c>
      <c r="E23">
        <v>1.3</v>
      </c>
      <c r="F23">
        <v>0</v>
      </c>
      <c r="G23">
        <v>43.918918918918919</v>
      </c>
    </row>
    <row r="24" spans="1:7" x14ac:dyDescent="0.25">
      <c r="A24">
        <v>29</v>
      </c>
      <c r="B24" t="s">
        <v>57</v>
      </c>
      <c r="C24" t="s">
        <v>29</v>
      </c>
      <c r="D24">
        <v>1.9800000000000002E-2</v>
      </c>
      <c r="E24">
        <v>1.7</v>
      </c>
      <c r="F24">
        <v>0.04</v>
      </c>
      <c r="G24">
        <v>83.838383838383834</v>
      </c>
    </row>
    <row r="25" spans="1:7" x14ac:dyDescent="0.25">
      <c r="A25">
        <v>30</v>
      </c>
      <c r="B25" t="s">
        <v>57</v>
      </c>
      <c r="C25" t="s">
        <v>30</v>
      </c>
      <c r="D25">
        <v>4.2000000000000003E-2</v>
      </c>
      <c r="E25">
        <v>2.56</v>
      </c>
      <c r="F25">
        <v>0</v>
      </c>
      <c r="G25">
        <v>60.952380952380949</v>
      </c>
    </row>
    <row r="26" spans="1:7" x14ac:dyDescent="0.25">
      <c r="A26">
        <v>31</v>
      </c>
      <c r="B26" t="s">
        <v>57</v>
      </c>
      <c r="C26" t="s">
        <v>31</v>
      </c>
      <c r="D26">
        <v>1.54E-2</v>
      </c>
      <c r="E26">
        <v>1.4</v>
      </c>
      <c r="F26">
        <v>0.02</v>
      </c>
      <c r="G26">
        <v>89.610389610389603</v>
      </c>
    </row>
    <row r="27" spans="1:7" x14ac:dyDescent="0.25">
      <c r="A27">
        <v>32</v>
      </c>
      <c r="B27" t="s">
        <v>57</v>
      </c>
      <c r="C27" t="s">
        <v>32</v>
      </c>
      <c r="D27">
        <v>2.7099999999999999E-2</v>
      </c>
      <c r="E27">
        <v>2.2000000000000002</v>
      </c>
      <c r="F27">
        <v>0.16</v>
      </c>
      <c r="G27">
        <v>75.276752767527682</v>
      </c>
    </row>
    <row r="28" spans="1:7" x14ac:dyDescent="0.25">
      <c r="A28">
        <v>33</v>
      </c>
      <c r="B28" t="s">
        <v>55</v>
      </c>
      <c r="C28" t="s">
        <v>33</v>
      </c>
      <c r="D28">
        <v>4.2500000000000003E-2</v>
      </c>
      <c r="E28">
        <v>0.31</v>
      </c>
      <c r="F28">
        <v>0.12</v>
      </c>
      <c r="G28">
        <v>4.4705882352941178</v>
      </c>
    </row>
    <row r="29" spans="1:7" x14ac:dyDescent="0.25">
      <c r="A29">
        <v>34</v>
      </c>
      <c r="B29" t="s">
        <v>55</v>
      </c>
      <c r="C29" t="s">
        <v>34</v>
      </c>
      <c r="D29">
        <v>2.7E-2</v>
      </c>
      <c r="E29">
        <v>0.56999999999999995</v>
      </c>
      <c r="F29">
        <v>0.08</v>
      </c>
      <c r="G29">
        <v>18.148148148148145</v>
      </c>
    </row>
    <row r="30" spans="1:7" x14ac:dyDescent="0.25">
      <c r="A30">
        <v>35</v>
      </c>
      <c r="B30" t="s">
        <v>55</v>
      </c>
      <c r="C30" t="s">
        <v>35</v>
      </c>
      <c r="D30">
        <v>2.8299999999999999E-2</v>
      </c>
      <c r="E30">
        <v>1.45</v>
      </c>
      <c r="F30">
        <v>0.33</v>
      </c>
      <c r="G30">
        <v>39.57597173144876</v>
      </c>
    </row>
    <row r="31" spans="1:7" x14ac:dyDescent="0.25">
      <c r="A31">
        <v>36</v>
      </c>
      <c r="B31" t="s">
        <v>55</v>
      </c>
      <c r="C31" t="s">
        <v>36</v>
      </c>
      <c r="D31">
        <v>2.9399999999999999E-2</v>
      </c>
      <c r="E31">
        <v>1.5</v>
      </c>
      <c r="F31">
        <v>0.32</v>
      </c>
      <c r="G31">
        <v>40.136054421768705</v>
      </c>
    </row>
    <row r="32" spans="1:7" x14ac:dyDescent="0.25">
      <c r="A32">
        <v>37</v>
      </c>
      <c r="B32" t="s">
        <v>55</v>
      </c>
      <c r="C32" t="s">
        <v>37</v>
      </c>
      <c r="D32">
        <v>5.5399999999999998E-2</v>
      </c>
      <c r="E32">
        <v>1.1499999999999999</v>
      </c>
      <c r="F32">
        <v>0.08</v>
      </c>
      <c r="G32">
        <v>19.314079422382669</v>
      </c>
    </row>
    <row r="33" spans="1:7" x14ac:dyDescent="0.25">
      <c r="A33">
        <v>38</v>
      </c>
      <c r="B33" t="s">
        <v>55</v>
      </c>
      <c r="C33" t="s">
        <v>38</v>
      </c>
      <c r="D33">
        <v>2.9499999999999998E-2</v>
      </c>
      <c r="E33">
        <v>1.86</v>
      </c>
      <c r="F33">
        <v>0.15</v>
      </c>
      <c r="G33">
        <v>57.966101694915267</v>
      </c>
    </row>
    <row r="34" spans="1:7" x14ac:dyDescent="0.25">
      <c r="A34">
        <v>39</v>
      </c>
      <c r="B34" t="s">
        <v>55</v>
      </c>
      <c r="C34" t="s">
        <v>39</v>
      </c>
      <c r="D34">
        <v>3.27E-2</v>
      </c>
      <c r="E34">
        <v>0.54</v>
      </c>
      <c r="F34">
        <v>0.02</v>
      </c>
      <c r="G34">
        <v>15.902140672782876</v>
      </c>
    </row>
    <row r="35" spans="1:7" x14ac:dyDescent="0.25">
      <c r="A35">
        <v>40</v>
      </c>
      <c r="B35" t="s">
        <v>55</v>
      </c>
      <c r="C35" t="s">
        <v>48</v>
      </c>
      <c r="D35">
        <v>3.1E-2</v>
      </c>
      <c r="E35">
        <v>0.72</v>
      </c>
      <c r="F35">
        <v>0.12</v>
      </c>
      <c r="G35">
        <v>19.35483870967742</v>
      </c>
    </row>
    <row r="36" spans="1:7" x14ac:dyDescent="0.25">
      <c r="A36">
        <v>41</v>
      </c>
      <c r="B36" t="s">
        <v>57</v>
      </c>
      <c r="C36" t="s">
        <v>41</v>
      </c>
      <c r="D36">
        <v>1.95E-2</v>
      </c>
      <c r="E36">
        <v>3.6</v>
      </c>
      <c r="F36">
        <v>0.24</v>
      </c>
      <c r="G36">
        <v>172.30769230769232</v>
      </c>
    </row>
    <row r="37" spans="1:7" x14ac:dyDescent="0.25">
      <c r="A37">
        <v>42</v>
      </c>
      <c r="B37" t="s">
        <v>57</v>
      </c>
      <c r="C37" t="s">
        <v>42</v>
      </c>
      <c r="D37">
        <v>1.9E-2</v>
      </c>
      <c r="E37">
        <v>3.78</v>
      </c>
      <c r="F37">
        <v>0.4</v>
      </c>
      <c r="G37">
        <v>177.89473684210526</v>
      </c>
    </row>
    <row r="38" spans="1:7" x14ac:dyDescent="0.25">
      <c r="A38">
        <v>43</v>
      </c>
      <c r="B38" t="s">
        <v>57</v>
      </c>
      <c r="C38" t="s">
        <v>43</v>
      </c>
      <c r="D38">
        <v>2.1000000000000001E-2</v>
      </c>
      <c r="E38">
        <v>3.4</v>
      </c>
      <c r="F38">
        <v>0.3</v>
      </c>
      <c r="G38">
        <v>147.61904761904762</v>
      </c>
    </row>
    <row r="39" spans="1:7" x14ac:dyDescent="0.25">
      <c r="A39">
        <v>44</v>
      </c>
      <c r="B39" t="s">
        <v>57</v>
      </c>
      <c r="C39" t="s">
        <v>44</v>
      </c>
      <c r="D39">
        <v>2.2100000000000002E-2</v>
      </c>
      <c r="E39">
        <v>2.6</v>
      </c>
      <c r="F39">
        <v>0.24</v>
      </c>
      <c r="G39">
        <v>106.78733031674209</v>
      </c>
    </row>
    <row r="40" spans="1:7" x14ac:dyDescent="0.25">
      <c r="A40">
        <v>45</v>
      </c>
      <c r="B40" t="s">
        <v>57</v>
      </c>
      <c r="C40" t="s">
        <v>45</v>
      </c>
      <c r="D40">
        <v>1.41E-2</v>
      </c>
      <c r="E40">
        <v>2.74</v>
      </c>
      <c r="F40">
        <v>0.28000000000000003</v>
      </c>
      <c r="G40">
        <v>174.46808510638297</v>
      </c>
    </row>
    <row r="41" spans="1:7" x14ac:dyDescent="0.25">
      <c r="A41">
        <v>46</v>
      </c>
      <c r="B41" t="s">
        <v>57</v>
      </c>
      <c r="C41" t="s">
        <v>46</v>
      </c>
      <c r="D41">
        <v>1.83E-2</v>
      </c>
      <c r="E41">
        <v>1.92</v>
      </c>
      <c r="F41">
        <v>0.12</v>
      </c>
      <c r="G41">
        <v>98.360655737704903</v>
      </c>
    </row>
    <row r="42" spans="1:7" x14ac:dyDescent="0.25">
      <c r="A42">
        <v>47</v>
      </c>
      <c r="B42" t="s">
        <v>57</v>
      </c>
      <c r="C42" t="s">
        <v>47</v>
      </c>
      <c r="D42">
        <v>1.2699999999999999E-2</v>
      </c>
      <c r="E42">
        <v>2.48</v>
      </c>
      <c r="F42">
        <v>0.18</v>
      </c>
      <c r="G42">
        <v>181.10236220472441</v>
      </c>
    </row>
    <row r="43" spans="1:7" x14ac:dyDescent="0.25">
      <c r="A43">
        <v>48</v>
      </c>
      <c r="B43" t="s">
        <v>57</v>
      </c>
      <c r="C43" t="s">
        <v>59</v>
      </c>
      <c r="D43">
        <v>1.1900000000000001E-2</v>
      </c>
      <c r="E43">
        <v>1.72</v>
      </c>
      <c r="F43">
        <v>0.14000000000000001</v>
      </c>
      <c r="G43">
        <v>132.77310924369746</v>
      </c>
    </row>
    <row r="44" spans="1:7" x14ac:dyDescent="0.25">
      <c r="A44">
        <v>49</v>
      </c>
      <c r="B44" t="s">
        <v>54</v>
      </c>
      <c r="C44" t="s">
        <v>60</v>
      </c>
      <c r="D44">
        <v>4.1000000000000002E-2</v>
      </c>
      <c r="E44">
        <v>0.25</v>
      </c>
      <c r="F44">
        <v>0.05</v>
      </c>
      <c r="G44">
        <v>4.8780487804878048</v>
      </c>
    </row>
    <row r="45" spans="1:7" x14ac:dyDescent="0.25">
      <c r="A45">
        <v>50</v>
      </c>
      <c r="B45" t="s">
        <v>54</v>
      </c>
      <c r="C45" t="s">
        <v>61</v>
      </c>
      <c r="D45">
        <v>0.03</v>
      </c>
      <c r="E45">
        <v>0.1</v>
      </c>
      <c r="F45">
        <v>0.04</v>
      </c>
      <c r="G45">
        <v>2.0000000000000004</v>
      </c>
    </row>
    <row r="46" spans="1:7" x14ac:dyDescent="0.25">
      <c r="A46">
        <v>51</v>
      </c>
      <c r="B46" t="s">
        <v>55</v>
      </c>
      <c r="C46" t="s">
        <v>62</v>
      </c>
      <c r="D46">
        <v>3.8399999999999997E-2</v>
      </c>
      <c r="E46">
        <v>0.35</v>
      </c>
      <c r="F46">
        <v>7.0000000000000007E-2</v>
      </c>
      <c r="G46">
        <v>7.291666666666667</v>
      </c>
    </row>
    <row r="47" spans="1:7" x14ac:dyDescent="0.25">
      <c r="A47">
        <v>52</v>
      </c>
      <c r="B47" t="s">
        <v>55</v>
      </c>
      <c r="C47" t="s">
        <v>63</v>
      </c>
      <c r="D47">
        <v>3.3599999999999998E-2</v>
      </c>
      <c r="E47">
        <v>1.32</v>
      </c>
      <c r="F47">
        <v>0.27</v>
      </c>
      <c r="G47">
        <v>31.250000000000004</v>
      </c>
    </row>
    <row r="48" spans="1:7" x14ac:dyDescent="0.25">
      <c r="A48">
        <v>53</v>
      </c>
      <c r="B48" t="s">
        <v>56</v>
      </c>
      <c r="C48" t="s">
        <v>64</v>
      </c>
      <c r="D48">
        <v>2.6100000000000002E-2</v>
      </c>
      <c r="E48">
        <v>1.91</v>
      </c>
      <c r="F48">
        <v>0.48</v>
      </c>
      <c r="G48">
        <v>54.789272030651333</v>
      </c>
    </row>
    <row r="49" spans="1:7" x14ac:dyDescent="0.25">
      <c r="A49">
        <v>54</v>
      </c>
      <c r="B49" t="s">
        <v>56</v>
      </c>
      <c r="C49" t="s">
        <v>65</v>
      </c>
      <c r="D49">
        <v>2.12E-2</v>
      </c>
      <c r="E49">
        <v>1.4</v>
      </c>
      <c r="F49">
        <v>0.31</v>
      </c>
      <c r="G49">
        <v>51.415094339622634</v>
      </c>
    </row>
    <row r="50" spans="1:7" x14ac:dyDescent="0.25">
      <c r="A50">
        <v>55</v>
      </c>
      <c r="B50" t="s">
        <v>57</v>
      </c>
      <c r="C50" t="s">
        <v>66</v>
      </c>
      <c r="D50">
        <v>3.5799999999999998E-2</v>
      </c>
      <c r="E50">
        <v>4.26</v>
      </c>
      <c r="F50">
        <v>0.24</v>
      </c>
      <c r="G50">
        <v>112.29050279329608</v>
      </c>
    </row>
    <row r="51" spans="1:7" x14ac:dyDescent="0.25">
      <c r="A51">
        <v>56</v>
      </c>
      <c r="B51" t="s">
        <v>57</v>
      </c>
      <c r="C51" t="s">
        <v>59</v>
      </c>
      <c r="D51">
        <v>3.32E-2</v>
      </c>
      <c r="E51">
        <v>5.86</v>
      </c>
      <c r="F51">
        <v>0.36</v>
      </c>
      <c r="G51">
        <v>165.66265060240963</v>
      </c>
    </row>
    <row r="52" spans="1:7" x14ac:dyDescent="0.25">
      <c r="A52">
        <v>57</v>
      </c>
      <c r="B52" t="s">
        <v>56</v>
      </c>
      <c r="C52" t="s">
        <v>67</v>
      </c>
      <c r="D52">
        <v>2.1100000000000001E-2</v>
      </c>
      <c r="E52">
        <v>0.79</v>
      </c>
      <c r="F52">
        <v>0.2</v>
      </c>
      <c r="G52">
        <v>27.962085308056874</v>
      </c>
    </row>
    <row r="53" spans="1:7" x14ac:dyDescent="0.25">
      <c r="A53">
        <v>58</v>
      </c>
      <c r="B53" t="s">
        <v>56</v>
      </c>
      <c r="C53" t="s">
        <v>68</v>
      </c>
      <c r="D53">
        <v>1.7999999999999999E-2</v>
      </c>
      <c r="E53">
        <v>0.99</v>
      </c>
      <c r="F53">
        <v>0.08</v>
      </c>
      <c r="G53">
        <v>50.555555555555564</v>
      </c>
    </row>
    <row r="54" spans="1:7" x14ac:dyDescent="0.25">
      <c r="A54">
        <v>59</v>
      </c>
      <c r="B54" t="s">
        <v>56</v>
      </c>
      <c r="C54" t="s">
        <v>69</v>
      </c>
      <c r="D54">
        <v>2.18E-2</v>
      </c>
      <c r="E54">
        <v>1.1599999999999999</v>
      </c>
      <c r="F54">
        <v>0.15</v>
      </c>
      <c r="G54">
        <v>46.330275229357795</v>
      </c>
    </row>
    <row r="55" spans="1:7" x14ac:dyDescent="0.25">
      <c r="A55">
        <v>60</v>
      </c>
      <c r="B55" t="s">
        <v>56</v>
      </c>
      <c r="C55" t="s">
        <v>70</v>
      </c>
      <c r="D55">
        <v>1.9199999999999998E-2</v>
      </c>
      <c r="E55">
        <v>1.06</v>
      </c>
      <c r="F55">
        <v>0.25</v>
      </c>
      <c r="G55">
        <v>42.187500000000007</v>
      </c>
    </row>
    <row r="56" spans="1:7" x14ac:dyDescent="0.25">
      <c r="A56">
        <v>61</v>
      </c>
      <c r="B56" t="s">
        <v>56</v>
      </c>
      <c r="C56" t="s">
        <v>71</v>
      </c>
      <c r="D56">
        <v>1.55E-2</v>
      </c>
      <c r="E56">
        <v>0.84</v>
      </c>
      <c r="F56">
        <v>0.25</v>
      </c>
      <c r="G56">
        <v>38.064516129032256</v>
      </c>
    </row>
    <row r="57" spans="1:7" x14ac:dyDescent="0.25">
      <c r="A57">
        <v>62</v>
      </c>
      <c r="B57" t="s">
        <v>56</v>
      </c>
      <c r="C57" t="s">
        <v>72</v>
      </c>
      <c r="D57">
        <v>2.01E-2</v>
      </c>
      <c r="E57">
        <v>0.9</v>
      </c>
      <c r="F57">
        <v>0.18</v>
      </c>
      <c r="G57">
        <v>35.820895522388057</v>
      </c>
    </row>
    <row r="58" spans="1:7" x14ac:dyDescent="0.25">
      <c r="A58">
        <v>63</v>
      </c>
      <c r="B58" t="s">
        <v>56</v>
      </c>
      <c r="C58" t="s">
        <v>73</v>
      </c>
      <c r="D58">
        <v>1.7399999999999999E-2</v>
      </c>
      <c r="E58">
        <v>1.1299999999999999</v>
      </c>
      <c r="F58">
        <v>0.21</v>
      </c>
      <c r="G58">
        <v>52.873563218390807</v>
      </c>
    </row>
    <row r="59" spans="1:7" x14ac:dyDescent="0.25">
      <c r="A59">
        <v>64</v>
      </c>
      <c r="B59" t="s">
        <v>56</v>
      </c>
      <c r="C59" t="s">
        <v>74</v>
      </c>
      <c r="D59">
        <v>1.8800000000000001E-2</v>
      </c>
      <c r="E59">
        <v>1.55</v>
      </c>
      <c r="F59">
        <v>0.37</v>
      </c>
      <c r="G59">
        <v>62.765957446808514</v>
      </c>
    </row>
    <row r="60" spans="1:7" x14ac:dyDescent="0.25">
      <c r="A60">
        <v>65</v>
      </c>
      <c r="B60" t="s">
        <v>54</v>
      </c>
      <c r="C60" t="s">
        <v>75</v>
      </c>
      <c r="D60">
        <v>1.52E-2</v>
      </c>
      <c r="E60">
        <v>0.86</v>
      </c>
      <c r="F60">
        <v>0.19</v>
      </c>
      <c r="G60">
        <v>44.078947368421048</v>
      </c>
    </row>
    <row r="61" spans="1:7" x14ac:dyDescent="0.25">
      <c r="A61">
        <v>66</v>
      </c>
      <c r="B61" t="s">
        <v>54</v>
      </c>
      <c r="C61" t="s">
        <v>76</v>
      </c>
      <c r="D61">
        <v>1.6E-2</v>
      </c>
      <c r="E61">
        <v>0.7</v>
      </c>
      <c r="F61">
        <v>0.11</v>
      </c>
      <c r="G61">
        <v>36.875</v>
      </c>
    </row>
    <row r="62" spans="1:7" x14ac:dyDescent="0.25">
      <c r="A62">
        <v>67</v>
      </c>
      <c r="B62" t="s">
        <v>55</v>
      </c>
      <c r="C62" t="s">
        <v>77</v>
      </c>
      <c r="D62">
        <v>1.8200000000000001E-2</v>
      </c>
      <c r="E62">
        <v>1.65</v>
      </c>
      <c r="F62">
        <v>0.43</v>
      </c>
      <c r="G62">
        <v>67.032967032967022</v>
      </c>
    </row>
    <row r="63" spans="1:7" x14ac:dyDescent="0.25">
      <c r="A63">
        <v>68</v>
      </c>
      <c r="B63" t="s">
        <v>55</v>
      </c>
      <c r="C63" t="s">
        <v>78</v>
      </c>
      <c r="D63">
        <v>2.4500000000000001E-2</v>
      </c>
      <c r="E63">
        <v>1.84</v>
      </c>
      <c r="F63">
        <v>0.38</v>
      </c>
      <c r="G63">
        <v>59.591836734693871</v>
      </c>
    </row>
    <row r="64" spans="1:7" x14ac:dyDescent="0.25">
      <c r="A64">
        <v>69</v>
      </c>
      <c r="B64" t="s">
        <v>56</v>
      </c>
      <c r="C64" t="s">
        <v>79</v>
      </c>
      <c r="D64">
        <v>1.7600000000000001E-2</v>
      </c>
      <c r="E64">
        <v>1.21</v>
      </c>
      <c r="F64">
        <v>0.02</v>
      </c>
      <c r="G64">
        <v>67.61363636363636</v>
      </c>
    </row>
    <row r="65" spans="1:7" x14ac:dyDescent="0.25">
      <c r="A65">
        <v>70</v>
      </c>
      <c r="B65" t="s">
        <v>56</v>
      </c>
      <c r="C65" t="s">
        <v>80</v>
      </c>
      <c r="D65">
        <v>1.9199999999999998E-2</v>
      </c>
      <c r="E65">
        <v>0.97</v>
      </c>
      <c r="F65">
        <v>0.02</v>
      </c>
      <c r="G65">
        <v>49.479166666666671</v>
      </c>
    </row>
    <row r="66" spans="1:7" x14ac:dyDescent="0.25">
      <c r="A66">
        <v>71</v>
      </c>
      <c r="B66" t="s">
        <v>57</v>
      </c>
      <c r="C66" t="s">
        <v>81</v>
      </c>
      <c r="D66">
        <v>1.7399999999999999E-2</v>
      </c>
      <c r="E66">
        <v>2.52</v>
      </c>
      <c r="F66">
        <v>0.18</v>
      </c>
      <c r="G66">
        <v>134.48275862068965</v>
      </c>
    </row>
    <row r="67" spans="1:7" x14ac:dyDescent="0.25">
      <c r="A67">
        <v>72</v>
      </c>
      <c r="B67" t="s">
        <v>57</v>
      </c>
      <c r="C67" t="s">
        <v>82</v>
      </c>
      <c r="D67">
        <v>1.77E-2</v>
      </c>
      <c r="E67">
        <v>2.44</v>
      </c>
      <c r="F67">
        <v>0.3</v>
      </c>
      <c r="G67">
        <v>120.90395480225989</v>
      </c>
    </row>
    <row r="68" spans="1:7" x14ac:dyDescent="0.25">
      <c r="A68">
        <v>73</v>
      </c>
      <c r="B68" t="s">
        <v>57</v>
      </c>
      <c r="C68" t="s">
        <v>140</v>
      </c>
      <c r="D68">
        <v>1.9599999999999999E-2</v>
      </c>
      <c r="E68">
        <v>4</v>
      </c>
      <c r="F68">
        <v>0.28000000000000003</v>
      </c>
      <c r="G68">
        <v>189.79591836734693</v>
      </c>
    </row>
    <row r="69" spans="1:7" x14ac:dyDescent="0.25">
      <c r="A69">
        <v>74</v>
      </c>
      <c r="B69" t="s">
        <v>57</v>
      </c>
      <c r="C69" t="s">
        <v>83</v>
      </c>
      <c r="D69">
        <v>2.1600000000000001E-2</v>
      </c>
      <c r="E69">
        <v>2.62</v>
      </c>
      <c r="F69">
        <v>0.14000000000000001</v>
      </c>
      <c r="G69">
        <v>114.81481481481481</v>
      </c>
    </row>
    <row r="70" spans="1:7" x14ac:dyDescent="0.25">
      <c r="A70">
        <v>75</v>
      </c>
      <c r="B70" t="s">
        <v>57</v>
      </c>
      <c r="C70" t="s">
        <v>84</v>
      </c>
      <c r="D70">
        <v>1.43E-2</v>
      </c>
      <c r="E70">
        <v>0.78</v>
      </c>
      <c r="F70">
        <v>-0.02</v>
      </c>
      <c r="G70">
        <v>55.944055944055947</v>
      </c>
    </row>
    <row r="71" spans="1:7" x14ac:dyDescent="0.25">
      <c r="A71">
        <v>76</v>
      </c>
      <c r="B71" t="s">
        <v>57</v>
      </c>
      <c r="C71" t="s">
        <v>85</v>
      </c>
      <c r="D71">
        <v>3.4700000000000002E-2</v>
      </c>
      <c r="E71">
        <v>1.66</v>
      </c>
      <c r="F71">
        <v>-0.02</v>
      </c>
      <c r="G71">
        <v>48.414985590778095</v>
      </c>
    </row>
    <row r="72" spans="1:7" x14ac:dyDescent="0.25">
      <c r="A72">
        <v>77</v>
      </c>
      <c r="B72" t="s">
        <v>57</v>
      </c>
      <c r="C72" t="s">
        <v>86</v>
      </c>
      <c r="D72">
        <v>1.8100000000000002E-2</v>
      </c>
      <c r="E72">
        <v>0.64</v>
      </c>
      <c r="F72">
        <v>0</v>
      </c>
      <c r="G72">
        <v>35.359116022099442</v>
      </c>
    </row>
    <row r="73" spans="1:7" x14ac:dyDescent="0.25">
      <c r="A73">
        <v>78</v>
      </c>
      <c r="B73" t="s">
        <v>57</v>
      </c>
      <c r="C73" t="s">
        <v>87</v>
      </c>
      <c r="D73">
        <v>2.0500000000000001E-2</v>
      </c>
      <c r="E73">
        <v>1.62</v>
      </c>
      <c r="F73">
        <v>0.08</v>
      </c>
      <c r="G73">
        <v>75.121951219512198</v>
      </c>
    </row>
    <row r="74" spans="1:7" x14ac:dyDescent="0.25">
      <c r="A74">
        <v>79</v>
      </c>
      <c r="B74" t="s">
        <v>57</v>
      </c>
      <c r="C74" t="s">
        <v>88</v>
      </c>
      <c r="D74">
        <v>1.5699999999999999E-2</v>
      </c>
      <c r="E74">
        <v>2.4</v>
      </c>
      <c r="F74">
        <v>0.22</v>
      </c>
      <c r="G74">
        <v>138.85350318471336</v>
      </c>
    </row>
    <row r="75" spans="1:7" x14ac:dyDescent="0.25">
      <c r="A75">
        <v>80</v>
      </c>
      <c r="B75" t="s">
        <v>57</v>
      </c>
      <c r="C75" t="s">
        <v>89</v>
      </c>
      <c r="D75">
        <v>8.9999999999999993E-3</v>
      </c>
      <c r="E75">
        <v>0.76</v>
      </c>
      <c r="F75">
        <v>0</v>
      </c>
      <c r="G75">
        <v>84.444444444444457</v>
      </c>
    </row>
    <row r="76" spans="1:7" x14ac:dyDescent="0.25">
      <c r="A76">
        <v>81</v>
      </c>
      <c r="B76" t="s">
        <v>54</v>
      </c>
      <c r="C76" t="s">
        <v>90</v>
      </c>
      <c r="D76">
        <v>4.5499999999999999E-2</v>
      </c>
      <c r="E76">
        <v>0.41</v>
      </c>
      <c r="F76">
        <v>0.03</v>
      </c>
      <c r="G76">
        <v>8.3516483516483522</v>
      </c>
    </row>
    <row r="77" spans="1:7" x14ac:dyDescent="0.25">
      <c r="A77">
        <v>82</v>
      </c>
      <c r="B77" t="s">
        <v>54</v>
      </c>
      <c r="C77" t="s">
        <v>91</v>
      </c>
      <c r="D77">
        <v>3.1300000000000001E-2</v>
      </c>
      <c r="E77">
        <v>0.26</v>
      </c>
      <c r="F77">
        <v>0.04</v>
      </c>
      <c r="G77">
        <v>7.0287539936102235</v>
      </c>
    </row>
    <row r="78" spans="1:7" x14ac:dyDescent="0.25">
      <c r="A78">
        <v>83</v>
      </c>
      <c r="B78" t="s">
        <v>54</v>
      </c>
      <c r="C78" t="s">
        <v>92</v>
      </c>
      <c r="D78">
        <v>5.0200000000000002E-2</v>
      </c>
      <c r="E78">
        <v>0.62</v>
      </c>
      <c r="F78">
        <v>0.04</v>
      </c>
      <c r="G78">
        <v>11.553784860557768</v>
      </c>
    </row>
    <row r="79" spans="1:7" x14ac:dyDescent="0.25">
      <c r="A79">
        <v>84</v>
      </c>
      <c r="B79" t="s">
        <v>54</v>
      </c>
      <c r="C79" t="s">
        <v>93</v>
      </c>
      <c r="D79">
        <v>4.0599999999999997E-2</v>
      </c>
      <c r="E79">
        <v>0.24</v>
      </c>
      <c r="F79">
        <v>0.01</v>
      </c>
      <c r="G79">
        <v>5.6650246305418719</v>
      </c>
    </row>
    <row r="80" spans="1:7" x14ac:dyDescent="0.25">
      <c r="A80">
        <v>85</v>
      </c>
      <c r="B80" t="s">
        <v>54</v>
      </c>
      <c r="C80" t="s">
        <v>94</v>
      </c>
      <c r="D80">
        <v>5.28E-2</v>
      </c>
      <c r="E80">
        <v>0.38</v>
      </c>
      <c r="F80">
        <v>0.06</v>
      </c>
      <c r="G80">
        <v>6.0606060606060606</v>
      </c>
    </row>
    <row r="81" spans="1:7" x14ac:dyDescent="0.25">
      <c r="A81">
        <v>86</v>
      </c>
      <c r="B81" t="s">
        <v>54</v>
      </c>
      <c r="C81" t="s">
        <v>95</v>
      </c>
      <c r="D81">
        <v>4.0500000000000001E-2</v>
      </c>
      <c r="E81">
        <v>0.4</v>
      </c>
      <c r="F81">
        <v>0.06</v>
      </c>
      <c r="G81">
        <v>8.3950617283950617</v>
      </c>
    </row>
    <row r="82" spans="1:7" x14ac:dyDescent="0.25">
      <c r="A82">
        <v>87</v>
      </c>
      <c r="B82" t="s">
        <v>54</v>
      </c>
      <c r="C82" t="s">
        <v>96</v>
      </c>
      <c r="D82">
        <v>3.5200000000000002E-2</v>
      </c>
      <c r="E82">
        <v>0.04</v>
      </c>
      <c r="F82">
        <v>0</v>
      </c>
      <c r="G82">
        <v>1.1363636363636362</v>
      </c>
    </row>
    <row r="83" spans="1:7" x14ac:dyDescent="0.25">
      <c r="A83">
        <v>88</v>
      </c>
      <c r="B83" t="s">
        <v>54</v>
      </c>
      <c r="C83" t="s">
        <v>97</v>
      </c>
      <c r="D83">
        <v>4.02E-2</v>
      </c>
      <c r="E83">
        <v>0.16</v>
      </c>
      <c r="F83">
        <v>0.01</v>
      </c>
      <c r="G83">
        <v>3.7313432835820897</v>
      </c>
    </row>
    <row r="84" spans="1:7" x14ac:dyDescent="0.25">
      <c r="A84">
        <v>89</v>
      </c>
      <c r="B84" t="s">
        <v>56</v>
      </c>
      <c r="C84" t="s">
        <v>98</v>
      </c>
      <c r="D84">
        <v>1.9599999999999999E-2</v>
      </c>
      <c r="E84">
        <v>1.55</v>
      </c>
      <c r="F84">
        <v>0.24</v>
      </c>
      <c r="G84">
        <v>66.83673469387756</v>
      </c>
    </row>
    <row r="85" spans="1:7" x14ac:dyDescent="0.25">
      <c r="A85">
        <v>90</v>
      </c>
      <c r="B85" t="s">
        <v>56</v>
      </c>
      <c r="C85" t="s">
        <v>99</v>
      </c>
      <c r="D85">
        <v>1.2699999999999999E-2</v>
      </c>
      <c r="E85">
        <v>1.56</v>
      </c>
      <c r="F85">
        <v>0.41</v>
      </c>
      <c r="G85">
        <v>90.551181102362222</v>
      </c>
    </row>
    <row r="86" spans="1:7" x14ac:dyDescent="0.25">
      <c r="A86">
        <v>91</v>
      </c>
      <c r="B86" t="s">
        <v>56</v>
      </c>
      <c r="C86" t="s">
        <v>100</v>
      </c>
      <c r="D86">
        <v>1.9E-2</v>
      </c>
      <c r="E86">
        <v>1.1000000000000001</v>
      </c>
      <c r="F86">
        <v>0.05</v>
      </c>
      <c r="G86">
        <v>55.263157894736842</v>
      </c>
    </row>
    <row r="87" spans="1:7" x14ac:dyDescent="0.25">
      <c r="A87">
        <v>92</v>
      </c>
      <c r="B87" t="s">
        <v>56</v>
      </c>
      <c r="C87" t="s">
        <v>101</v>
      </c>
      <c r="D87">
        <v>2.29E-2</v>
      </c>
      <c r="E87">
        <v>1.25</v>
      </c>
      <c r="F87">
        <v>0.09</v>
      </c>
      <c r="G87">
        <v>50.655021834061131</v>
      </c>
    </row>
    <row r="88" spans="1:7" x14ac:dyDescent="0.25">
      <c r="A88">
        <v>93</v>
      </c>
      <c r="B88" t="s">
        <v>56</v>
      </c>
      <c r="C88" t="s">
        <v>102</v>
      </c>
      <c r="D88">
        <v>2.86E-2</v>
      </c>
      <c r="E88">
        <v>1.57</v>
      </c>
      <c r="F88">
        <v>0.08</v>
      </c>
      <c r="G88">
        <v>52.0979020979021</v>
      </c>
    </row>
    <row r="89" spans="1:7" x14ac:dyDescent="0.25">
      <c r="A89">
        <v>94</v>
      </c>
      <c r="B89" t="s">
        <v>56</v>
      </c>
      <c r="C89" t="s">
        <v>103</v>
      </c>
      <c r="D89">
        <v>1.83E-2</v>
      </c>
      <c r="E89">
        <v>1.74</v>
      </c>
      <c r="F89">
        <v>0.31</v>
      </c>
      <c r="G89">
        <v>78.142076502732237</v>
      </c>
    </row>
    <row r="90" spans="1:7" x14ac:dyDescent="0.25">
      <c r="A90">
        <v>95</v>
      </c>
      <c r="B90" t="s">
        <v>56</v>
      </c>
      <c r="C90" t="s">
        <v>104</v>
      </c>
      <c r="D90">
        <v>0.02</v>
      </c>
      <c r="E90">
        <v>0.91</v>
      </c>
      <c r="F90">
        <v>-0.01</v>
      </c>
      <c r="G90">
        <v>46</v>
      </c>
    </row>
    <row r="91" spans="1:7" x14ac:dyDescent="0.25">
      <c r="A91">
        <v>96</v>
      </c>
      <c r="B91" t="s">
        <v>56</v>
      </c>
      <c r="C91" t="s">
        <v>105</v>
      </c>
      <c r="D91">
        <v>2.1000000000000001E-2</v>
      </c>
      <c r="E91">
        <v>0.99</v>
      </c>
      <c r="F91">
        <v>0</v>
      </c>
      <c r="G91">
        <v>47.142857142857139</v>
      </c>
    </row>
    <row r="92" spans="1:7" x14ac:dyDescent="0.25">
      <c r="A92">
        <v>97</v>
      </c>
      <c r="B92" t="s">
        <v>55</v>
      </c>
      <c r="C92" t="s">
        <v>106</v>
      </c>
      <c r="D92">
        <v>4.2999999999999997E-2</v>
      </c>
      <c r="E92">
        <v>1.9</v>
      </c>
      <c r="F92">
        <v>0.15</v>
      </c>
      <c r="G92">
        <v>40.697674418604656</v>
      </c>
    </row>
    <row r="93" spans="1:7" x14ac:dyDescent="0.25">
      <c r="A93">
        <v>98</v>
      </c>
      <c r="B93" t="s">
        <v>55</v>
      </c>
      <c r="C93" t="s">
        <v>107</v>
      </c>
      <c r="D93">
        <v>2.5999999999999999E-2</v>
      </c>
      <c r="E93">
        <v>1.38</v>
      </c>
      <c r="F93">
        <v>0.11</v>
      </c>
      <c r="G93">
        <v>48.84615384615384</v>
      </c>
    </row>
    <row r="94" spans="1:7" x14ac:dyDescent="0.25">
      <c r="A94">
        <v>99</v>
      </c>
      <c r="B94" t="s">
        <v>55</v>
      </c>
      <c r="C94" t="s">
        <v>108</v>
      </c>
      <c r="D94">
        <v>2.6200000000000001E-2</v>
      </c>
      <c r="E94">
        <v>2.17</v>
      </c>
      <c r="F94">
        <v>0.46</v>
      </c>
      <c r="G94">
        <v>65.267175572519079</v>
      </c>
    </row>
    <row r="95" spans="1:7" x14ac:dyDescent="0.25">
      <c r="A95">
        <v>100</v>
      </c>
      <c r="B95" t="s">
        <v>55</v>
      </c>
      <c r="C95" t="s">
        <v>109</v>
      </c>
      <c r="D95">
        <v>2.7E-2</v>
      </c>
      <c r="E95">
        <v>2.33</v>
      </c>
      <c r="F95">
        <v>0.2</v>
      </c>
      <c r="G95">
        <v>78.888888888888886</v>
      </c>
    </row>
    <row r="96" spans="1:7" x14ac:dyDescent="0.25">
      <c r="A96">
        <v>101</v>
      </c>
      <c r="B96" t="s">
        <v>55</v>
      </c>
      <c r="C96" t="s">
        <v>110</v>
      </c>
      <c r="D96">
        <v>3.6600000000000001E-2</v>
      </c>
      <c r="E96">
        <v>2.92</v>
      </c>
      <c r="F96">
        <v>0.64</v>
      </c>
      <c r="G96">
        <v>62.295081967213108</v>
      </c>
    </row>
    <row r="97" spans="1:7" x14ac:dyDescent="0.25">
      <c r="A97">
        <v>102</v>
      </c>
      <c r="B97" t="s">
        <v>55</v>
      </c>
      <c r="C97" t="s">
        <v>111</v>
      </c>
      <c r="D97">
        <v>0.04</v>
      </c>
      <c r="E97">
        <v>3.07</v>
      </c>
      <c r="F97">
        <v>0.64</v>
      </c>
      <c r="G97">
        <v>60.749999999999993</v>
      </c>
    </row>
    <row r="98" spans="1:7" x14ac:dyDescent="0.25">
      <c r="A98">
        <v>103</v>
      </c>
      <c r="B98" t="s">
        <v>55</v>
      </c>
      <c r="C98" t="s">
        <v>112</v>
      </c>
      <c r="D98">
        <v>4.3299999999999998E-2</v>
      </c>
      <c r="E98">
        <v>3.02</v>
      </c>
      <c r="F98">
        <v>0.51</v>
      </c>
      <c r="G98">
        <v>57.967667436489606</v>
      </c>
    </row>
    <row r="99" spans="1:7" x14ac:dyDescent="0.25">
      <c r="A99">
        <v>104</v>
      </c>
      <c r="B99" t="s">
        <v>55</v>
      </c>
      <c r="C99" t="s">
        <v>113</v>
      </c>
      <c r="D99">
        <v>2.7799999999999998E-2</v>
      </c>
      <c r="E99">
        <v>2.68</v>
      </c>
      <c r="F99">
        <v>0.64</v>
      </c>
      <c r="G99">
        <v>73.381294964028783</v>
      </c>
    </row>
    <row r="100" spans="1:7" x14ac:dyDescent="0.25">
      <c r="A100">
        <v>105</v>
      </c>
      <c r="B100" t="s">
        <v>55</v>
      </c>
      <c r="C100" t="s">
        <v>114</v>
      </c>
      <c r="D100">
        <v>2.8000000000000001E-2</v>
      </c>
      <c r="E100">
        <v>2.66</v>
      </c>
      <c r="F100">
        <v>0.56999999999999995</v>
      </c>
      <c r="G100">
        <v>74.642857142857153</v>
      </c>
    </row>
    <row r="101" spans="1:7" x14ac:dyDescent="0.25">
      <c r="A101">
        <v>106</v>
      </c>
      <c r="B101" t="s">
        <v>55</v>
      </c>
      <c r="C101" t="s">
        <v>1</v>
      </c>
      <c r="D101">
        <v>1.32E-2</v>
      </c>
      <c r="E101">
        <v>0.61</v>
      </c>
      <c r="F101">
        <v>0.13</v>
      </c>
      <c r="G101">
        <f>(E101-F101)/D101</f>
        <v>36.36363636363636</v>
      </c>
    </row>
    <row r="102" spans="1:7" x14ac:dyDescent="0.25">
      <c r="A102">
        <v>107</v>
      </c>
      <c r="B102" t="s">
        <v>55</v>
      </c>
      <c r="C102" t="s">
        <v>2</v>
      </c>
      <c r="D102">
        <v>9.1999999999999998E-3</v>
      </c>
      <c r="E102">
        <v>0.47</v>
      </c>
      <c r="F102">
        <v>0.09</v>
      </c>
      <c r="G102">
        <f t="shared" ref="G102:G148" si="0">(E102-F102)/D102</f>
        <v>41.304347826086961</v>
      </c>
    </row>
    <row r="103" spans="1:7" x14ac:dyDescent="0.25">
      <c r="A103">
        <v>108</v>
      </c>
      <c r="B103" t="s">
        <v>55</v>
      </c>
      <c r="C103" t="s">
        <v>3</v>
      </c>
      <c r="D103">
        <v>5.4999999999999997E-3</v>
      </c>
      <c r="E103">
        <v>0.42</v>
      </c>
      <c r="F103">
        <v>0.1</v>
      </c>
      <c r="G103">
        <f t="shared" si="0"/>
        <v>58.181818181818173</v>
      </c>
    </row>
    <row r="104" spans="1:7" x14ac:dyDescent="0.25">
      <c r="A104">
        <v>109</v>
      </c>
      <c r="B104" t="s">
        <v>55</v>
      </c>
      <c r="C104" t="s">
        <v>4</v>
      </c>
      <c r="D104">
        <v>9.7000000000000003E-3</v>
      </c>
      <c r="E104">
        <v>0.45</v>
      </c>
      <c r="F104">
        <v>0.06</v>
      </c>
      <c r="G104">
        <f t="shared" si="0"/>
        <v>40.206185567010309</v>
      </c>
    </row>
    <row r="105" spans="1:7" x14ac:dyDescent="0.25">
      <c r="A105">
        <v>110</v>
      </c>
      <c r="B105" t="s">
        <v>55</v>
      </c>
      <c r="C105" t="s">
        <v>5</v>
      </c>
      <c r="D105">
        <v>6.7000000000000002E-3</v>
      </c>
      <c r="E105">
        <v>0.39</v>
      </c>
      <c r="F105">
        <v>0.08</v>
      </c>
      <c r="G105">
        <f t="shared" si="0"/>
        <v>46.268656716417908</v>
      </c>
    </row>
    <row r="106" spans="1:7" x14ac:dyDescent="0.25">
      <c r="A106">
        <v>111</v>
      </c>
      <c r="B106" t="s">
        <v>55</v>
      </c>
      <c r="C106" t="s">
        <v>6</v>
      </c>
      <c r="D106">
        <v>7.3000000000000001E-3</v>
      </c>
      <c r="E106">
        <v>0.51</v>
      </c>
      <c r="F106">
        <v>0.11</v>
      </c>
      <c r="G106">
        <f t="shared" si="0"/>
        <v>54.794520547945211</v>
      </c>
    </row>
    <row r="107" spans="1:7" x14ac:dyDescent="0.25">
      <c r="A107">
        <v>112</v>
      </c>
      <c r="B107" t="s">
        <v>55</v>
      </c>
      <c r="C107" t="s">
        <v>7</v>
      </c>
      <c r="D107">
        <v>7.4999999999999997E-3</v>
      </c>
      <c r="E107">
        <v>0.37</v>
      </c>
      <c r="F107">
        <v>0.04</v>
      </c>
      <c r="G107">
        <f t="shared" si="0"/>
        <v>44.000000000000007</v>
      </c>
    </row>
    <row r="108" spans="1:7" x14ac:dyDescent="0.25">
      <c r="A108">
        <v>113</v>
      </c>
      <c r="B108" t="s">
        <v>55</v>
      </c>
      <c r="C108" t="s">
        <v>8</v>
      </c>
      <c r="D108">
        <v>6.7000000000000002E-3</v>
      </c>
      <c r="E108">
        <v>0.42</v>
      </c>
      <c r="F108">
        <v>0.06</v>
      </c>
      <c r="G108">
        <f t="shared" si="0"/>
        <v>53.731343283582085</v>
      </c>
    </row>
    <row r="109" spans="1:7" x14ac:dyDescent="0.25">
      <c r="A109">
        <v>114</v>
      </c>
      <c r="B109" t="s">
        <v>55</v>
      </c>
      <c r="C109" t="s">
        <v>9</v>
      </c>
      <c r="D109">
        <v>6.1999999999999998E-3</v>
      </c>
      <c r="E109">
        <v>0.47</v>
      </c>
      <c r="F109">
        <v>0.05</v>
      </c>
      <c r="G109">
        <f t="shared" si="0"/>
        <v>67.741935483870961</v>
      </c>
    </row>
    <row r="110" spans="1:7" x14ac:dyDescent="0.25">
      <c r="A110">
        <v>115</v>
      </c>
      <c r="B110" t="s">
        <v>55</v>
      </c>
      <c r="C110" t="s">
        <v>10</v>
      </c>
      <c r="D110">
        <v>6.3E-3</v>
      </c>
      <c r="E110">
        <v>0.31</v>
      </c>
      <c r="F110">
        <v>0.04</v>
      </c>
      <c r="G110">
        <f t="shared" si="0"/>
        <v>42.857142857142861</v>
      </c>
    </row>
    <row r="111" spans="1:7" x14ac:dyDescent="0.25">
      <c r="A111">
        <v>116</v>
      </c>
      <c r="B111" t="s">
        <v>55</v>
      </c>
      <c r="C111" t="s">
        <v>11</v>
      </c>
      <c r="D111">
        <v>6.3E-3</v>
      </c>
      <c r="E111">
        <v>0.51</v>
      </c>
      <c r="F111">
        <v>0.06</v>
      </c>
      <c r="G111">
        <f t="shared" si="0"/>
        <v>71.428571428571431</v>
      </c>
    </row>
    <row r="112" spans="1:7" x14ac:dyDescent="0.25">
      <c r="A112">
        <v>117</v>
      </c>
      <c r="B112" t="s">
        <v>55</v>
      </c>
      <c r="C112" t="s">
        <v>12</v>
      </c>
      <c r="D112">
        <v>4.7000000000000002E-3</v>
      </c>
      <c r="E112">
        <v>0.25</v>
      </c>
      <c r="F112">
        <v>0.06</v>
      </c>
      <c r="G112">
        <f t="shared" si="0"/>
        <v>40.425531914893618</v>
      </c>
    </row>
    <row r="113" spans="1:7" x14ac:dyDescent="0.25">
      <c r="A113">
        <v>118</v>
      </c>
      <c r="B113" t="s">
        <v>55</v>
      </c>
      <c r="C113" t="s">
        <v>13</v>
      </c>
      <c r="D113">
        <v>7.0000000000000001E-3</v>
      </c>
      <c r="E113">
        <v>0.4</v>
      </c>
      <c r="F113">
        <v>0.04</v>
      </c>
      <c r="G113">
        <f t="shared" si="0"/>
        <v>51.428571428571431</v>
      </c>
    </row>
    <row r="114" spans="1:7" x14ac:dyDescent="0.25">
      <c r="A114">
        <v>119</v>
      </c>
      <c r="B114" t="s">
        <v>55</v>
      </c>
      <c r="C114" t="s">
        <v>14</v>
      </c>
      <c r="D114">
        <v>4.4999999999999997E-3</v>
      </c>
      <c r="E114">
        <v>0.32</v>
      </c>
      <c r="F114">
        <v>0.05</v>
      </c>
      <c r="G114">
        <f t="shared" si="0"/>
        <v>60.000000000000007</v>
      </c>
    </row>
    <row r="115" spans="1:7" x14ac:dyDescent="0.25">
      <c r="A115">
        <v>120</v>
      </c>
      <c r="B115" t="s">
        <v>55</v>
      </c>
      <c r="C115" t="s">
        <v>15</v>
      </c>
      <c r="D115">
        <v>6.0000000000000001E-3</v>
      </c>
      <c r="E115">
        <v>0.42</v>
      </c>
      <c r="F115">
        <v>0.08</v>
      </c>
      <c r="G115">
        <f t="shared" si="0"/>
        <v>56.666666666666657</v>
      </c>
    </row>
    <row r="116" spans="1:7" x14ac:dyDescent="0.25">
      <c r="A116">
        <v>121</v>
      </c>
      <c r="B116" t="s">
        <v>55</v>
      </c>
      <c r="C116" t="s">
        <v>16</v>
      </c>
      <c r="D116">
        <v>5.1999999999999998E-3</v>
      </c>
      <c r="E116">
        <v>0.3</v>
      </c>
      <c r="F116">
        <v>0.04</v>
      </c>
      <c r="G116">
        <f t="shared" si="0"/>
        <v>50.000000000000007</v>
      </c>
    </row>
    <row r="117" spans="1:7" x14ac:dyDescent="0.25">
      <c r="A117">
        <v>122</v>
      </c>
      <c r="B117" t="s">
        <v>56</v>
      </c>
      <c r="C117" t="s">
        <v>17</v>
      </c>
      <c r="D117">
        <v>4.8999999999999998E-3</v>
      </c>
      <c r="E117">
        <v>0.15</v>
      </c>
      <c r="F117">
        <v>0.05</v>
      </c>
      <c r="G117">
        <f t="shared" si="0"/>
        <v>20.408163265306122</v>
      </c>
    </row>
    <row r="118" spans="1:7" x14ac:dyDescent="0.25">
      <c r="A118">
        <v>123</v>
      </c>
      <c r="B118" t="s">
        <v>56</v>
      </c>
      <c r="C118" t="s">
        <v>18</v>
      </c>
      <c r="D118">
        <v>4.3E-3</v>
      </c>
      <c r="E118">
        <v>0.17</v>
      </c>
      <c r="F118">
        <v>0.06</v>
      </c>
      <c r="G118">
        <f t="shared" si="0"/>
        <v>25.581395348837212</v>
      </c>
    </row>
    <row r="119" spans="1:7" x14ac:dyDescent="0.25">
      <c r="A119">
        <v>124</v>
      </c>
      <c r="B119" t="s">
        <v>56</v>
      </c>
      <c r="C119" t="s">
        <v>19</v>
      </c>
      <c r="D119">
        <v>4.5999999999999999E-3</v>
      </c>
      <c r="E119">
        <v>0.12</v>
      </c>
      <c r="F119">
        <v>0.06</v>
      </c>
      <c r="G119">
        <f t="shared" si="0"/>
        <v>13.043478260869565</v>
      </c>
    </row>
    <row r="120" spans="1:7" x14ac:dyDescent="0.25">
      <c r="A120">
        <v>125</v>
      </c>
      <c r="B120" t="s">
        <v>56</v>
      </c>
      <c r="C120" t="s">
        <v>20</v>
      </c>
      <c r="D120">
        <v>4.1000000000000003E-3</v>
      </c>
      <c r="E120">
        <v>0.21</v>
      </c>
      <c r="F120">
        <v>0.04</v>
      </c>
      <c r="G120">
        <f t="shared" si="0"/>
        <v>41.463414634146332</v>
      </c>
    </row>
    <row r="121" spans="1:7" x14ac:dyDescent="0.25">
      <c r="A121">
        <v>126</v>
      </c>
      <c r="B121" t="s">
        <v>56</v>
      </c>
      <c r="C121" t="s">
        <v>21</v>
      </c>
      <c r="D121">
        <v>7.1000000000000004E-3</v>
      </c>
      <c r="E121">
        <v>0.26</v>
      </c>
      <c r="F121">
        <v>0.03</v>
      </c>
      <c r="G121">
        <f t="shared" si="0"/>
        <v>32.394366197183096</v>
      </c>
    </row>
    <row r="122" spans="1:7" x14ac:dyDescent="0.25">
      <c r="A122">
        <v>127</v>
      </c>
      <c r="B122" t="s">
        <v>56</v>
      </c>
      <c r="C122" t="s">
        <v>22</v>
      </c>
      <c r="D122">
        <v>5.8999999999999999E-3</v>
      </c>
      <c r="E122">
        <v>0.31</v>
      </c>
      <c r="F122">
        <v>0.09</v>
      </c>
      <c r="G122">
        <f t="shared" si="0"/>
        <v>37.288135593220339</v>
      </c>
    </row>
    <row r="123" spans="1:7" x14ac:dyDescent="0.25">
      <c r="A123">
        <v>128</v>
      </c>
      <c r="B123" t="s">
        <v>56</v>
      </c>
      <c r="C123" t="s">
        <v>23</v>
      </c>
      <c r="D123">
        <v>6.4999999999999997E-3</v>
      </c>
      <c r="E123">
        <v>0.28000000000000003</v>
      </c>
      <c r="F123">
        <v>0.05</v>
      </c>
      <c r="G123">
        <f t="shared" si="0"/>
        <v>35.384615384615394</v>
      </c>
    </row>
    <row r="124" spans="1:7" x14ac:dyDescent="0.25">
      <c r="A124">
        <v>129</v>
      </c>
      <c r="B124" t="s">
        <v>56</v>
      </c>
      <c r="C124" t="s">
        <v>24</v>
      </c>
      <c r="D124">
        <v>6.3E-3</v>
      </c>
      <c r="E124">
        <v>0.24</v>
      </c>
      <c r="F124">
        <v>0.04</v>
      </c>
      <c r="G124">
        <f t="shared" si="0"/>
        <v>31.746031746031743</v>
      </c>
    </row>
    <row r="125" spans="1:7" x14ac:dyDescent="0.25">
      <c r="A125">
        <v>130</v>
      </c>
      <c r="B125" t="s">
        <v>56</v>
      </c>
      <c r="C125" t="s">
        <v>25</v>
      </c>
      <c r="D125">
        <v>7.1000000000000004E-3</v>
      </c>
      <c r="E125">
        <v>0.46</v>
      </c>
      <c r="F125">
        <v>0.1</v>
      </c>
      <c r="G125">
        <f t="shared" si="0"/>
        <v>50.704225352112672</v>
      </c>
    </row>
    <row r="126" spans="1:7" x14ac:dyDescent="0.25">
      <c r="A126">
        <v>131</v>
      </c>
      <c r="B126" t="s">
        <v>56</v>
      </c>
      <c r="C126" t="s">
        <v>26</v>
      </c>
      <c r="D126">
        <v>5.1999999999999998E-3</v>
      </c>
      <c r="E126">
        <v>0.42</v>
      </c>
      <c r="F126">
        <v>0.11</v>
      </c>
      <c r="G126">
        <f t="shared" si="0"/>
        <v>59.61538461538462</v>
      </c>
    </row>
    <row r="127" spans="1:7" x14ac:dyDescent="0.25">
      <c r="A127">
        <v>132</v>
      </c>
      <c r="B127" t="s">
        <v>56</v>
      </c>
      <c r="C127" t="s">
        <v>27</v>
      </c>
      <c r="D127">
        <v>7.4000000000000003E-3</v>
      </c>
      <c r="E127">
        <v>0.51</v>
      </c>
      <c r="F127">
        <v>0.15</v>
      </c>
      <c r="G127">
        <f t="shared" si="0"/>
        <v>48.648648648648646</v>
      </c>
    </row>
    <row r="128" spans="1:7" x14ac:dyDescent="0.25">
      <c r="A128">
        <v>133</v>
      </c>
      <c r="B128" t="s">
        <v>56</v>
      </c>
      <c r="C128" t="s">
        <v>28</v>
      </c>
      <c r="D128">
        <v>4.8999999999999998E-3</v>
      </c>
      <c r="E128">
        <v>0.2</v>
      </c>
      <c r="F128">
        <v>0.03</v>
      </c>
      <c r="G128">
        <f t="shared" si="0"/>
        <v>34.693877551020414</v>
      </c>
    </row>
    <row r="129" spans="1:7" x14ac:dyDescent="0.25">
      <c r="A129">
        <v>134</v>
      </c>
      <c r="B129" t="s">
        <v>56</v>
      </c>
      <c r="C129" t="s">
        <v>29</v>
      </c>
      <c r="D129">
        <v>4.1000000000000003E-3</v>
      </c>
      <c r="E129">
        <v>0.15</v>
      </c>
      <c r="F129">
        <v>0.06</v>
      </c>
      <c r="G129">
        <f t="shared" si="0"/>
        <v>21.95121951219512</v>
      </c>
    </row>
    <row r="130" spans="1:7" x14ac:dyDescent="0.25">
      <c r="A130">
        <v>135</v>
      </c>
      <c r="B130" t="s">
        <v>56</v>
      </c>
      <c r="C130" t="s">
        <v>30</v>
      </c>
      <c r="D130">
        <v>4.7000000000000002E-3</v>
      </c>
      <c r="E130">
        <v>0.3</v>
      </c>
      <c r="F130">
        <v>0.08</v>
      </c>
      <c r="G130">
        <f t="shared" si="0"/>
        <v>46.808510638297868</v>
      </c>
    </row>
    <row r="131" spans="1:7" x14ac:dyDescent="0.25">
      <c r="A131">
        <v>136</v>
      </c>
      <c r="B131" t="s">
        <v>56</v>
      </c>
      <c r="C131" t="s">
        <v>31</v>
      </c>
      <c r="D131">
        <v>6.0000000000000001E-3</v>
      </c>
      <c r="E131">
        <v>0.24</v>
      </c>
      <c r="F131">
        <v>0.04</v>
      </c>
      <c r="G131">
        <f t="shared" si="0"/>
        <v>33.333333333333329</v>
      </c>
    </row>
    <row r="132" spans="1:7" x14ac:dyDescent="0.25">
      <c r="A132">
        <v>137</v>
      </c>
      <c r="B132" t="s">
        <v>56</v>
      </c>
      <c r="C132" t="s">
        <v>32</v>
      </c>
      <c r="D132">
        <v>4.4000000000000003E-3</v>
      </c>
      <c r="E132">
        <v>0.19</v>
      </c>
      <c r="F132">
        <v>0.03</v>
      </c>
      <c r="G132">
        <f t="shared" si="0"/>
        <v>36.36363636363636</v>
      </c>
    </row>
    <row r="133" spans="1:7" x14ac:dyDescent="0.25">
      <c r="A133">
        <v>138</v>
      </c>
      <c r="B133" t="s">
        <v>55</v>
      </c>
      <c r="C133" t="s">
        <v>33</v>
      </c>
      <c r="D133">
        <v>6.7000000000000002E-3</v>
      </c>
      <c r="E133">
        <v>0.27</v>
      </c>
      <c r="F133">
        <v>0.05</v>
      </c>
      <c r="G133">
        <f t="shared" si="0"/>
        <v>32.835820895522389</v>
      </c>
    </row>
    <row r="134" spans="1:7" x14ac:dyDescent="0.25">
      <c r="A134">
        <v>139</v>
      </c>
      <c r="B134" t="s">
        <v>55</v>
      </c>
      <c r="C134" t="s">
        <v>34</v>
      </c>
      <c r="D134">
        <v>5.0000000000000001E-3</v>
      </c>
      <c r="E134">
        <v>0.27</v>
      </c>
      <c r="F134">
        <v>7.0000000000000007E-2</v>
      </c>
      <c r="G134">
        <f t="shared" si="0"/>
        <v>40</v>
      </c>
    </row>
    <row r="135" spans="1:7" x14ac:dyDescent="0.25">
      <c r="A135">
        <v>140</v>
      </c>
      <c r="B135" t="s">
        <v>55</v>
      </c>
      <c r="C135" t="s">
        <v>35</v>
      </c>
      <c r="D135">
        <v>5.1999999999999998E-3</v>
      </c>
      <c r="E135">
        <v>0.24</v>
      </c>
      <c r="F135">
        <v>0.04</v>
      </c>
      <c r="G135">
        <f t="shared" si="0"/>
        <v>38.46153846153846</v>
      </c>
    </row>
    <row r="136" spans="1:7" x14ac:dyDescent="0.25">
      <c r="A136">
        <v>141</v>
      </c>
      <c r="B136" t="s">
        <v>55</v>
      </c>
      <c r="C136" t="s">
        <v>36</v>
      </c>
      <c r="D136">
        <v>4.7000000000000002E-3</v>
      </c>
      <c r="E136">
        <v>0.26</v>
      </c>
      <c r="F136">
        <v>0.05</v>
      </c>
      <c r="G136">
        <f t="shared" si="0"/>
        <v>44.680851063829792</v>
      </c>
    </row>
    <row r="137" spans="1:7" x14ac:dyDescent="0.25">
      <c r="A137">
        <v>142</v>
      </c>
      <c r="B137" t="s">
        <v>55</v>
      </c>
      <c r="C137" t="s">
        <v>37</v>
      </c>
      <c r="D137">
        <v>6.4999999999999997E-3</v>
      </c>
      <c r="E137">
        <v>0.28999999999999998</v>
      </c>
      <c r="F137">
        <v>0.08</v>
      </c>
      <c r="G137">
        <f t="shared" si="0"/>
        <v>32.307692307692307</v>
      </c>
    </row>
    <row r="138" spans="1:7" x14ac:dyDescent="0.25">
      <c r="A138">
        <v>143</v>
      </c>
      <c r="B138" t="s">
        <v>55</v>
      </c>
      <c r="C138" t="s">
        <v>38</v>
      </c>
      <c r="D138">
        <v>4.3E-3</v>
      </c>
      <c r="E138">
        <v>0.36</v>
      </c>
      <c r="F138">
        <v>0.1</v>
      </c>
      <c r="G138">
        <f t="shared" si="0"/>
        <v>60.465116279069768</v>
      </c>
    </row>
    <row r="139" spans="1:7" x14ac:dyDescent="0.25">
      <c r="A139">
        <v>144</v>
      </c>
      <c r="B139" t="s">
        <v>55</v>
      </c>
      <c r="C139" t="s">
        <v>39</v>
      </c>
      <c r="D139">
        <v>3.7000000000000002E-3</v>
      </c>
      <c r="E139">
        <v>0.22</v>
      </c>
      <c r="F139">
        <v>0.05</v>
      </c>
      <c r="G139">
        <f t="shared" si="0"/>
        <v>45.945945945945937</v>
      </c>
    </row>
    <row r="140" spans="1:7" x14ac:dyDescent="0.25">
      <c r="A140">
        <v>145</v>
      </c>
      <c r="B140" t="s">
        <v>55</v>
      </c>
      <c r="C140" t="s">
        <v>40</v>
      </c>
      <c r="D140">
        <v>4.4999999999999997E-3</v>
      </c>
      <c r="E140">
        <v>0.21</v>
      </c>
      <c r="F140">
        <v>0.03</v>
      </c>
      <c r="G140">
        <f t="shared" si="0"/>
        <v>40</v>
      </c>
    </row>
    <row r="141" spans="1:7" x14ac:dyDescent="0.25">
      <c r="A141">
        <v>146</v>
      </c>
      <c r="B141" t="s">
        <v>56</v>
      </c>
      <c r="C141" t="s">
        <v>41</v>
      </c>
      <c r="D141">
        <v>4.7000000000000002E-3</v>
      </c>
      <c r="E141">
        <v>0.19</v>
      </c>
      <c r="F141">
        <v>0.06</v>
      </c>
      <c r="G141">
        <f t="shared" si="0"/>
        <v>27.659574468085108</v>
      </c>
    </row>
    <row r="142" spans="1:7" x14ac:dyDescent="0.25">
      <c r="A142">
        <v>147</v>
      </c>
      <c r="B142" t="s">
        <v>56</v>
      </c>
      <c r="C142" t="s">
        <v>42</v>
      </c>
      <c r="D142">
        <v>4.4000000000000003E-3</v>
      </c>
      <c r="E142">
        <v>0.2</v>
      </c>
      <c r="F142">
        <v>0.04</v>
      </c>
      <c r="G142">
        <f t="shared" si="0"/>
        <v>36.36363636363636</v>
      </c>
    </row>
    <row r="143" spans="1:7" x14ac:dyDescent="0.25">
      <c r="A143">
        <v>148</v>
      </c>
      <c r="B143" t="s">
        <v>56</v>
      </c>
      <c r="C143" t="s">
        <v>43</v>
      </c>
      <c r="D143">
        <v>4.1999999999999997E-3</v>
      </c>
      <c r="E143">
        <v>0.17</v>
      </c>
      <c r="F143">
        <v>0.02</v>
      </c>
      <c r="G143">
        <f t="shared" si="0"/>
        <v>35.714285714285722</v>
      </c>
    </row>
    <row r="144" spans="1:7" x14ac:dyDescent="0.25">
      <c r="A144">
        <v>149</v>
      </c>
      <c r="B144" t="s">
        <v>56</v>
      </c>
      <c r="C144" t="s">
        <v>44</v>
      </c>
      <c r="D144">
        <v>3.8E-3</v>
      </c>
      <c r="E144">
        <v>0.18</v>
      </c>
      <c r="F144">
        <v>0.02</v>
      </c>
      <c r="G144">
        <f t="shared" si="0"/>
        <v>42.10526315789474</v>
      </c>
    </row>
    <row r="145" spans="1:7" x14ac:dyDescent="0.25">
      <c r="A145">
        <v>150</v>
      </c>
      <c r="B145" t="s">
        <v>56</v>
      </c>
      <c r="C145" t="s">
        <v>45</v>
      </c>
      <c r="D145">
        <v>6.1999999999999998E-3</v>
      </c>
      <c r="E145">
        <v>0.43</v>
      </c>
      <c r="F145">
        <v>0.08</v>
      </c>
      <c r="G145">
        <f t="shared" si="0"/>
        <v>56.451612903225808</v>
      </c>
    </row>
    <row r="146" spans="1:7" x14ac:dyDescent="0.25">
      <c r="A146">
        <v>151</v>
      </c>
      <c r="B146" t="s">
        <v>56</v>
      </c>
      <c r="C146" t="s">
        <v>46</v>
      </c>
      <c r="D146">
        <v>4.3E-3</v>
      </c>
      <c r="E146">
        <v>0.11</v>
      </c>
      <c r="F146">
        <v>0.02</v>
      </c>
      <c r="G146">
        <f t="shared" si="0"/>
        <v>20.930232558139533</v>
      </c>
    </row>
    <row r="147" spans="1:7" x14ac:dyDescent="0.25">
      <c r="A147">
        <v>152</v>
      </c>
      <c r="B147" t="s">
        <v>56</v>
      </c>
      <c r="C147" t="s">
        <v>47</v>
      </c>
      <c r="D147">
        <v>7.4000000000000003E-3</v>
      </c>
      <c r="E147">
        <v>0.59</v>
      </c>
      <c r="F147">
        <v>0.12</v>
      </c>
      <c r="G147">
        <f t="shared" si="0"/>
        <v>63.513513513513509</v>
      </c>
    </row>
    <row r="148" spans="1:7" x14ac:dyDescent="0.25">
      <c r="A148">
        <v>153</v>
      </c>
      <c r="B148" t="s">
        <v>56</v>
      </c>
      <c r="C148" t="s">
        <v>48</v>
      </c>
      <c r="D148">
        <v>3.7000000000000002E-3</v>
      </c>
      <c r="E148">
        <v>0.26</v>
      </c>
      <c r="F148">
        <v>0.08</v>
      </c>
      <c r="G148">
        <f t="shared" si="0"/>
        <v>48.648648648648646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9"/>
  <sheetViews>
    <sheetView zoomScale="70" zoomScaleNormal="70" workbookViewId="0">
      <selection activeCell="E19" sqref="E19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141</v>
      </c>
      <c r="C1" s="1" t="s">
        <v>49</v>
      </c>
      <c r="D1" s="1" t="s">
        <v>52</v>
      </c>
      <c r="E1" s="1" t="s">
        <v>50</v>
      </c>
      <c r="F1" s="1" t="s">
        <v>51</v>
      </c>
      <c r="G1" s="1" t="s">
        <v>53</v>
      </c>
    </row>
    <row r="2" spans="1:7" x14ac:dyDescent="0.25">
      <c r="A2">
        <v>2</v>
      </c>
      <c r="B2" t="s">
        <v>54</v>
      </c>
      <c r="C2" t="s">
        <v>2</v>
      </c>
      <c r="D2">
        <v>4.65E-2</v>
      </c>
      <c r="E2">
        <v>0.39</v>
      </c>
      <c r="F2">
        <v>0.17</v>
      </c>
      <c r="G2">
        <v>4.731182795698925</v>
      </c>
    </row>
    <row r="3" spans="1:7" x14ac:dyDescent="0.25">
      <c r="A3">
        <v>3</v>
      </c>
      <c r="B3" t="s">
        <v>54</v>
      </c>
      <c r="C3" t="s">
        <v>3</v>
      </c>
      <c r="D3">
        <v>6.3200000000000006E-2</v>
      </c>
      <c r="E3">
        <v>0.35</v>
      </c>
      <c r="F3">
        <v>0.09</v>
      </c>
      <c r="G3">
        <v>4.1139240506329111</v>
      </c>
    </row>
    <row r="4" spans="1:7" x14ac:dyDescent="0.25">
      <c r="A4">
        <v>7</v>
      </c>
      <c r="B4" t="s">
        <v>54</v>
      </c>
      <c r="C4" t="s">
        <v>7</v>
      </c>
      <c r="D4">
        <v>4.02E-2</v>
      </c>
      <c r="E4">
        <v>0.53</v>
      </c>
      <c r="F4">
        <v>0.16</v>
      </c>
      <c r="G4">
        <v>9.2039800995024876</v>
      </c>
    </row>
    <row r="5" spans="1:7" x14ac:dyDescent="0.25">
      <c r="A5">
        <v>8</v>
      </c>
      <c r="B5" t="s">
        <v>54</v>
      </c>
      <c r="C5" t="s">
        <v>8</v>
      </c>
      <c r="D5">
        <v>4.7100000000000003E-2</v>
      </c>
      <c r="E5">
        <v>0.33</v>
      </c>
      <c r="F5">
        <v>7.0000000000000007E-2</v>
      </c>
      <c r="G5">
        <v>5.5201698513800421</v>
      </c>
    </row>
    <row r="6" spans="1:7" x14ac:dyDescent="0.25">
      <c r="A6">
        <v>9</v>
      </c>
      <c r="B6" t="s">
        <v>55</v>
      </c>
      <c r="C6" t="s">
        <v>9</v>
      </c>
      <c r="D6">
        <v>3.9800000000000002E-2</v>
      </c>
      <c r="E6">
        <v>0.42</v>
      </c>
      <c r="F6">
        <v>0.13</v>
      </c>
      <c r="G6">
        <v>7.2864321608040195</v>
      </c>
    </row>
    <row r="7" spans="1:7" x14ac:dyDescent="0.25">
      <c r="A7">
        <v>10</v>
      </c>
      <c r="B7" t="s">
        <v>55</v>
      </c>
      <c r="C7" t="s">
        <v>10</v>
      </c>
      <c r="D7">
        <v>5.3900000000000003E-2</v>
      </c>
      <c r="E7">
        <v>1.35</v>
      </c>
      <c r="F7">
        <v>0.34</v>
      </c>
      <c r="G7">
        <v>18.738404452690165</v>
      </c>
    </row>
    <row r="8" spans="1:7" x14ac:dyDescent="0.25">
      <c r="A8">
        <v>11</v>
      </c>
      <c r="B8" t="s">
        <v>55</v>
      </c>
      <c r="C8" t="s">
        <v>11</v>
      </c>
      <c r="D8">
        <v>7.9100000000000004E-2</v>
      </c>
      <c r="E8">
        <v>1.64</v>
      </c>
      <c r="F8">
        <v>0.34</v>
      </c>
      <c r="G8">
        <v>16.43489254108723</v>
      </c>
    </row>
    <row r="9" spans="1:7" x14ac:dyDescent="0.25">
      <c r="A9">
        <v>12</v>
      </c>
      <c r="B9" t="s">
        <v>55</v>
      </c>
      <c r="C9" t="s">
        <v>12</v>
      </c>
      <c r="D9">
        <v>2.75E-2</v>
      </c>
      <c r="E9">
        <v>0.16</v>
      </c>
      <c r="F9">
        <v>0.08</v>
      </c>
      <c r="G9">
        <v>2.9090909090909092</v>
      </c>
    </row>
    <row r="10" spans="1:7" x14ac:dyDescent="0.25">
      <c r="A10">
        <v>13</v>
      </c>
      <c r="B10" t="s">
        <v>55</v>
      </c>
      <c r="C10" t="s">
        <v>13</v>
      </c>
      <c r="D10">
        <v>5.4100000000000002E-2</v>
      </c>
      <c r="E10">
        <v>0.57999999999999996</v>
      </c>
      <c r="F10">
        <v>0.16</v>
      </c>
      <c r="G10">
        <v>7.7634011090573001</v>
      </c>
    </row>
    <row r="11" spans="1:7" x14ac:dyDescent="0.25">
      <c r="A11">
        <v>15</v>
      </c>
      <c r="B11" t="s">
        <v>55</v>
      </c>
      <c r="C11" t="s">
        <v>15</v>
      </c>
      <c r="D11">
        <v>6.6799999999999998E-2</v>
      </c>
      <c r="E11">
        <v>3.07</v>
      </c>
      <c r="F11">
        <v>0.61</v>
      </c>
      <c r="G11">
        <v>36.82634730538922</v>
      </c>
    </row>
    <row r="12" spans="1:7" x14ac:dyDescent="0.25">
      <c r="A12">
        <v>16</v>
      </c>
      <c r="B12" t="s">
        <v>55</v>
      </c>
      <c r="C12" t="s">
        <v>16</v>
      </c>
      <c r="D12">
        <v>3.2000000000000001E-2</v>
      </c>
      <c r="E12">
        <v>0.39</v>
      </c>
      <c r="F12">
        <v>0.14000000000000001</v>
      </c>
      <c r="G12">
        <v>7.8125</v>
      </c>
    </row>
    <row r="13" spans="1:7" x14ac:dyDescent="0.25">
      <c r="A13">
        <v>18</v>
      </c>
      <c r="B13" t="s">
        <v>56</v>
      </c>
      <c r="C13" t="s">
        <v>18</v>
      </c>
      <c r="D13">
        <v>3.1199999999999999E-2</v>
      </c>
      <c r="E13">
        <v>0.61</v>
      </c>
      <c r="F13">
        <v>0.19</v>
      </c>
      <c r="G13">
        <v>13.461538461538462</v>
      </c>
    </row>
    <row r="14" spans="1:7" x14ac:dyDescent="0.25">
      <c r="A14">
        <v>19</v>
      </c>
      <c r="B14" t="s">
        <v>56</v>
      </c>
      <c r="C14" t="s">
        <v>19</v>
      </c>
      <c r="D14">
        <v>4.8500000000000001E-2</v>
      </c>
      <c r="E14">
        <v>1.06</v>
      </c>
      <c r="F14">
        <v>0.36</v>
      </c>
      <c r="G14">
        <v>14.43298969072165</v>
      </c>
    </row>
    <row r="15" spans="1:7" x14ac:dyDescent="0.25">
      <c r="A15">
        <v>20</v>
      </c>
      <c r="B15" t="s">
        <v>56</v>
      </c>
      <c r="C15" t="s">
        <v>20</v>
      </c>
      <c r="D15">
        <v>3.4599999999999999E-2</v>
      </c>
      <c r="E15">
        <v>0.18</v>
      </c>
      <c r="F15">
        <v>0.08</v>
      </c>
      <c r="G15">
        <v>2.8901734104046239</v>
      </c>
    </row>
    <row r="16" spans="1:7" x14ac:dyDescent="0.25">
      <c r="A16">
        <v>23</v>
      </c>
      <c r="B16" t="s">
        <v>56</v>
      </c>
      <c r="C16" t="s">
        <v>23</v>
      </c>
      <c r="D16">
        <v>4.7300000000000002E-2</v>
      </c>
      <c r="E16">
        <v>1.1200000000000001</v>
      </c>
      <c r="F16">
        <v>0.26</v>
      </c>
      <c r="G16">
        <v>18.181818181818183</v>
      </c>
    </row>
    <row r="17" spans="1:7" x14ac:dyDescent="0.25">
      <c r="A17">
        <v>25</v>
      </c>
      <c r="B17" t="s">
        <v>57</v>
      </c>
      <c r="C17" t="s">
        <v>25</v>
      </c>
      <c r="D17">
        <v>3.7600000000000001E-2</v>
      </c>
      <c r="E17">
        <v>3.28</v>
      </c>
      <c r="F17">
        <v>0.08</v>
      </c>
      <c r="G17">
        <v>85.106382978723389</v>
      </c>
    </row>
    <row r="18" spans="1:7" x14ac:dyDescent="0.25">
      <c r="A18">
        <v>28</v>
      </c>
      <c r="B18" t="s">
        <v>57</v>
      </c>
      <c r="C18" t="s">
        <v>28</v>
      </c>
      <c r="D18">
        <v>2.9600000000000001E-2</v>
      </c>
      <c r="E18">
        <v>1.3</v>
      </c>
      <c r="F18">
        <v>0</v>
      </c>
      <c r="G18">
        <v>43.918918918918919</v>
      </c>
    </row>
    <row r="19" spans="1:7" x14ac:dyDescent="0.25">
      <c r="A19">
        <v>30</v>
      </c>
      <c r="B19" t="s">
        <v>57</v>
      </c>
      <c r="C19" t="s">
        <v>30</v>
      </c>
      <c r="D19">
        <v>4.2000000000000003E-2</v>
      </c>
      <c r="E19">
        <v>2.56</v>
      </c>
      <c r="F19">
        <v>0</v>
      </c>
      <c r="G19">
        <v>60.952380952380949</v>
      </c>
    </row>
    <row r="20" spans="1:7" x14ac:dyDescent="0.25">
      <c r="A20">
        <v>32</v>
      </c>
      <c r="B20" t="s">
        <v>57</v>
      </c>
      <c r="C20" t="s">
        <v>32</v>
      </c>
      <c r="D20">
        <v>2.7099999999999999E-2</v>
      </c>
      <c r="E20">
        <v>2.2000000000000002</v>
      </c>
      <c r="F20">
        <v>0.16</v>
      </c>
      <c r="G20">
        <v>75.276752767527682</v>
      </c>
    </row>
    <row r="21" spans="1:7" x14ac:dyDescent="0.25">
      <c r="A21">
        <v>36</v>
      </c>
      <c r="B21" t="s">
        <v>55</v>
      </c>
      <c r="C21" t="s">
        <v>36</v>
      </c>
      <c r="D21">
        <v>2.9399999999999999E-2</v>
      </c>
      <c r="E21">
        <v>1.5</v>
      </c>
      <c r="F21">
        <v>0.32</v>
      </c>
      <c r="G21">
        <v>40.136054421768705</v>
      </c>
    </row>
    <row r="22" spans="1:7" x14ac:dyDescent="0.25">
      <c r="A22">
        <v>37</v>
      </c>
      <c r="B22" t="s">
        <v>55</v>
      </c>
      <c r="C22" t="s">
        <v>37</v>
      </c>
      <c r="D22">
        <v>5.5399999999999998E-2</v>
      </c>
      <c r="E22">
        <v>1.1499999999999999</v>
      </c>
      <c r="F22">
        <v>0.08</v>
      </c>
      <c r="G22">
        <v>19.314079422382669</v>
      </c>
    </row>
    <row r="23" spans="1:7" x14ac:dyDescent="0.25">
      <c r="A23">
        <v>38</v>
      </c>
      <c r="B23" t="s">
        <v>55</v>
      </c>
      <c r="C23" t="s">
        <v>38</v>
      </c>
      <c r="D23">
        <v>2.9499999999999998E-2</v>
      </c>
      <c r="E23">
        <v>1.86</v>
      </c>
      <c r="F23">
        <v>0.15</v>
      </c>
      <c r="G23">
        <v>57.966101694915267</v>
      </c>
    </row>
    <row r="24" spans="1:7" x14ac:dyDescent="0.25">
      <c r="A24">
        <v>39</v>
      </c>
      <c r="B24" t="s">
        <v>55</v>
      </c>
      <c r="C24" t="s">
        <v>39</v>
      </c>
      <c r="D24">
        <v>3.27E-2</v>
      </c>
      <c r="E24">
        <v>0.54</v>
      </c>
      <c r="F24">
        <v>0.02</v>
      </c>
      <c r="G24">
        <v>15.902140672782876</v>
      </c>
    </row>
    <row r="25" spans="1:7" x14ac:dyDescent="0.25">
      <c r="A25">
        <v>40</v>
      </c>
      <c r="B25" t="s">
        <v>55</v>
      </c>
      <c r="C25" t="s">
        <v>48</v>
      </c>
      <c r="D25">
        <v>3.1E-2</v>
      </c>
      <c r="E25">
        <v>0.72</v>
      </c>
      <c r="F25">
        <v>0.12</v>
      </c>
      <c r="G25">
        <v>19.35483870967742</v>
      </c>
    </row>
    <row r="26" spans="1:7" x14ac:dyDescent="0.25">
      <c r="A26">
        <v>42</v>
      </c>
      <c r="B26" t="s">
        <v>57</v>
      </c>
      <c r="C26" t="s">
        <v>42</v>
      </c>
      <c r="D26">
        <v>1.9E-2</v>
      </c>
      <c r="E26">
        <v>3.78</v>
      </c>
      <c r="F26">
        <v>0.4</v>
      </c>
      <c r="G26">
        <v>177.89473684210526</v>
      </c>
    </row>
    <row r="27" spans="1:7" x14ac:dyDescent="0.25">
      <c r="A27">
        <v>44</v>
      </c>
      <c r="B27" t="s">
        <v>57</v>
      </c>
      <c r="C27" t="s">
        <v>44</v>
      </c>
      <c r="D27">
        <v>2.2100000000000002E-2</v>
      </c>
      <c r="E27">
        <v>2.6</v>
      </c>
      <c r="F27">
        <v>0.24</v>
      </c>
      <c r="G27">
        <v>106.78733031674209</v>
      </c>
    </row>
    <row r="28" spans="1:7" x14ac:dyDescent="0.25">
      <c r="A28">
        <v>45</v>
      </c>
      <c r="B28" t="s">
        <v>57</v>
      </c>
      <c r="C28" t="s">
        <v>45</v>
      </c>
      <c r="D28">
        <v>1.41E-2</v>
      </c>
      <c r="E28">
        <v>2.74</v>
      </c>
      <c r="F28">
        <v>0.28000000000000003</v>
      </c>
      <c r="G28">
        <v>174.46808510638297</v>
      </c>
    </row>
    <row r="29" spans="1:7" x14ac:dyDescent="0.25">
      <c r="A29">
        <v>47</v>
      </c>
      <c r="B29" t="s">
        <v>57</v>
      </c>
      <c r="C29" t="s">
        <v>47</v>
      </c>
      <c r="D29">
        <v>1.2699999999999999E-2</v>
      </c>
      <c r="E29">
        <v>2.48</v>
      </c>
      <c r="F29">
        <v>0.18</v>
      </c>
      <c r="G29">
        <v>181.10236220472441</v>
      </c>
    </row>
    <row r="30" spans="1:7" x14ac:dyDescent="0.25">
      <c r="A30">
        <v>48</v>
      </c>
      <c r="B30" t="s">
        <v>57</v>
      </c>
      <c r="C30" t="s">
        <v>59</v>
      </c>
      <c r="D30">
        <v>1.1900000000000001E-2</v>
      </c>
      <c r="E30">
        <v>1.72</v>
      </c>
      <c r="F30">
        <v>0.14000000000000001</v>
      </c>
      <c r="G30">
        <v>132.77310924369746</v>
      </c>
    </row>
    <row r="31" spans="1:7" x14ac:dyDescent="0.25">
      <c r="A31">
        <v>49</v>
      </c>
      <c r="B31" t="s">
        <v>54</v>
      </c>
      <c r="C31" t="s">
        <v>60</v>
      </c>
      <c r="D31">
        <v>4.1000000000000002E-2</v>
      </c>
      <c r="E31">
        <v>0.25</v>
      </c>
      <c r="F31">
        <v>0.05</v>
      </c>
      <c r="G31">
        <v>4.8780487804878048</v>
      </c>
    </row>
    <row r="32" spans="1:7" x14ac:dyDescent="0.25">
      <c r="A32">
        <v>50</v>
      </c>
      <c r="B32" t="s">
        <v>54</v>
      </c>
      <c r="C32" t="s">
        <v>61</v>
      </c>
      <c r="D32">
        <v>0.03</v>
      </c>
      <c r="E32">
        <v>0.1</v>
      </c>
      <c r="F32">
        <v>0.04</v>
      </c>
      <c r="G32">
        <v>2.0000000000000004</v>
      </c>
    </row>
    <row r="33" spans="1:7" x14ac:dyDescent="0.25">
      <c r="A33">
        <v>51</v>
      </c>
      <c r="B33" t="s">
        <v>55</v>
      </c>
      <c r="C33" t="s">
        <v>62</v>
      </c>
      <c r="D33">
        <v>3.8399999999999997E-2</v>
      </c>
      <c r="E33">
        <v>0.35</v>
      </c>
      <c r="F33">
        <v>7.0000000000000007E-2</v>
      </c>
      <c r="G33">
        <v>7.291666666666667</v>
      </c>
    </row>
    <row r="34" spans="1:7" x14ac:dyDescent="0.25">
      <c r="A34">
        <v>52</v>
      </c>
      <c r="B34" t="s">
        <v>55</v>
      </c>
      <c r="C34" t="s">
        <v>63</v>
      </c>
      <c r="D34">
        <v>3.3599999999999998E-2</v>
      </c>
      <c r="E34">
        <v>1.32</v>
      </c>
      <c r="F34">
        <v>0.27</v>
      </c>
      <c r="G34">
        <v>31.250000000000004</v>
      </c>
    </row>
    <row r="35" spans="1:7" x14ac:dyDescent="0.25">
      <c r="A35">
        <v>53</v>
      </c>
      <c r="B35" t="s">
        <v>56</v>
      </c>
      <c r="C35" t="s">
        <v>64</v>
      </c>
      <c r="D35">
        <v>2.6100000000000002E-2</v>
      </c>
      <c r="E35">
        <v>1.91</v>
      </c>
      <c r="F35">
        <v>0.48</v>
      </c>
      <c r="G35">
        <v>54.789272030651333</v>
      </c>
    </row>
    <row r="36" spans="1:7" x14ac:dyDescent="0.25">
      <c r="A36">
        <v>54</v>
      </c>
      <c r="B36" t="s">
        <v>56</v>
      </c>
      <c r="C36" t="s">
        <v>65</v>
      </c>
      <c r="D36">
        <v>2.12E-2</v>
      </c>
      <c r="E36">
        <v>1.4</v>
      </c>
      <c r="F36">
        <v>0.31</v>
      </c>
      <c r="G36">
        <v>51.415094339622634</v>
      </c>
    </row>
    <row r="37" spans="1:7" x14ac:dyDescent="0.25">
      <c r="A37">
        <v>57</v>
      </c>
      <c r="B37" t="s">
        <v>56</v>
      </c>
      <c r="C37" t="s">
        <v>67</v>
      </c>
      <c r="D37">
        <v>2.1100000000000001E-2</v>
      </c>
      <c r="E37">
        <v>0.79</v>
      </c>
      <c r="F37">
        <v>0.2</v>
      </c>
      <c r="G37">
        <v>27.962085308056874</v>
      </c>
    </row>
    <row r="38" spans="1:7" x14ac:dyDescent="0.25">
      <c r="A38">
        <v>58</v>
      </c>
      <c r="B38" t="s">
        <v>56</v>
      </c>
      <c r="C38" t="s">
        <v>68</v>
      </c>
      <c r="D38">
        <v>1.7999999999999999E-2</v>
      </c>
      <c r="E38">
        <v>0.99</v>
      </c>
      <c r="F38">
        <v>0.08</v>
      </c>
      <c r="G38">
        <v>50.555555555555564</v>
      </c>
    </row>
    <row r="39" spans="1:7" x14ac:dyDescent="0.25">
      <c r="A39">
        <v>59</v>
      </c>
      <c r="B39" t="s">
        <v>56</v>
      </c>
      <c r="C39" t="s">
        <v>69</v>
      </c>
      <c r="D39">
        <v>2.18E-2</v>
      </c>
      <c r="E39">
        <v>1.1599999999999999</v>
      </c>
      <c r="F39">
        <v>0.15</v>
      </c>
      <c r="G39">
        <v>46.330275229357795</v>
      </c>
    </row>
    <row r="40" spans="1:7" x14ac:dyDescent="0.25">
      <c r="A40">
        <v>60</v>
      </c>
      <c r="B40" t="s">
        <v>56</v>
      </c>
      <c r="C40" t="s">
        <v>70</v>
      </c>
      <c r="D40">
        <v>1.9199999999999998E-2</v>
      </c>
      <c r="E40">
        <v>1.06</v>
      </c>
      <c r="F40">
        <v>0.25</v>
      </c>
      <c r="G40">
        <v>42.187500000000007</v>
      </c>
    </row>
    <row r="41" spans="1:7" x14ac:dyDescent="0.25">
      <c r="A41">
        <v>61</v>
      </c>
      <c r="B41" t="s">
        <v>56</v>
      </c>
      <c r="C41" t="s">
        <v>71</v>
      </c>
      <c r="D41">
        <v>1.55E-2</v>
      </c>
      <c r="E41">
        <v>0.84</v>
      </c>
      <c r="F41">
        <v>0.25</v>
      </c>
      <c r="G41">
        <v>38.064516129032256</v>
      </c>
    </row>
    <row r="42" spans="1:7" x14ac:dyDescent="0.25">
      <c r="A42">
        <v>62</v>
      </c>
      <c r="B42" t="s">
        <v>56</v>
      </c>
      <c r="C42" t="s">
        <v>72</v>
      </c>
      <c r="D42">
        <v>2.01E-2</v>
      </c>
      <c r="E42">
        <v>0.9</v>
      </c>
      <c r="F42">
        <v>0.18</v>
      </c>
      <c r="G42">
        <v>35.820895522388057</v>
      </c>
    </row>
    <row r="43" spans="1:7" x14ac:dyDescent="0.25">
      <c r="A43">
        <v>64</v>
      </c>
      <c r="B43" t="s">
        <v>56</v>
      </c>
      <c r="C43" t="s">
        <v>74</v>
      </c>
      <c r="D43">
        <v>1.8800000000000001E-2</v>
      </c>
      <c r="E43">
        <v>1.55</v>
      </c>
      <c r="F43">
        <v>0.37</v>
      </c>
      <c r="G43">
        <v>62.765957446808514</v>
      </c>
    </row>
    <row r="44" spans="1:7" x14ac:dyDescent="0.25">
      <c r="A44">
        <v>65</v>
      </c>
      <c r="B44" t="s">
        <v>54</v>
      </c>
      <c r="C44" t="s">
        <v>75</v>
      </c>
      <c r="D44">
        <v>1.52E-2</v>
      </c>
      <c r="E44">
        <v>0.86</v>
      </c>
      <c r="F44">
        <v>0.19</v>
      </c>
      <c r="G44">
        <v>44.078947368421048</v>
      </c>
    </row>
    <row r="45" spans="1:7" x14ac:dyDescent="0.25">
      <c r="A45">
        <v>66</v>
      </c>
      <c r="B45" t="s">
        <v>54</v>
      </c>
      <c r="C45" t="s">
        <v>76</v>
      </c>
      <c r="D45">
        <v>1.6E-2</v>
      </c>
      <c r="E45">
        <v>0.7</v>
      </c>
      <c r="F45">
        <v>0.11</v>
      </c>
      <c r="G45">
        <v>36.875</v>
      </c>
    </row>
    <row r="46" spans="1:7" x14ac:dyDescent="0.25">
      <c r="A46">
        <v>67</v>
      </c>
      <c r="B46" t="s">
        <v>55</v>
      </c>
      <c r="C46" t="s">
        <v>77</v>
      </c>
      <c r="D46">
        <v>1.8200000000000001E-2</v>
      </c>
      <c r="E46">
        <v>1.65</v>
      </c>
      <c r="F46">
        <v>0.43</v>
      </c>
      <c r="G46">
        <v>67.032967032967022</v>
      </c>
    </row>
    <row r="47" spans="1:7" x14ac:dyDescent="0.25">
      <c r="A47">
        <v>68</v>
      </c>
      <c r="B47" t="s">
        <v>55</v>
      </c>
      <c r="C47" t="s">
        <v>78</v>
      </c>
      <c r="D47">
        <v>2.4500000000000001E-2</v>
      </c>
      <c r="E47">
        <v>1.84</v>
      </c>
      <c r="F47">
        <v>0.38</v>
      </c>
      <c r="G47">
        <v>59.591836734693871</v>
      </c>
    </row>
    <row r="48" spans="1:7" x14ac:dyDescent="0.25">
      <c r="A48">
        <v>69</v>
      </c>
      <c r="B48" t="s">
        <v>56</v>
      </c>
      <c r="C48" t="s">
        <v>79</v>
      </c>
      <c r="D48">
        <v>1.7600000000000001E-2</v>
      </c>
      <c r="E48">
        <v>1.21</v>
      </c>
      <c r="F48">
        <v>0.02</v>
      </c>
      <c r="G48">
        <v>67.61363636363636</v>
      </c>
    </row>
    <row r="49" spans="1:7" x14ac:dyDescent="0.25">
      <c r="A49">
        <v>70</v>
      </c>
      <c r="B49" t="s">
        <v>56</v>
      </c>
      <c r="C49" t="s">
        <v>80</v>
      </c>
      <c r="D49">
        <v>1.9199999999999998E-2</v>
      </c>
      <c r="E49">
        <v>0.97</v>
      </c>
      <c r="F49">
        <v>0.02</v>
      </c>
      <c r="G49">
        <v>49.479166666666671</v>
      </c>
    </row>
    <row r="50" spans="1:7" x14ac:dyDescent="0.25">
      <c r="A50">
        <v>71</v>
      </c>
      <c r="B50" t="s">
        <v>57</v>
      </c>
      <c r="C50" t="s">
        <v>81</v>
      </c>
      <c r="D50">
        <v>1.7399999999999999E-2</v>
      </c>
      <c r="E50">
        <v>2.52</v>
      </c>
      <c r="F50">
        <v>0.18</v>
      </c>
      <c r="G50">
        <v>134.48275862068965</v>
      </c>
    </row>
    <row r="51" spans="1:7" x14ac:dyDescent="0.25">
      <c r="A51">
        <v>72</v>
      </c>
      <c r="B51" t="s">
        <v>57</v>
      </c>
      <c r="C51" t="s">
        <v>82</v>
      </c>
      <c r="D51">
        <v>1.77E-2</v>
      </c>
      <c r="E51">
        <v>2.44</v>
      </c>
      <c r="F51">
        <v>0.3</v>
      </c>
      <c r="G51">
        <v>120.90395480225989</v>
      </c>
    </row>
    <row r="52" spans="1:7" x14ac:dyDescent="0.25">
      <c r="A52">
        <v>73</v>
      </c>
      <c r="B52" t="s">
        <v>57</v>
      </c>
      <c r="C52" t="s">
        <v>140</v>
      </c>
      <c r="D52">
        <v>1.9599999999999999E-2</v>
      </c>
      <c r="E52">
        <v>4</v>
      </c>
      <c r="F52">
        <v>0.28000000000000003</v>
      </c>
      <c r="G52">
        <v>189.79591836734693</v>
      </c>
    </row>
    <row r="53" spans="1:7" x14ac:dyDescent="0.25">
      <c r="A53">
        <v>74</v>
      </c>
      <c r="B53" t="s">
        <v>57</v>
      </c>
      <c r="C53" t="s">
        <v>83</v>
      </c>
      <c r="D53">
        <v>2.1600000000000001E-2</v>
      </c>
      <c r="E53">
        <v>2.62</v>
      </c>
      <c r="F53">
        <v>0.14000000000000001</v>
      </c>
      <c r="G53">
        <v>114.81481481481481</v>
      </c>
    </row>
    <row r="54" spans="1:7" x14ac:dyDescent="0.25">
      <c r="A54">
        <v>76</v>
      </c>
      <c r="B54" t="s">
        <v>57</v>
      </c>
      <c r="C54" t="s">
        <v>85</v>
      </c>
      <c r="D54">
        <v>3.4700000000000002E-2</v>
      </c>
      <c r="E54">
        <v>1.66</v>
      </c>
      <c r="F54">
        <v>-0.02</v>
      </c>
      <c r="G54">
        <v>48.414985590778095</v>
      </c>
    </row>
    <row r="55" spans="1:7" x14ac:dyDescent="0.25">
      <c r="A55">
        <v>77</v>
      </c>
      <c r="B55" t="s">
        <v>57</v>
      </c>
      <c r="C55" t="s">
        <v>86</v>
      </c>
      <c r="D55">
        <v>1.8100000000000002E-2</v>
      </c>
      <c r="E55">
        <v>0.64</v>
      </c>
      <c r="F55">
        <v>0</v>
      </c>
      <c r="G55">
        <v>35.359116022099442</v>
      </c>
    </row>
    <row r="56" spans="1:7" x14ac:dyDescent="0.25">
      <c r="A56">
        <v>80</v>
      </c>
      <c r="B56" t="s">
        <v>57</v>
      </c>
      <c r="C56" t="s">
        <v>89</v>
      </c>
      <c r="D56">
        <v>8.9999999999999993E-3</v>
      </c>
      <c r="E56">
        <v>0.76</v>
      </c>
      <c r="F56">
        <v>0</v>
      </c>
      <c r="G56">
        <v>84.444444444444457</v>
      </c>
    </row>
    <row r="57" spans="1:7" x14ac:dyDescent="0.25">
      <c r="A57">
        <v>81</v>
      </c>
      <c r="B57" t="s">
        <v>54</v>
      </c>
      <c r="C57" t="s">
        <v>90</v>
      </c>
      <c r="D57">
        <v>4.5499999999999999E-2</v>
      </c>
      <c r="E57">
        <v>0.41</v>
      </c>
      <c r="F57">
        <v>0.03</v>
      </c>
      <c r="G57">
        <v>8.3516483516483522</v>
      </c>
    </row>
    <row r="58" spans="1:7" x14ac:dyDescent="0.25">
      <c r="A58">
        <v>82</v>
      </c>
      <c r="B58" t="s">
        <v>54</v>
      </c>
      <c r="C58" t="s">
        <v>91</v>
      </c>
      <c r="D58">
        <v>3.1300000000000001E-2</v>
      </c>
      <c r="E58">
        <v>0.26</v>
      </c>
      <c r="F58">
        <v>0.04</v>
      </c>
      <c r="G58">
        <v>7.0287539936102235</v>
      </c>
    </row>
    <row r="59" spans="1:7" x14ac:dyDescent="0.25">
      <c r="A59">
        <v>83</v>
      </c>
      <c r="B59" t="s">
        <v>54</v>
      </c>
      <c r="C59" t="s">
        <v>92</v>
      </c>
      <c r="D59">
        <v>5.0200000000000002E-2</v>
      </c>
      <c r="E59">
        <v>0.62</v>
      </c>
      <c r="F59">
        <v>0.04</v>
      </c>
      <c r="G59">
        <v>11.553784860557768</v>
      </c>
    </row>
    <row r="60" spans="1:7" x14ac:dyDescent="0.25">
      <c r="A60">
        <v>84</v>
      </c>
      <c r="B60" t="s">
        <v>54</v>
      </c>
      <c r="C60" t="s">
        <v>93</v>
      </c>
      <c r="D60">
        <v>4.0599999999999997E-2</v>
      </c>
      <c r="E60">
        <v>0.24</v>
      </c>
      <c r="F60">
        <v>0.01</v>
      </c>
      <c r="G60">
        <v>5.6650246305418719</v>
      </c>
    </row>
    <row r="61" spans="1:7" x14ac:dyDescent="0.25">
      <c r="A61">
        <v>86</v>
      </c>
      <c r="B61" t="s">
        <v>54</v>
      </c>
      <c r="C61" t="s">
        <v>95</v>
      </c>
      <c r="D61">
        <v>4.0500000000000001E-2</v>
      </c>
      <c r="E61">
        <v>0.4</v>
      </c>
      <c r="F61">
        <v>0.06</v>
      </c>
      <c r="G61">
        <v>8.3950617283950617</v>
      </c>
    </row>
    <row r="62" spans="1:7" x14ac:dyDescent="0.25">
      <c r="A62">
        <v>87</v>
      </c>
      <c r="B62" t="s">
        <v>54</v>
      </c>
      <c r="C62" t="s">
        <v>96</v>
      </c>
      <c r="D62">
        <v>3.5200000000000002E-2</v>
      </c>
      <c r="E62">
        <v>0.04</v>
      </c>
      <c r="F62">
        <v>0</v>
      </c>
      <c r="G62">
        <v>1.1363636363636362</v>
      </c>
    </row>
    <row r="63" spans="1:7" x14ac:dyDescent="0.25">
      <c r="A63">
        <v>89</v>
      </c>
      <c r="B63" t="s">
        <v>56</v>
      </c>
      <c r="C63" t="s">
        <v>98</v>
      </c>
      <c r="D63">
        <v>1.9599999999999999E-2</v>
      </c>
      <c r="E63">
        <v>1.55</v>
      </c>
      <c r="F63">
        <v>0.24</v>
      </c>
      <c r="G63">
        <v>66.83673469387756</v>
      </c>
    </row>
    <row r="64" spans="1:7" x14ac:dyDescent="0.25">
      <c r="A64">
        <v>90</v>
      </c>
      <c r="B64" t="s">
        <v>56</v>
      </c>
      <c r="C64" t="s">
        <v>99</v>
      </c>
      <c r="D64">
        <v>1.2699999999999999E-2</v>
      </c>
      <c r="E64">
        <v>1.56</v>
      </c>
      <c r="F64">
        <v>0.41</v>
      </c>
      <c r="G64">
        <v>90.551181102362222</v>
      </c>
    </row>
    <row r="65" spans="1:7" x14ac:dyDescent="0.25">
      <c r="A65">
        <v>91</v>
      </c>
      <c r="B65" t="s">
        <v>56</v>
      </c>
      <c r="C65" t="s">
        <v>100</v>
      </c>
      <c r="D65">
        <v>1.9E-2</v>
      </c>
      <c r="E65">
        <v>1.1000000000000001</v>
      </c>
      <c r="F65">
        <v>0.05</v>
      </c>
      <c r="G65">
        <v>55.263157894736842</v>
      </c>
    </row>
    <row r="66" spans="1:7" x14ac:dyDescent="0.25">
      <c r="A66">
        <v>92</v>
      </c>
      <c r="B66" t="s">
        <v>56</v>
      </c>
      <c r="C66" t="s">
        <v>101</v>
      </c>
      <c r="D66">
        <v>2.29E-2</v>
      </c>
      <c r="E66">
        <v>1.25</v>
      </c>
      <c r="F66">
        <v>0.09</v>
      </c>
      <c r="G66">
        <v>50.655021834061131</v>
      </c>
    </row>
    <row r="67" spans="1:7" x14ac:dyDescent="0.25">
      <c r="A67">
        <v>93</v>
      </c>
      <c r="B67" t="s">
        <v>56</v>
      </c>
      <c r="C67" t="s">
        <v>102</v>
      </c>
      <c r="D67">
        <v>2.86E-2</v>
      </c>
      <c r="E67">
        <v>1.57</v>
      </c>
      <c r="F67">
        <v>0.08</v>
      </c>
      <c r="G67">
        <v>52.0979020979021</v>
      </c>
    </row>
    <row r="68" spans="1:7" x14ac:dyDescent="0.25">
      <c r="A68">
        <v>94</v>
      </c>
      <c r="B68" t="s">
        <v>56</v>
      </c>
      <c r="C68" t="s">
        <v>103</v>
      </c>
      <c r="D68">
        <v>1.83E-2</v>
      </c>
      <c r="E68">
        <v>1.74</v>
      </c>
      <c r="F68">
        <v>0.31</v>
      </c>
      <c r="G68">
        <v>78.142076502732237</v>
      </c>
    </row>
    <row r="69" spans="1:7" x14ac:dyDescent="0.25">
      <c r="A69">
        <v>95</v>
      </c>
      <c r="B69" t="s">
        <v>56</v>
      </c>
      <c r="C69" t="s">
        <v>104</v>
      </c>
      <c r="D69">
        <v>0.02</v>
      </c>
      <c r="E69">
        <v>0.91</v>
      </c>
      <c r="F69">
        <v>-0.01</v>
      </c>
      <c r="G69">
        <v>46</v>
      </c>
    </row>
    <row r="70" spans="1:7" x14ac:dyDescent="0.25">
      <c r="A70">
        <v>96</v>
      </c>
      <c r="B70" t="s">
        <v>56</v>
      </c>
      <c r="C70" t="s">
        <v>105</v>
      </c>
      <c r="D70">
        <v>2.1000000000000001E-2</v>
      </c>
      <c r="E70">
        <v>0.99</v>
      </c>
      <c r="F70">
        <v>0</v>
      </c>
      <c r="G70">
        <v>47.142857142857139</v>
      </c>
    </row>
    <row r="71" spans="1:7" x14ac:dyDescent="0.25">
      <c r="A71">
        <v>97</v>
      </c>
      <c r="B71" t="s">
        <v>55</v>
      </c>
      <c r="C71" t="s">
        <v>106</v>
      </c>
      <c r="D71">
        <v>4.2999999999999997E-2</v>
      </c>
      <c r="E71">
        <v>1.9</v>
      </c>
      <c r="F71">
        <v>0.15</v>
      </c>
      <c r="G71">
        <v>40.697674418604656</v>
      </c>
    </row>
    <row r="72" spans="1:7" x14ac:dyDescent="0.25">
      <c r="A72">
        <v>98</v>
      </c>
      <c r="B72" t="s">
        <v>55</v>
      </c>
      <c r="C72" t="s">
        <v>107</v>
      </c>
      <c r="D72">
        <v>2.5999999999999999E-2</v>
      </c>
      <c r="E72">
        <v>1.38</v>
      </c>
      <c r="F72">
        <v>0.11</v>
      </c>
      <c r="G72">
        <v>48.84615384615384</v>
      </c>
    </row>
    <row r="73" spans="1:7" x14ac:dyDescent="0.25">
      <c r="A73">
        <v>99</v>
      </c>
      <c r="B73" t="s">
        <v>55</v>
      </c>
      <c r="C73" t="s">
        <v>108</v>
      </c>
      <c r="D73">
        <v>2.6200000000000001E-2</v>
      </c>
      <c r="E73">
        <v>2.17</v>
      </c>
      <c r="F73">
        <v>0.46</v>
      </c>
      <c r="G73">
        <v>65.267175572519079</v>
      </c>
    </row>
    <row r="74" spans="1:7" x14ac:dyDescent="0.25">
      <c r="A74">
        <v>100</v>
      </c>
      <c r="B74" t="s">
        <v>55</v>
      </c>
      <c r="C74" t="s">
        <v>109</v>
      </c>
      <c r="D74">
        <v>2.7E-2</v>
      </c>
      <c r="E74">
        <v>2.33</v>
      </c>
      <c r="F74">
        <v>0.2</v>
      </c>
      <c r="G74">
        <v>78.888888888888886</v>
      </c>
    </row>
    <row r="75" spans="1:7" x14ac:dyDescent="0.25">
      <c r="A75">
        <v>101</v>
      </c>
      <c r="B75" t="s">
        <v>55</v>
      </c>
      <c r="C75" t="s">
        <v>110</v>
      </c>
      <c r="D75">
        <v>3.6600000000000001E-2</v>
      </c>
      <c r="E75">
        <v>2.92</v>
      </c>
      <c r="F75">
        <v>0.64</v>
      </c>
      <c r="G75">
        <v>62.295081967213108</v>
      </c>
    </row>
    <row r="76" spans="1:7" x14ac:dyDescent="0.25">
      <c r="A76">
        <v>102</v>
      </c>
      <c r="B76" t="s">
        <v>55</v>
      </c>
      <c r="C76" t="s">
        <v>111</v>
      </c>
      <c r="D76">
        <v>0.04</v>
      </c>
      <c r="E76">
        <v>3.07</v>
      </c>
      <c r="F76">
        <v>0.64</v>
      </c>
      <c r="G76">
        <v>60.749999999999993</v>
      </c>
    </row>
    <row r="77" spans="1:7" x14ac:dyDescent="0.25">
      <c r="A77">
        <v>104</v>
      </c>
      <c r="B77" t="s">
        <v>55</v>
      </c>
      <c r="C77" t="s">
        <v>113</v>
      </c>
      <c r="D77">
        <v>2.7799999999999998E-2</v>
      </c>
      <c r="E77">
        <v>2.68</v>
      </c>
      <c r="F77">
        <v>0.64</v>
      </c>
      <c r="G77">
        <v>73.381294964028783</v>
      </c>
    </row>
    <row r="78" spans="1:7" x14ac:dyDescent="0.25">
      <c r="A78">
        <v>105</v>
      </c>
      <c r="B78" t="s">
        <v>55</v>
      </c>
      <c r="C78" t="s">
        <v>114</v>
      </c>
      <c r="D78">
        <v>2.8000000000000001E-2</v>
      </c>
      <c r="E78">
        <v>2.66</v>
      </c>
      <c r="F78">
        <v>0.56999999999999995</v>
      </c>
      <c r="G78">
        <v>74.642857142857153</v>
      </c>
    </row>
    <row r="79" spans="1:7" x14ac:dyDescent="0.25">
      <c r="A79">
        <v>106</v>
      </c>
      <c r="B79" t="s">
        <v>55</v>
      </c>
      <c r="C79" t="s">
        <v>1</v>
      </c>
      <c r="D79">
        <v>1.32E-2</v>
      </c>
      <c r="E79">
        <v>0.61</v>
      </c>
      <c r="F79">
        <v>0.13</v>
      </c>
      <c r="G79">
        <f t="shared" ref="G79:G119" si="0">(E79-F79)/D79</f>
        <v>36.36363636363636</v>
      </c>
    </row>
    <row r="80" spans="1:7" x14ac:dyDescent="0.25">
      <c r="A80">
        <v>107</v>
      </c>
      <c r="B80" t="s">
        <v>55</v>
      </c>
      <c r="C80" t="s">
        <v>2</v>
      </c>
      <c r="D80">
        <v>9.1999999999999998E-3</v>
      </c>
      <c r="E80">
        <v>0.47</v>
      </c>
      <c r="F80">
        <v>0.09</v>
      </c>
      <c r="G80">
        <f t="shared" si="0"/>
        <v>41.304347826086961</v>
      </c>
    </row>
    <row r="81" spans="1:7" x14ac:dyDescent="0.25">
      <c r="A81">
        <v>108</v>
      </c>
      <c r="B81" t="s">
        <v>55</v>
      </c>
      <c r="C81" t="s">
        <v>3</v>
      </c>
      <c r="D81">
        <v>5.4999999999999997E-3</v>
      </c>
      <c r="E81">
        <v>0.42</v>
      </c>
      <c r="F81">
        <v>0.1</v>
      </c>
      <c r="G81">
        <f t="shared" si="0"/>
        <v>58.181818181818173</v>
      </c>
    </row>
    <row r="82" spans="1:7" x14ac:dyDescent="0.25">
      <c r="A82">
        <v>109</v>
      </c>
      <c r="B82" t="s">
        <v>55</v>
      </c>
      <c r="C82" t="s">
        <v>4</v>
      </c>
      <c r="D82">
        <v>9.7000000000000003E-3</v>
      </c>
      <c r="E82">
        <v>0.45</v>
      </c>
      <c r="F82">
        <v>0.06</v>
      </c>
      <c r="G82">
        <f t="shared" si="0"/>
        <v>40.206185567010309</v>
      </c>
    </row>
    <row r="83" spans="1:7" x14ac:dyDescent="0.25">
      <c r="A83">
        <v>110</v>
      </c>
      <c r="B83" t="s">
        <v>55</v>
      </c>
      <c r="C83" t="s">
        <v>5</v>
      </c>
      <c r="D83">
        <v>6.7000000000000002E-3</v>
      </c>
      <c r="E83">
        <v>0.39</v>
      </c>
      <c r="F83">
        <v>0.08</v>
      </c>
      <c r="G83">
        <f t="shared" si="0"/>
        <v>46.268656716417908</v>
      </c>
    </row>
    <row r="84" spans="1:7" x14ac:dyDescent="0.25">
      <c r="A84">
        <v>111</v>
      </c>
      <c r="B84" t="s">
        <v>55</v>
      </c>
      <c r="C84" t="s">
        <v>6</v>
      </c>
      <c r="D84">
        <v>7.3000000000000001E-3</v>
      </c>
      <c r="E84">
        <v>0.51</v>
      </c>
      <c r="F84">
        <v>0.11</v>
      </c>
      <c r="G84">
        <f t="shared" si="0"/>
        <v>54.794520547945211</v>
      </c>
    </row>
    <row r="85" spans="1:7" x14ac:dyDescent="0.25">
      <c r="A85">
        <v>112</v>
      </c>
      <c r="B85" t="s">
        <v>55</v>
      </c>
      <c r="C85" t="s">
        <v>7</v>
      </c>
      <c r="D85">
        <v>7.4999999999999997E-3</v>
      </c>
      <c r="E85">
        <v>0.37</v>
      </c>
      <c r="F85">
        <v>0.04</v>
      </c>
      <c r="G85">
        <f t="shared" si="0"/>
        <v>44.000000000000007</v>
      </c>
    </row>
    <row r="86" spans="1:7" x14ac:dyDescent="0.25">
      <c r="A86">
        <v>113</v>
      </c>
      <c r="B86" t="s">
        <v>55</v>
      </c>
      <c r="C86" t="s">
        <v>8</v>
      </c>
      <c r="D86">
        <v>6.7000000000000002E-3</v>
      </c>
      <c r="E86">
        <v>0.42</v>
      </c>
      <c r="F86">
        <v>0.06</v>
      </c>
      <c r="G86">
        <f t="shared" si="0"/>
        <v>53.731343283582085</v>
      </c>
    </row>
    <row r="87" spans="1:7" x14ac:dyDescent="0.25">
      <c r="A87">
        <v>114</v>
      </c>
      <c r="B87" t="s">
        <v>55</v>
      </c>
      <c r="C87" t="s">
        <v>9</v>
      </c>
      <c r="D87">
        <v>6.1999999999999998E-3</v>
      </c>
      <c r="E87">
        <v>0.47</v>
      </c>
      <c r="F87">
        <v>0.05</v>
      </c>
      <c r="G87">
        <f t="shared" si="0"/>
        <v>67.741935483870961</v>
      </c>
    </row>
    <row r="88" spans="1:7" x14ac:dyDescent="0.25">
      <c r="A88">
        <v>115</v>
      </c>
      <c r="B88" t="s">
        <v>55</v>
      </c>
      <c r="C88" t="s">
        <v>10</v>
      </c>
      <c r="D88">
        <v>6.3E-3</v>
      </c>
      <c r="E88">
        <v>0.31</v>
      </c>
      <c r="F88">
        <v>0.04</v>
      </c>
      <c r="G88">
        <f t="shared" si="0"/>
        <v>42.857142857142861</v>
      </c>
    </row>
    <row r="89" spans="1:7" x14ac:dyDescent="0.25">
      <c r="A89">
        <v>116</v>
      </c>
      <c r="B89" t="s">
        <v>55</v>
      </c>
      <c r="C89" t="s">
        <v>11</v>
      </c>
      <c r="D89">
        <v>6.3E-3</v>
      </c>
      <c r="E89">
        <v>0.51</v>
      </c>
      <c r="F89">
        <v>0.06</v>
      </c>
      <c r="G89">
        <f t="shared" si="0"/>
        <v>71.428571428571431</v>
      </c>
    </row>
    <row r="90" spans="1:7" x14ac:dyDescent="0.25">
      <c r="A90">
        <v>117</v>
      </c>
      <c r="B90" t="s">
        <v>55</v>
      </c>
      <c r="C90" t="s">
        <v>12</v>
      </c>
      <c r="D90">
        <v>4.7000000000000002E-3</v>
      </c>
      <c r="E90">
        <v>0.25</v>
      </c>
      <c r="F90">
        <v>0.06</v>
      </c>
      <c r="G90">
        <f t="shared" si="0"/>
        <v>40.425531914893618</v>
      </c>
    </row>
    <row r="91" spans="1:7" x14ac:dyDescent="0.25">
      <c r="A91">
        <v>118</v>
      </c>
      <c r="B91" t="s">
        <v>55</v>
      </c>
      <c r="C91" t="s">
        <v>13</v>
      </c>
      <c r="D91">
        <v>7.0000000000000001E-3</v>
      </c>
      <c r="E91">
        <v>0.4</v>
      </c>
      <c r="F91">
        <v>0.04</v>
      </c>
      <c r="G91">
        <f t="shared" si="0"/>
        <v>51.428571428571431</v>
      </c>
    </row>
    <row r="92" spans="1:7" x14ac:dyDescent="0.25">
      <c r="A92">
        <v>119</v>
      </c>
      <c r="B92" t="s">
        <v>55</v>
      </c>
      <c r="C92" t="s">
        <v>14</v>
      </c>
      <c r="D92">
        <v>4.4999999999999997E-3</v>
      </c>
      <c r="E92">
        <v>0.32</v>
      </c>
      <c r="F92">
        <v>0.05</v>
      </c>
      <c r="G92">
        <f t="shared" si="0"/>
        <v>60.000000000000007</v>
      </c>
    </row>
    <row r="93" spans="1:7" x14ac:dyDescent="0.25">
      <c r="A93">
        <v>120</v>
      </c>
      <c r="B93" t="s">
        <v>55</v>
      </c>
      <c r="C93" t="s">
        <v>15</v>
      </c>
      <c r="D93">
        <v>6.0000000000000001E-3</v>
      </c>
      <c r="E93">
        <v>0.42</v>
      </c>
      <c r="F93">
        <v>0.08</v>
      </c>
      <c r="G93">
        <f t="shared" si="0"/>
        <v>56.666666666666657</v>
      </c>
    </row>
    <row r="94" spans="1:7" x14ac:dyDescent="0.25">
      <c r="A94">
        <v>121</v>
      </c>
      <c r="B94" t="s">
        <v>55</v>
      </c>
      <c r="C94" t="s">
        <v>16</v>
      </c>
      <c r="D94">
        <v>5.1999999999999998E-3</v>
      </c>
      <c r="E94">
        <v>0.3</v>
      </c>
      <c r="F94">
        <v>0.04</v>
      </c>
      <c r="G94">
        <f t="shared" si="0"/>
        <v>50.000000000000007</v>
      </c>
    </row>
    <row r="95" spans="1:7" x14ac:dyDescent="0.25">
      <c r="A95">
        <v>122</v>
      </c>
      <c r="B95" t="s">
        <v>56</v>
      </c>
      <c r="C95" t="s">
        <v>17</v>
      </c>
      <c r="D95">
        <v>4.8999999999999998E-3</v>
      </c>
      <c r="E95">
        <v>0.15</v>
      </c>
      <c r="F95">
        <v>0.05</v>
      </c>
      <c r="G95">
        <f t="shared" si="0"/>
        <v>20.408163265306122</v>
      </c>
    </row>
    <row r="96" spans="1:7" x14ac:dyDescent="0.25">
      <c r="A96">
        <v>123</v>
      </c>
      <c r="B96" t="s">
        <v>56</v>
      </c>
      <c r="C96" t="s">
        <v>18</v>
      </c>
      <c r="D96">
        <v>4.3E-3</v>
      </c>
      <c r="E96">
        <v>0.17</v>
      </c>
      <c r="F96">
        <v>0.06</v>
      </c>
      <c r="G96">
        <f t="shared" si="0"/>
        <v>25.581395348837212</v>
      </c>
    </row>
    <row r="97" spans="1:7" x14ac:dyDescent="0.25">
      <c r="A97">
        <v>124</v>
      </c>
      <c r="B97" t="s">
        <v>56</v>
      </c>
      <c r="C97" t="s">
        <v>19</v>
      </c>
      <c r="D97">
        <v>4.5999999999999999E-3</v>
      </c>
      <c r="E97">
        <v>0.12</v>
      </c>
      <c r="F97">
        <v>0.06</v>
      </c>
      <c r="G97">
        <f t="shared" si="0"/>
        <v>13.043478260869565</v>
      </c>
    </row>
    <row r="98" spans="1:7" x14ac:dyDescent="0.25">
      <c r="A98">
        <v>125</v>
      </c>
      <c r="B98" t="s">
        <v>56</v>
      </c>
      <c r="C98" t="s">
        <v>20</v>
      </c>
      <c r="D98">
        <v>4.1000000000000003E-3</v>
      </c>
      <c r="E98">
        <v>0.21</v>
      </c>
      <c r="F98">
        <v>0.04</v>
      </c>
      <c r="G98">
        <f t="shared" si="0"/>
        <v>41.463414634146332</v>
      </c>
    </row>
    <row r="99" spans="1:7" x14ac:dyDescent="0.25">
      <c r="A99">
        <v>127</v>
      </c>
      <c r="B99" t="s">
        <v>56</v>
      </c>
      <c r="C99" t="s">
        <v>22</v>
      </c>
      <c r="D99">
        <v>5.8999999999999999E-3</v>
      </c>
      <c r="E99">
        <v>0.31</v>
      </c>
      <c r="F99">
        <v>0.09</v>
      </c>
      <c r="G99">
        <f t="shared" si="0"/>
        <v>37.288135593220339</v>
      </c>
    </row>
    <row r="100" spans="1:7" x14ac:dyDescent="0.25">
      <c r="A100">
        <v>128</v>
      </c>
      <c r="B100" t="s">
        <v>56</v>
      </c>
      <c r="C100" t="s">
        <v>23</v>
      </c>
      <c r="D100">
        <v>6.4999999999999997E-3</v>
      </c>
      <c r="E100">
        <v>0.28000000000000003</v>
      </c>
      <c r="F100">
        <v>0.05</v>
      </c>
      <c r="G100">
        <f t="shared" si="0"/>
        <v>35.384615384615394</v>
      </c>
    </row>
    <row r="101" spans="1:7" x14ac:dyDescent="0.25">
      <c r="A101">
        <v>130</v>
      </c>
      <c r="B101" t="s">
        <v>56</v>
      </c>
      <c r="C101" t="s">
        <v>25</v>
      </c>
      <c r="D101">
        <v>7.1000000000000004E-3</v>
      </c>
      <c r="E101">
        <v>0.46</v>
      </c>
      <c r="F101">
        <v>0.1</v>
      </c>
      <c r="G101">
        <f t="shared" si="0"/>
        <v>50.704225352112672</v>
      </c>
    </row>
    <row r="102" spans="1:7" x14ac:dyDescent="0.25">
      <c r="A102">
        <v>131</v>
      </c>
      <c r="B102" t="s">
        <v>56</v>
      </c>
      <c r="C102" t="s">
        <v>26</v>
      </c>
      <c r="D102">
        <v>5.1999999999999998E-3</v>
      </c>
      <c r="E102">
        <v>0.42</v>
      </c>
      <c r="F102">
        <v>0.11</v>
      </c>
      <c r="G102">
        <f t="shared" si="0"/>
        <v>59.61538461538462</v>
      </c>
    </row>
    <row r="103" spans="1:7" x14ac:dyDescent="0.25">
      <c r="A103">
        <v>136</v>
      </c>
      <c r="B103" t="s">
        <v>56</v>
      </c>
      <c r="C103" t="s">
        <v>31</v>
      </c>
      <c r="D103">
        <v>6.0000000000000001E-3</v>
      </c>
      <c r="E103">
        <v>0.24</v>
      </c>
      <c r="F103">
        <v>0.04</v>
      </c>
      <c r="G103">
        <f t="shared" si="0"/>
        <v>33.333333333333329</v>
      </c>
    </row>
    <row r="104" spans="1:7" x14ac:dyDescent="0.25">
      <c r="A104">
        <v>137</v>
      </c>
      <c r="B104" t="s">
        <v>56</v>
      </c>
      <c r="C104" t="s">
        <v>32</v>
      </c>
      <c r="D104">
        <v>4.4000000000000003E-3</v>
      </c>
      <c r="E104">
        <v>0.19</v>
      </c>
      <c r="F104">
        <v>0.03</v>
      </c>
      <c r="G104">
        <f t="shared" si="0"/>
        <v>36.36363636363636</v>
      </c>
    </row>
    <row r="105" spans="1:7" x14ac:dyDescent="0.25">
      <c r="A105">
        <v>138</v>
      </c>
      <c r="B105" t="s">
        <v>55</v>
      </c>
      <c r="C105" t="s">
        <v>33</v>
      </c>
      <c r="D105">
        <v>6.7000000000000002E-3</v>
      </c>
      <c r="E105">
        <v>0.27</v>
      </c>
      <c r="F105">
        <v>0.05</v>
      </c>
      <c r="G105">
        <f t="shared" si="0"/>
        <v>32.835820895522389</v>
      </c>
    </row>
    <row r="106" spans="1:7" x14ac:dyDescent="0.25">
      <c r="A106">
        <v>139</v>
      </c>
      <c r="B106" t="s">
        <v>55</v>
      </c>
      <c r="C106" t="s">
        <v>34</v>
      </c>
      <c r="D106">
        <v>5.0000000000000001E-3</v>
      </c>
      <c r="E106">
        <v>0.27</v>
      </c>
      <c r="F106">
        <v>7.0000000000000007E-2</v>
      </c>
      <c r="G106">
        <f t="shared" si="0"/>
        <v>40</v>
      </c>
    </row>
    <row r="107" spans="1:7" x14ac:dyDescent="0.25">
      <c r="A107">
        <v>140</v>
      </c>
      <c r="B107" t="s">
        <v>55</v>
      </c>
      <c r="C107" t="s">
        <v>35</v>
      </c>
      <c r="D107">
        <v>5.1999999999999998E-3</v>
      </c>
      <c r="E107">
        <v>0.24</v>
      </c>
      <c r="F107">
        <v>0.04</v>
      </c>
      <c r="G107">
        <f t="shared" si="0"/>
        <v>38.46153846153846</v>
      </c>
    </row>
    <row r="108" spans="1:7" x14ac:dyDescent="0.25">
      <c r="A108">
        <v>141</v>
      </c>
      <c r="B108" t="s">
        <v>55</v>
      </c>
      <c r="C108" t="s">
        <v>36</v>
      </c>
      <c r="D108">
        <v>4.7000000000000002E-3</v>
      </c>
      <c r="E108">
        <v>0.26</v>
      </c>
      <c r="F108">
        <v>0.05</v>
      </c>
      <c r="G108">
        <f t="shared" si="0"/>
        <v>44.680851063829792</v>
      </c>
    </row>
    <row r="109" spans="1:7" x14ac:dyDescent="0.25">
      <c r="A109">
        <v>142</v>
      </c>
      <c r="B109" t="s">
        <v>55</v>
      </c>
      <c r="C109" t="s">
        <v>37</v>
      </c>
      <c r="D109">
        <v>6.4999999999999997E-3</v>
      </c>
      <c r="E109">
        <v>0.28999999999999998</v>
      </c>
      <c r="F109">
        <v>0.08</v>
      </c>
      <c r="G109">
        <f t="shared" si="0"/>
        <v>32.307692307692307</v>
      </c>
    </row>
    <row r="110" spans="1:7" x14ac:dyDescent="0.25">
      <c r="A110">
        <v>143</v>
      </c>
      <c r="B110" t="s">
        <v>55</v>
      </c>
      <c r="C110" t="s">
        <v>38</v>
      </c>
      <c r="D110">
        <v>4.3E-3</v>
      </c>
      <c r="E110">
        <v>0.36</v>
      </c>
      <c r="F110">
        <v>0.1</v>
      </c>
      <c r="G110">
        <f t="shared" si="0"/>
        <v>60.465116279069768</v>
      </c>
    </row>
    <row r="111" spans="1:7" x14ac:dyDescent="0.25">
      <c r="A111">
        <v>144</v>
      </c>
      <c r="B111" t="s">
        <v>55</v>
      </c>
      <c r="C111" t="s">
        <v>39</v>
      </c>
      <c r="D111">
        <v>3.7000000000000002E-3</v>
      </c>
      <c r="E111">
        <v>0.22</v>
      </c>
      <c r="F111">
        <v>0.05</v>
      </c>
      <c r="G111">
        <f t="shared" si="0"/>
        <v>45.945945945945937</v>
      </c>
    </row>
    <row r="112" spans="1:7" x14ac:dyDescent="0.25">
      <c r="A112">
        <v>145</v>
      </c>
      <c r="B112" t="s">
        <v>55</v>
      </c>
      <c r="C112" t="s">
        <v>40</v>
      </c>
      <c r="D112">
        <v>4.4999999999999997E-3</v>
      </c>
      <c r="E112">
        <v>0.21</v>
      </c>
      <c r="F112">
        <v>0.03</v>
      </c>
      <c r="G112">
        <f t="shared" si="0"/>
        <v>40</v>
      </c>
    </row>
    <row r="113" spans="1:7" x14ac:dyDescent="0.25">
      <c r="A113">
        <v>146</v>
      </c>
      <c r="B113" t="s">
        <v>56</v>
      </c>
      <c r="C113" t="s">
        <v>41</v>
      </c>
      <c r="D113">
        <v>4.7000000000000002E-3</v>
      </c>
      <c r="E113">
        <v>0.19</v>
      </c>
      <c r="F113">
        <v>0.06</v>
      </c>
      <c r="G113">
        <f t="shared" si="0"/>
        <v>27.659574468085108</v>
      </c>
    </row>
    <row r="114" spans="1:7" x14ac:dyDescent="0.25">
      <c r="A114">
        <v>148</v>
      </c>
      <c r="B114" t="s">
        <v>56</v>
      </c>
      <c r="C114" t="s">
        <v>43</v>
      </c>
      <c r="D114">
        <v>4.1999999999999997E-3</v>
      </c>
      <c r="E114">
        <v>0.17</v>
      </c>
      <c r="F114">
        <v>0.02</v>
      </c>
      <c r="G114">
        <f t="shared" si="0"/>
        <v>35.714285714285722</v>
      </c>
    </row>
    <row r="115" spans="1:7" x14ac:dyDescent="0.25">
      <c r="A115">
        <v>149</v>
      </c>
      <c r="B115" t="s">
        <v>56</v>
      </c>
      <c r="C115" t="s">
        <v>44</v>
      </c>
      <c r="D115">
        <v>3.8E-3</v>
      </c>
      <c r="E115">
        <v>0.18</v>
      </c>
      <c r="F115">
        <v>0.02</v>
      </c>
      <c r="G115">
        <f t="shared" si="0"/>
        <v>42.10526315789474</v>
      </c>
    </row>
    <row r="116" spans="1:7" x14ac:dyDescent="0.25">
      <c r="A116">
        <v>150</v>
      </c>
      <c r="B116" t="s">
        <v>56</v>
      </c>
      <c r="C116" t="s">
        <v>45</v>
      </c>
      <c r="D116">
        <v>6.1999999999999998E-3</v>
      </c>
      <c r="E116">
        <v>0.43</v>
      </c>
      <c r="F116">
        <v>0.08</v>
      </c>
      <c r="G116">
        <f t="shared" si="0"/>
        <v>56.451612903225808</v>
      </c>
    </row>
    <row r="117" spans="1:7" x14ac:dyDescent="0.25">
      <c r="A117">
        <v>151</v>
      </c>
      <c r="B117" t="s">
        <v>56</v>
      </c>
      <c r="C117" t="s">
        <v>46</v>
      </c>
      <c r="D117">
        <v>4.3E-3</v>
      </c>
      <c r="E117">
        <v>0.11</v>
      </c>
      <c r="F117">
        <v>0.02</v>
      </c>
      <c r="G117">
        <f t="shared" si="0"/>
        <v>20.930232558139533</v>
      </c>
    </row>
    <row r="118" spans="1:7" x14ac:dyDescent="0.25">
      <c r="A118">
        <v>152</v>
      </c>
      <c r="B118" t="s">
        <v>56</v>
      </c>
      <c r="C118" t="s">
        <v>47</v>
      </c>
      <c r="D118">
        <v>7.4000000000000003E-3</v>
      </c>
      <c r="E118">
        <v>0.59</v>
      </c>
      <c r="F118">
        <v>0.12</v>
      </c>
      <c r="G118">
        <f t="shared" si="0"/>
        <v>63.513513513513509</v>
      </c>
    </row>
    <row r="119" spans="1:7" x14ac:dyDescent="0.25">
      <c r="A119">
        <v>153</v>
      </c>
      <c r="B119" t="s">
        <v>56</v>
      </c>
      <c r="C119" t="s">
        <v>48</v>
      </c>
      <c r="D119">
        <v>3.7000000000000002E-3</v>
      </c>
      <c r="E119">
        <v>0.26</v>
      </c>
      <c r="F119">
        <v>0.08</v>
      </c>
      <c r="G119">
        <f t="shared" si="0"/>
        <v>48.648648648648646</v>
      </c>
    </row>
  </sheetData>
  <sortState xmlns:xlrd2="http://schemas.microsoft.com/office/spreadsheetml/2017/richdata2" ref="A2:G119">
    <sortCondition ref="A2:A1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E37" sqref="E37"/>
    </sheetView>
  </sheetViews>
  <sheetFormatPr defaultRowHeight="15" x14ac:dyDescent="0.25"/>
  <cols>
    <col min="1" max="7" width="15.7109375" customWidth="1"/>
  </cols>
  <sheetData>
    <row r="1" spans="1:7" ht="18" x14ac:dyDescent="0.35">
      <c r="A1" s="1" t="s">
        <v>0</v>
      </c>
      <c r="B1" s="1" t="s">
        <v>58</v>
      </c>
      <c r="C1" s="1" t="s">
        <v>52</v>
      </c>
      <c r="D1" s="1" t="s">
        <v>49</v>
      </c>
      <c r="E1" s="1" t="s">
        <v>50</v>
      </c>
      <c r="F1" s="1" t="s">
        <v>51</v>
      </c>
      <c r="G1" s="1" t="s">
        <v>178</v>
      </c>
    </row>
    <row r="2" spans="1:7" x14ac:dyDescent="0.25">
      <c r="A2">
        <v>1</v>
      </c>
      <c r="B2" t="s">
        <v>54</v>
      </c>
      <c r="C2" t="s">
        <v>1</v>
      </c>
      <c r="D2">
        <v>5.9200000000000003E-2</v>
      </c>
      <c r="E2">
        <v>0.41</v>
      </c>
      <c r="F2">
        <v>0.12</v>
      </c>
      <c r="G2">
        <v>4.8986486486486482</v>
      </c>
    </row>
    <row r="3" spans="1:7" x14ac:dyDescent="0.25">
      <c r="A3">
        <v>5</v>
      </c>
      <c r="B3" t="s">
        <v>54</v>
      </c>
      <c r="C3" t="s">
        <v>5</v>
      </c>
      <c r="D3">
        <v>4.8300000000000003E-2</v>
      </c>
      <c r="E3">
        <v>0.44</v>
      </c>
      <c r="F3">
        <v>0.09</v>
      </c>
      <c r="G3">
        <v>7.2463768115942022</v>
      </c>
    </row>
    <row r="4" spans="1:7" x14ac:dyDescent="0.25">
      <c r="A4">
        <v>6</v>
      </c>
      <c r="B4" t="s">
        <v>54</v>
      </c>
      <c r="C4" t="s">
        <v>6</v>
      </c>
      <c r="D4">
        <v>5.5100000000000003E-2</v>
      </c>
      <c r="E4">
        <v>0.06</v>
      </c>
      <c r="F4">
        <v>0.01</v>
      </c>
      <c r="G4">
        <v>0.90744101633393814</v>
      </c>
    </row>
    <row r="5" spans="1:7" x14ac:dyDescent="0.25">
      <c r="A5">
        <v>24</v>
      </c>
      <c r="B5" t="s">
        <v>56</v>
      </c>
      <c r="C5" t="s">
        <v>24</v>
      </c>
      <c r="D5">
        <v>2.8400000000000002E-2</v>
      </c>
      <c r="E5">
        <v>0.15</v>
      </c>
      <c r="F5">
        <v>0.08</v>
      </c>
      <c r="G5">
        <v>2.464788732394366</v>
      </c>
    </row>
    <row r="6" spans="1:7" x14ac:dyDescent="0.25">
      <c r="A6">
        <v>27</v>
      </c>
      <c r="B6" t="s">
        <v>57</v>
      </c>
      <c r="C6" t="s">
        <v>27</v>
      </c>
      <c r="D6">
        <v>3.2300000000000002E-2</v>
      </c>
      <c r="E6">
        <v>1.94</v>
      </c>
      <c r="F6">
        <v>0.02</v>
      </c>
      <c r="G6">
        <v>59.442724458204324</v>
      </c>
    </row>
    <row r="7" spans="1:7" x14ac:dyDescent="0.25">
      <c r="A7">
        <v>29</v>
      </c>
      <c r="B7" t="s">
        <v>57</v>
      </c>
      <c r="C7" t="s">
        <v>29</v>
      </c>
      <c r="D7">
        <v>1.9800000000000002E-2</v>
      </c>
      <c r="E7">
        <v>1.7</v>
      </c>
      <c r="F7">
        <v>0.04</v>
      </c>
      <c r="G7">
        <v>83.838383838383834</v>
      </c>
    </row>
    <row r="8" spans="1:7" x14ac:dyDescent="0.25">
      <c r="A8">
        <v>31</v>
      </c>
      <c r="B8" t="s">
        <v>57</v>
      </c>
      <c r="C8" t="s">
        <v>31</v>
      </c>
      <c r="D8">
        <v>1.54E-2</v>
      </c>
      <c r="E8">
        <v>1.4</v>
      </c>
      <c r="F8">
        <v>0.02</v>
      </c>
      <c r="G8">
        <v>89.610389610389603</v>
      </c>
    </row>
    <row r="9" spans="1:7" x14ac:dyDescent="0.25">
      <c r="A9">
        <v>33</v>
      </c>
      <c r="B9" t="s">
        <v>55</v>
      </c>
      <c r="C9" t="s">
        <v>33</v>
      </c>
      <c r="D9">
        <v>4.2500000000000003E-2</v>
      </c>
      <c r="E9">
        <v>0.31</v>
      </c>
      <c r="F9">
        <v>0.12</v>
      </c>
      <c r="G9">
        <v>4.4705882352941178</v>
      </c>
    </row>
    <row r="10" spans="1:7" x14ac:dyDescent="0.25">
      <c r="A10">
        <v>34</v>
      </c>
      <c r="B10" t="s">
        <v>55</v>
      </c>
      <c r="C10" t="s">
        <v>34</v>
      </c>
      <c r="D10">
        <v>2.7E-2</v>
      </c>
      <c r="E10">
        <v>0.56999999999999995</v>
      </c>
      <c r="F10">
        <v>0.08</v>
      </c>
      <c r="G10">
        <v>18.148148148148145</v>
      </c>
    </row>
    <row r="11" spans="1:7" x14ac:dyDescent="0.25">
      <c r="A11">
        <v>35</v>
      </c>
      <c r="B11" t="s">
        <v>55</v>
      </c>
      <c r="C11" t="s">
        <v>35</v>
      </c>
      <c r="D11">
        <v>2.8299999999999999E-2</v>
      </c>
      <c r="E11">
        <v>1.45</v>
      </c>
      <c r="F11">
        <v>0.33</v>
      </c>
      <c r="G11">
        <v>39.57597173144876</v>
      </c>
    </row>
    <row r="12" spans="1:7" x14ac:dyDescent="0.25">
      <c r="A12">
        <v>41</v>
      </c>
      <c r="B12" t="s">
        <v>57</v>
      </c>
      <c r="C12" t="s">
        <v>41</v>
      </c>
      <c r="D12">
        <v>1.95E-2</v>
      </c>
      <c r="E12">
        <v>3.6</v>
      </c>
      <c r="F12">
        <v>0.24</v>
      </c>
      <c r="G12">
        <v>172.30769230769232</v>
      </c>
    </row>
    <row r="13" spans="1:7" x14ac:dyDescent="0.25">
      <c r="A13">
        <v>43</v>
      </c>
      <c r="B13" t="s">
        <v>57</v>
      </c>
      <c r="C13" t="s">
        <v>43</v>
      </c>
      <c r="D13">
        <v>2.1000000000000001E-2</v>
      </c>
      <c r="E13">
        <v>3.4</v>
      </c>
      <c r="F13">
        <v>0.3</v>
      </c>
      <c r="G13">
        <v>147.61904761904762</v>
      </c>
    </row>
    <row r="14" spans="1:7" x14ac:dyDescent="0.25">
      <c r="A14">
        <v>46</v>
      </c>
      <c r="B14" t="s">
        <v>57</v>
      </c>
      <c r="C14" t="s">
        <v>46</v>
      </c>
      <c r="D14">
        <v>1.83E-2</v>
      </c>
      <c r="E14">
        <v>1.92</v>
      </c>
      <c r="F14">
        <v>0.12</v>
      </c>
      <c r="G14">
        <v>98.360655737704903</v>
      </c>
    </row>
    <row r="15" spans="1:7" x14ac:dyDescent="0.25">
      <c r="A15">
        <v>55</v>
      </c>
      <c r="B15" t="s">
        <v>57</v>
      </c>
      <c r="C15" t="s">
        <v>66</v>
      </c>
      <c r="D15">
        <v>3.5799999999999998E-2</v>
      </c>
      <c r="E15">
        <v>4.26</v>
      </c>
      <c r="F15">
        <v>0.24</v>
      </c>
      <c r="G15">
        <v>112.29050279329608</v>
      </c>
    </row>
    <row r="16" spans="1:7" x14ac:dyDescent="0.25">
      <c r="A16">
        <v>56</v>
      </c>
      <c r="B16" t="s">
        <v>57</v>
      </c>
      <c r="C16" t="s">
        <v>59</v>
      </c>
      <c r="D16">
        <v>3.32E-2</v>
      </c>
      <c r="E16">
        <v>5.86</v>
      </c>
      <c r="F16">
        <v>0.36</v>
      </c>
      <c r="G16">
        <v>165.66265060240963</v>
      </c>
    </row>
    <row r="17" spans="1:7" x14ac:dyDescent="0.25">
      <c r="A17">
        <v>63</v>
      </c>
      <c r="B17" t="s">
        <v>56</v>
      </c>
      <c r="C17" t="s">
        <v>73</v>
      </c>
      <c r="D17">
        <v>1.7399999999999999E-2</v>
      </c>
      <c r="E17">
        <v>1.1299999999999999</v>
      </c>
      <c r="F17">
        <v>0.21</v>
      </c>
      <c r="G17">
        <v>52.873563218390807</v>
      </c>
    </row>
    <row r="18" spans="1:7" x14ac:dyDescent="0.25">
      <c r="A18">
        <v>75</v>
      </c>
      <c r="B18" t="s">
        <v>57</v>
      </c>
      <c r="C18" t="s">
        <v>84</v>
      </c>
      <c r="D18">
        <v>1.43E-2</v>
      </c>
      <c r="E18">
        <v>0.78</v>
      </c>
      <c r="F18">
        <v>-0.02</v>
      </c>
      <c r="G18">
        <v>55.944055944055947</v>
      </c>
    </row>
    <row r="19" spans="1:7" x14ac:dyDescent="0.25">
      <c r="A19">
        <v>78</v>
      </c>
      <c r="B19" t="s">
        <v>57</v>
      </c>
      <c r="C19" t="s">
        <v>87</v>
      </c>
      <c r="D19">
        <v>2.0500000000000001E-2</v>
      </c>
      <c r="E19">
        <v>1.62</v>
      </c>
      <c r="F19">
        <v>0.08</v>
      </c>
      <c r="G19">
        <v>75.121951219512198</v>
      </c>
    </row>
    <row r="20" spans="1:7" x14ac:dyDescent="0.25">
      <c r="A20">
        <v>79</v>
      </c>
      <c r="B20" t="s">
        <v>57</v>
      </c>
      <c r="C20" t="s">
        <v>88</v>
      </c>
      <c r="D20">
        <v>1.5699999999999999E-2</v>
      </c>
      <c r="E20">
        <v>2.4</v>
      </c>
      <c r="F20">
        <v>0.22</v>
      </c>
      <c r="G20">
        <v>138.85350318471336</v>
      </c>
    </row>
    <row r="21" spans="1:7" x14ac:dyDescent="0.25">
      <c r="A21">
        <v>85</v>
      </c>
      <c r="B21" t="s">
        <v>54</v>
      </c>
      <c r="C21" t="s">
        <v>94</v>
      </c>
      <c r="D21">
        <v>5.28E-2</v>
      </c>
      <c r="E21">
        <v>0.38</v>
      </c>
      <c r="F21">
        <v>0.06</v>
      </c>
      <c r="G21">
        <v>6.0606060606060606</v>
      </c>
    </row>
    <row r="22" spans="1:7" x14ac:dyDescent="0.25">
      <c r="A22">
        <v>88</v>
      </c>
      <c r="B22" t="s">
        <v>54</v>
      </c>
      <c r="C22" t="s">
        <v>97</v>
      </c>
      <c r="D22">
        <v>4.02E-2</v>
      </c>
      <c r="E22">
        <v>0.16</v>
      </c>
      <c r="F22">
        <v>0.01</v>
      </c>
      <c r="G22">
        <v>3.7313432835820897</v>
      </c>
    </row>
    <row r="23" spans="1:7" x14ac:dyDescent="0.25">
      <c r="A23">
        <v>103</v>
      </c>
      <c r="B23" t="s">
        <v>55</v>
      </c>
      <c r="C23" t="s">
        <v>112</v>
      </c>
      <c r="D23">
        <v>4.3299999999999998E-2</v>
      </c>
      <c r="E23">
        <v>3.02</v>
      </c>
      <c r="F23">
        <v>0.51</v>
      </c>
      <c r="G23">
        <v>57.967667436489606</v>
      </c>
    </row>
    <row r="24" spans="1:7" x14ac:dyDescent="0.25">
      <c r="A24">
        <v>126</v>
      </c>
      <c r="B24" t="s">
        <v>56</v>
      </c>
      <c r="C24" t="s">
        <v>21</v>
      </c>
      <c r="D24">
        <v>7.1000000000000004E-3</v>
      </c>
      <c r="E24">
        <v>0.26</v>
      </c>
      <c r="F24">
        <v>0.03</v>
      </c>
      <c r="G24">
        <f t="shared" ref="G24:G30" si="0">(E24-F24)/D24</f>
        <v>32.394366197183096</v>
      </c>
    </row>
    <row r="25" spans="1:7" x14ac:dyDescent="0.25">
      <c r="A25">
        <v>129</v>
      </c>
      <c r="B25" t="s">
        <v>56</v>
      </c>
      <c r="C25" t="s">
        <v>24</v>
      </c>
      <c r="D25">
        <v>6.3E-3</v>
      </c>
      <c r="E25">
        <v>0.24</v>
      </c>
      <c r="F25">
        <v>0.04</v>
      </c>
      <c r="G25">
        <f t="shared" si="0"/>
        <v>31.746031746031743</v>
      </c>
    </row>
    <row r="26" spans="1:7" x14ac:dyDescent="0.25">
      <c r="A26">
        <v>132</v>
      </c>
      <c r="B26" t="s">
        <v>56</v>
      </c>
      <c r="C26" t="s">
        <v>27</v>
      </c>
      <c r="D26">
        <v>7.4000000000000003E-3</v>
      </c>
      <c r="E26">
        <v>0.51</v>
      </c>
      <c r="F26">
        <v>0.15</v>
      </c>
      <c r="G26">
        <f t="shared" si="0"/>
        <v>48.648648648648646</v>
      </c>
    </row>
    <row r="27" spans="1:7" x14ac:dyDescent="0.25">
      <c r="A27">
        <v>133</v>
      </c>
      <c r="B27" t="s">
        <v>56</v>
      </c>
      <c r="C27" t="s">
        <v>28</v>
      </c>
      <c r="D27">
        <v>4.8999999999999998E-3</v>
      </c>
      <c r="E27">
        <v>0.2</v>
      </c>
      <c r="F27">
        <v>0.03</v>
      </c>
      <c r="G27">
        <f t="shared" si="0"/>
        <v>34.693877551020414</v>
      </c>
    </row>
    <row r="28" spans="1:7" x14ac:dyDescent="0.25">
      <c r="A28">
        <v>134</v>
      </c>
      <c r="B28" t="s">
        <v>56</v>
      </c>
      <c r="C28" t="s">
        <v>29</v>
      </c>
      <c r="D28">
        <v>4.1000000000000003E-3</v>
      </c>
      <c r="E28">
        <v>0.15</v>
      </c>
      <c r="F28">
        <v>0.06</v>
      </c>
      <c r="G28">
        <f t="shared" si="0"/>
        <v>21.95121951219512</v>
      </c>
    </row>
    <row r="29" spans="1:7" x14ac:dyDescent="0.25">
      <c r="A29">
        <v>135</v>
      </c>
      <c r="B29" t="s">
        <v>56</v>
      </c>
      <c r="C29" t="s">
        <v>30</v>
      </c>
      <c r="D29">
        <v>4.7000000000000002E-3</v>
      </c>
      <c r="E29">
        <v>0.3</v>
      </c>
      <c r="F29">
        <v>0.08</v>
      </c>
      <c r="G29">
        <f t="shared" si="0"/>
        <v>46.808510638297868</v>
      </c>
    </row>
    <row r="30" spans="1:7" x14ac:dyDescent="0.25">
      <c r="A30">
        <v>147</v>
      </c>
      <c r="B30" t="s">
        <v>56</v>
      </c>
      <c r="C30" t="s">
        <v>42</v>
      </c>
      <c r="D30">
        <v>4.4000000000000003E-3</v>
      </c>
      <c r="E30">
        <v>0.2</v>
      </c>
      <c r="F30">
        <v>0.04</v>
      </c>
      <c r="G30">
        <f t="shared" si="0"/>
        <v>36.36363636363636</v>
      </c>
    </row>
  </sheetData>
  <sortState xmlns:xlrd2="http://schemas.microsoft.com/office/spreadsheetml/2017/richdata2" ref="A2:G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topLeftCell="O1" zoomScale="70" zoomScaleNormal="70" workbookViewId="0">
      <selection activeCell="P35" sqref="P35"/>
    </sheetView>
  </sheetViews>
  <sheetFormatPr defaultRowHeight="15" x14ac:dyDescent="0.25"/>
  <cols>
    <col min="1" max="1" width="13" customWidth="1"/>
    <col min="2" max="2" width="16.140625" customWidth="1"/>
    <col min="3" max="3" width="11.7109375" customWidth="1"/>
    <col min="4" max="4" width="13" customWidth="1"/>
    <col min="5" max="5" width="12.42578125" customWidth="1"/>
    <col min="7" max="7" width="12.140625" customWidth="1"/>
    <col min="8" max="8" width="17.7109375" customWidth="1"/>
    <col min="9" max="9" width="12.85546875" customWidth="1"/>
    <col min="10" max="10" width="13" customWidth="1"/>
    <col min="11" max="11" width="12.28515625" customWidth="1"/>
    <col min="13" max="31" width="15.7109375" customWidth="1"/>
  </cols>
  <sheetData>
    <row r="1" spans="1:31" x14ac:dyDescent="0.25">
      <c r="A1" s="2" t="s">
        <v>162</v>
      </c>
      <c r="B1" s="2"/>
      <c r="C1" s="2"/>
      <c r="D1" s="2"/>
      <c r="E1" s="2"/>
      <c r="G1" s="2" t="s">
        <v>161</v>
      </c>
      <c r="H1" s="2"/>
      <c r="I1" s="2"/>
      <c r="J1" s="2"/>
      <c r="K1" s="2"/>
      <c r="M1" s="2" t="s">
        <v>179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178</v>
      </c>
      <c r="C2" s="1" t="s">
        <v>115</v>
      </c>
      <c r="D2" s="1" t="s">
        <v>116</v>
      </c>
      <c r="E2" s="1" t="s">
        <v>117</v>
      </c>
      <c r="G2" s="1" t="s">
        <v>0</v>
      </c>
      <c r="H2" s="1" t="s">
        <v>178</v>
      </c>
      <c r="I2" s="1" t="s">
        <v>115</v>
      </c>
      <c r="J2" s="1" t="s">
        <v>116</v>
      </c>
      <c r="K2" s="1" t="s">
        <v>117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</row>
    <row r="3" spans="1:31" x14ac:dyDescent="0.25">
      <c r="A3">
        <v>2</v>
      </c>
      <c r="B3">
        <v>4.731182795698925</v>
      </c>
      <c r="C3">
        <v>115.613351458312</v>
      </c>
      <c r="D3">
        <v>174.081025230628</v>
      </c>
      <c r="E3">
        <v>58.6543902826729</v>
      </c>
      <c r="G3">
        <v>1</v>
      </c>
      <c r="H3">
        <v>4.8986486486486482</v>
      </c>
      <c r="I3">
        <v>106.818481729192</v>
      </c>
      <c r="J3">
        <v>163.672454976474</v>
      </c>
      <c r="K3">
        <v>50.137112184745199</v>
      </c>
      <c r="M3">
        <v>4.5111554351777601</v>
      </c>
      <c r="N3">
        <v>9.9471265459589002</v>
      </c>
      <c r="O3">
        <v>9.5139935773776898</v>
      </c>
      <c r="P3">
        <v>9.9471265459589002</v>
      </c>
      <c r="Q3">
        <v>13.5814943135</v>
      </c>
      <c r="R3">
        <v>8.7386546387142801</v>
      </c>
      <c r="S3">
        <v>18.946178383815798</v>
      </c>
      <c r="T3">
        <v>8.0683902464909707</v>
      </c>
      <c r="U3">
        <v>8.3087856527136701</v>
      </c>
      <c r="V3">
        <v>6.3532014658134104</v>
      </c>
      <c r="W3">
        <v>7.1934627398985604</v>
      </c>
      <c r="X3">
        <v>5.9951781306927598</v>
      </c>
      <c r="Y3">
        <v>10.492320094398</v>
      </c>
      <c r="Z3">
        <v>8.0950597907917992</v>
      </c>
      <c r="AA3">
        <v>14.0700124351659</v>
      </c>
      <c r="AB3">
        <v>5.3495434942627398</v>
      </c>
      <c r="AC3">
        <v>6.34798953323698</v>
      </c>
      <c r="AD3">
        <v>6.8476993197641898</v>
      </c>
      <c r="AE3">
        <v>6.4537007746978796</v>
      </c>
    </row>
    <row r="4" spans="1:31" x14ac:dyDescent="0.25">
      <c r="A4">
        <v>3</v>
      </c>
      <c r="B4">
        <v>4.1139240506329111</v>
      </c>
      <c r="C4">
        <v>112.42926316907101</v>
      </c>
      <c r="D4">
        <v>171.962036068011</v>
      </c>
      <c r="E4">
        <v>46.513434499704204</v>
      </c>
      <c r="G4">
        <v>5</v>
      </c>
      <c r="H4">
        <v>7.2463768115942022</v>
      </c>
      <c r="I4">
        <v>112.616037224077</v>
      </c>
      <c r="J4">
        <v>161.74882136805201</v>
      </c>
      <c r="K4">
        <v>45.894753619784197</v>
      </c>
      <c r="M4">
        <v>0.740323939503995</v>
      </c>
      <c r="N4">
        <v>11.274263863539</v>
      </c>
      <c r="O4">
        <v>9.8682429648086405</v>
      </c>
      <c r="P4">
        <v>11.274263863539</v>
      </c>
      <c r="Q4">
        <v>5.5219830273749997</v>
      </c>
      <c r="R4">
        <v>8.7386546387142801</v>
      </c>
      <c r="S4">
        <v>18.946178383815798</v>
      </c>
      <c r="T4">
        <v>6.3049426913355804</v>
      </c>
      <c r="U4">
        <v>9.7976789405775104</v>
      </c>
      <c r="V4">
        <v>11.0316203451425</v>
      </c>
      <c r="W4">
        <v>13.381874845310699</v>
      </c>
      <c r="X4">
        <v>8.4237816867936601</v>
      </c>
      <c r="Y4">
        <v>9.5982512609411508</v>
      </c>
      <c r="Z4">
        <v>9.2641920660799304</v>
      </c>
      <c r="AA4">
        <v>10.8987102340751</v>
      </c>
      <c r="AB4">
        <v>7.7572583043298504</v>
      </c>
      <c r="AC4">
        <v>9.0269863085505406</v>
      </c>
      <c r="AD4">
        <v>9.20310870432351</v>
      </c>
      <c r="AE4">
        <v>9.4545949224796697</v>
      </c>
    </row>
    <row r="5" spans="1:31" x14ac:dyDescent="0.25">
      <c r="A5">
        <v>7</v>
      </c>
      <c r="B5">
        <v>9.2039800995024876</v>
      </c>
      <c r="C5">
        <v>119.95029313022999</v>
      </c>
      <c r="D5">
        <v>175.76936246262801</v>
      </c>
      <c r="E5">
        <v>52.085074577007198</v>
      </c>
      <c r="G5">
        <v>6</v>
      </c>
      <c r="H5">
        <v>0.90744101633393814</v>
      </c>
      <c r="I5">
        <v>108.542319439314</v>
      </c>
      <c r="J5">
        <v>172.49652692865999</v>
      </c>
      <c r="K5">
        <v>44.7399593117335</v>
      </c>
      <c r="M5">
        <v>-7.7021300332416702</v>
      </c>
      <c r="N5">
        <v>10.188632612421401</v>
      </c>
      <c r="O5">
        <v>2.4259487577040599</v>
      </c>
      <c r="P5">
        <v>10.188632612421401</v>
      </c>
      <c r="Q5">
        <v>5.5219830273749997</v>
      </c>
      <c r="R5">
        <v>8.7386546387142801</v>
      </c>
      <c r="S5">
        <v>18.946178383815798</v>
      </c>
      <c r="T5">
        <v>-0.67312676385546399</v>
      </c>
      <c r="U5">
        <v>5.8511983971720802</v>
      </c>
      <c r="V5">
        <v>-2.8107411751046301</v>
      </c>
      <c r="W5">
        <v>11.8747065678913</v>
      </c>
      <c r="X5">
        <v>6.2681691196095901</v>
      </c>
      <c r="Y5">
        <v>3.9762674869785202</v>
      </c>
      <c r="Z5">
        <v>2.42248945093549</v>
      </c>
      <c r="AA5">
        <v>11.267893601139701</v>
      </c>
      <c r="AB5">
        <v>7.0337943358363004</v>
      </c>
      <c r="AC5">
        <v>4.6750224094903201</v>
      </c>
      <c r="AD5">
        <v>2.2904669851734201</v>
      </c>
      <c r="AE5">
        <v>4.0709852812510796</v>
      </c>
    </row>
    <row r="6" spans="1:31" x14ac:dyDescent="0.25">
      <c r="A6">
        <v>8</v>
      </c>
      <c r="B6">
        <v>5.5201698513800421</v>
      </c>
      <c r="C6">
        <v>112.196569920844</v>
      </c>
      <c r="D6">
        <v>165.10262168079501</v>
      </c>
      <c r="E6">
        <v>45.789569415595402</v>
      </c>
      <c r="G6">
        <v>24</v>
      </c>
      <c r="H6">
        <v>2.464788732394366</v>
      </c>
      <c r="I6">
        <v>135.957086557753</v>
      </c>
      <c r="J6">
        <v>195.860826884494</v>
      </c>
      <c r="K6">
        <v>82.362818859271997</v>
      </c>
      <c r="M6">
        <v>16.950053763720199</v>
      </c>
      <c r="N6">
        <v>-11.774519366651401</v>
      </c>
      <c r="O6">
        <v>13.115977498085201</v>
      </c>
      <c r="P6">
        <v>-11.774519366651401</v>
      </c>
      <c r="Q6">
        <v>36.983697958888897</v>
      </c>
      <c r="R6">
        <v>46.451881556470603</v>
      </c>
      <c r="S6">
        <v>75.962328266976797</v>
      </c>
      <c r="T6">
        <v>19.158906253986402</v>
      </c>
      <c r="U6">
        <v>2.3706297087759798</v>
      </c>
      <c r="V6">
        <v>13.480249594463601</v>
      </c>
      <c r="W6">
        <v>26.5730476421713</v>
      </c>
      <c r="X6">
        <v>21.9448913638448</v>
      </c>
      <c r="Y6">
        <v>20.546905378644301</v>
      </c>
      <c r="Z6">
        <v>30.851504925150302</v>
      </c>
      <c r="AA6">
        <v>54.559029184262997</v>
      </c>
      <c r="AB6">
        <v>8.8643282531295107</v>
      </c>
      <c r="AC6">
        <v>6.3342770553815697</v>
      </c>
      <c r="AD6">
        <v>5.9248136299429204</v>
      </c>
      <c r="AE6">
        <v>5.9852896449477999</v>
      </c>
    </row>
    <row r="7" spans="1:31" x14ac:dyDescent="0.25">
      <c r="A7">
        <v>9</v>
      </c>
      <c r="B7">
        <v>7.2864321608040195</v>
      </c>
      <c r="C7">
        <v>113.89105601307</v>
      </c>
      <c r="D7">
        <v>169.09102510321699</v>
      </c>
      <c r="E7">
        <v>46.335729582937802</v>
      </c>
      <c r="G7">
        <v>27</v>
      </c>
      <c r="H7">
        <v>59.442724458204324</v>
      </c>
      <c r="I7">
        <v>123.174793913792</v>
      </c>
      <c r="J7">
        <v>128.516712463602</v>
      </c>
      <c r="K7">
        <v>76.744186523397502</v>
      </c>
      <c r="M7">
        <v>57.586065977348902</v>
      </c>
      <c r="N7">
        <v>61.850885024777099</v>
      </c>
      <c r="O7">
        <v>45.267445659230802</v>
      </c>
      <c r="P7">
        <v>61.850885024777099</v>
      </c>
      <c r="Q7">
        <v>57.103588103749999</v>
      </c>
      <c r="R7">
        <v>46.451881556470603</v>
      </c>
      <c r="S7">
        <v>75.962328266976797</v>
      </c>
      <c r="T7">
        <v>49.123811613850897</v>
      </c>
      <c r="U7">
        <v>57.129433315646999</v>
      </c>
      <c r="V7">
        <v>53.809403833188497</v>
      </c>
      <c r="W7">
        <v>51.331268973213596</v>
      </c>
      <c r="X7">
        <v>60.322316226793099</v>
      </c>
      <c r="Y7">
        <v>48.7771298586092</v>
      </c>
      <c r="Z7">
        <v>53.838789417880903</v>
      </c>
      <c r="AA7">
        <v>65.658417997704404</v>
      </c>
      <c r="AB7">
        <v>57.658670850170601</v>
      </c>
      <c r="AC7">
        <v>57.470737355717397</v>
      </c>
      <c r="AD7">
        <v>50.475709294288002</v>
      </c>
      <c r="AE7">
        <v>57.507795023506503</v>
      </c>
    </row>
    <row r="8" spans="1:31" x14ac:dyDescent="0.25">
      <c r="A8">
        <v>10</v>
      </c>
      <c r="B8">
        <v>18.738404452690165</v>
      </c>
      <c r="C8">
        <v>113.305299539171</v>
      </c>
      <c r="D8">
        <v>163.82607925034301</v>
      </c>
      <c r="E8">
        <v>49.826618682859902</v>
      </c>
      <c r="G8">
        <v>29</v>
      </c>
      <c r="H8">
        <v>83.838383838383834</v>
      </c>
      <c r="I8">
        <v>121.11413360925199</v>
      </c>
      <c r="J8">
        <v>121.337335825504</v>
      </c>
      <c r="K8">
        <v>88.793027486190198</v>
      </c>
      <c r="M8">
        <v>76.157529671323303</v>
      </c>
      <c r="N8">
        <v>94.830172904954495</v>
      </c>
      <c r="O8">
        <v>54.492779211393398</v>
      </c>
      <c r="P8">
        <v>94.830172904954495</v>
      </c>
      <c r="Q8">
        <v>72.320708042500002</v>
      </c>
      <c r="R8">
        <v>68.151300067142799</v>
      </c>
      <c r="S8">
        <v>75.962328266976797</v>
      </c>
      <c r="T8">
        <v>62.190955047841598</v>
      </c>
      <c r="U8">
        <v>82.857786988557393</v>
      </c>
      <c r="V8">
        <v>92.537246323784501</v>
      </c>
      <c r="W8">
        <v>56.180368885859302</v>
      </c>
      <c r="X8">
        <v>89.695295855827396</v>
      </c>
      <c r="Y8">
        <v>59.721241741323198</v>
      </c>
      <c r="Z8">
        <v>64.172001990935598</v>
      </c>
      <c r="AA8">
        <v>74.953384440576599</v>
      </c>
      <c r="AB8">
        <v>85.086975316562203</v>
      </c>
      <c r="AC8">
        <v>86.962920305321305</v>
      </c>
      <c r="AD8">
        <v>91.128912915305904</v>
      </c>
      <c r="AE8">
        <v>86.401614226548901</v>
      </c>
    </row>
    <row r="9" spans="1:31" x14ac:dyDescent="0.25">
      <c r="A9">
        <v>11</v>
      </c>
      <c r="B9">
        <v>16.43489254108723</v>
      </c>
      <c r="C9">
        <v>113.565372088647</v>
      </c>
      <c r="D9">
        <v>161.30702488311201</v>
      </c>
      <c r="E9">
        <v>53.512461821287403</v>
      </c>
      <c r="G9">
        <v>31</v>
      </c>
      <c r="H9">
        <v>89.610389610389603</v>
      </c>
      <c r="I9">
        <v>123.524198698867</v>
      </c>
      <c r="J9">
        <v>125.299920979422</v>
      </c>
      <c r="K9">
        <v>88.712938807763507</v>
      </c>
      <c r="M9">
        <v>73.2115409405517</v>
      </c>
      <c r="N9">
        <v>87.515286662493693</v>
      </c>
      <c r="O9">
        <v>52.772668512036603</v>
      </c>
      <c r="P9">
        <v>87.515286662493693</v>
      </c>
      <c r="Q9">
        <v>72.320708042500002</v>
      </c>
      <c r="R9">
        <v>68.151300067142799</v>
      </c>
      <c r="S9">
        <v>75.962328266976797</v>
      </c>
      <c r="T9">
        <v>60.263338222463098</v>
      </c>
      <c r="U9">
        <v>77.760614847892001</v>
      </c>
      <c r="V9">
        <v>84.505632761673397</v>
      </c>
      <c r="W9">
        <v>52.074629705017898</v>
      </c>
      <c r="X9">
        <v>84.444557297037704</v>
      </c>
      <c r="Y9">
        <v>57.895293426783397</v>
      </c>
      <c r="Z9">
        <v>62.456042427366697</v>
      </c>
      <c r="AA9">
        <v>71.412745602120197</v>
      </c>
      <c r="AB9">
        <v>75.689915202795603</v>
      </c>
      <c r="AC9">
        <v>77.824247184672998</v>
      </c>
      <c r="AD9">
        <v>82.665494336676105</v>
      </c>
      <c r="AE9">
        <v>77.354176904900697</v>
      </c>
    </row>
    <row r="10" spans="1:31" x14ac:dyDescent="0.25">
      <c r="A10">
        <v>12</v>
      </c>
      <c r="B10">
        <v>2.9090909090909092</v>
      </c>
      <c r="C10">
        <v>104.384243636919</v>
      </c>
      <c r="D10">
        <v>161.29085344140501</v>
      </c>
      <c r="E10">
        <v>52.117638580367299</v>
      </c>
      <c r="G10">
        <v>33</v>
      </c>
      <c r="H10">
        <v>4.4705882352941178</v>
      </c>
      <c r="I10">
        <v>91.755670889015704</v>
      </c>
      <c r="J10">
        <v>151.284915157543</v>
      </c>
      <c r="K10">
        <v>47.542274817870201</v>
      </c>
      <c r="M10">
        <v>10.952468138574201</v>
      </c>
      <c r="N10">
        <v>2.57691714934862</v>
      </c>
      <c r="O10">
        <v>11.8952093728116</v>
      </c>
      <c r="P10">
        <v>2.57691714934862</v>
      </c>
      <c r="Q10">
        <v>5.5219830273749997</v>
      </c>
      <c r="R10">
        <v>8.7386546387142801</v>
      </c>
      <c r="S10">
        <v>18.946178383815798</v>
      </c>
      <c r="T10">
        <v>11.139680649035901</v>
      </c>
      <c r="U10">
        <v>2.3496280177666602</v>
      </c>
      <c r="V10">
        <v>7.1832875800956701</v>
      </c>
      <c r="W10">
        <v>20.527792270673</v>
      </c>
      <c r="X10">
        <v>9.1032099299068303</v>
      </c>
      <c r="Y10">
        <v>11.6616572113962</v>
      </c>
      <c r="Z10">
        <v>6.9706613020849497</v>
      </c>
      <c r="AA10">
        <v>22.910058309370999</v>
      </c>
      <c r="AB10">
        <v>7.40243652238824</v>
      </c>
      <c r="AC10">
        <v>6.9886774312643798</v>
      </c>
      <c r="AD10">
        <v>7.6724753276659197</v>
      </c>
      <c r="AE10">
        <v>6.99271795050434</v>
      </c>
    </row>
    <row r="11" spans="1:31" x14ac:dyDescent="0.25">
      <c r="A11">
        <v>13</v>
      </c>
      <c r="B11">
        <v>7.7634011090573001</v>
      </c>
      <c r="C11">
        <v>100.406501829565</v>
      </c>
      <c r="D11">
        <v>153.39039742803399</v>
      </c>
      <c r="E11">
        <v>42.518792698661102</v>
      </c>
      <c r="G11">
        <v>34</v>
      </c>
      <c r="H11">
        <v>18.148148148148145</v>
      </c>
      <c r="I11">
        <v>106.09524501259</v>
      </c>
      <c r="J11">
        <v>157.974203466977</v>
      </c>
      <c r="K11">
        <v>63.337999951578503</v>
      </c>
      <c r="M11">
        <v>23.283788111998899</v>
      </c>
      <c r="N11">
        <v>18.596804228555801</v>
      </c>
      <c r="O11">
        <v>18.748673180552601</v>
      </c>
      <c r="P11">
        <v>18.596804228555801</v>
      </c>
      <c r="Q11">
        <v>18.355847776714299</v>
      </c>
      <c r="R11">
        <v>18.4480897568667</v>
      </c>
      <c r="S11">
        <v>18.946178383815798</v>
      </c>
      <c r="T11">
        <v>21.385577868840102</v>
      </c>
      <c r="U11">
        <v>18.1977263163906</v>
      </c>
      <c r="V11">
        <v>13.816966650992001</v>
      </c>
      <c r="W11">
        <v>35.067802137429403</v>
      </c>
      <c r="X11">
        <v>17.760489296586801</v>
      </c>
      <c r="Y11">
        <v>21.820848153122402</v>
      </c>
      <c r="Z11">
        <v>19.116884983439</v>
      </c>
      <c r="AA11">
        <v>31.853380006765601</v>
      </c>
      <c r="AB11">
        <v>26.497560051899299</v>
      </c>
      <c r="AC11">
        <v>24.538733195367598</v>
      </c>
      <c r="AD11">
        <v>26.919445477599101</v>
      </c>
      <c r="AE11">
        <v>24.624334661873402</v>
      </c>
    </row>
    <row r="12" spans="1:31" x14ac:dyDescent="0.25">
      <c r="A12">
        <v>15</v>
      </c>
      <c r="B12">
        <v>36.82634730538922</v>
      </c>
      <c r="C12">
        <v>118.165930327897</v>
      </c>
      <c r="D12">
        <v>128.0256137474</v>
      </c>
      <c r="E12">
        <v>67.184398652906594</v>
      </c>
      <c r="G12">
        <v>35</v>
      </c>
      <c r="H12">
        <v>39.57597173144876</v>
      </c>
      <c r="I12">
        <v>105.81553564595499</v>
      </c>
      <c r="J12">
        <v>120.310270890786</v>
      </c>
      <c r="K12">
        <v>71.792668927388604</v>
      </c>
      <c r="M12">
        <v>58.6418525021801</v>
      </c>
      <c r="N12">
        <v>63.304675526658102</v>
      </c>
      <c r="O12">
        <v>43.699242223590701</v>
      </c>
      <c r="P12">
        <v>63.304675526658102</v>
      </c>
      <c r="Q12">
        <v>53.241503915000003</v>
      </c>
      <c r="R12">
        <v>68.151300067142799</v>
      </c>
      <c r="S12">
        <v>75.962328266976797</v>
      </c>
      <c r="T12">
        <v>47.913568840585903</v>
      </c>
      <c r="U12">
        <v>55.647437324760197</v>
      </c>
      <c r="V12">
        <v>52.090695488163597</v>
      </c>
      <c r="W12">
        <v>55.4076855700064</v>
      </c>
      <c r="X12">
        <v>52.281127430399401</v>
      </c>
      <c r="Y12">
        <v>46.901395752178097</v>
      </c>
      <c r="Z12">
        <v>52.066966760152198</v>
      </c>
      <c r="AA12">
        <v>63.286181982835203</v>
      </c>
      <c r="AB12">
        <v>56.413338903927098</v>
      </c>
      <c r="AC12">
        <v>57.793347560220397</v>
      </c>
      <c r="AD12">
        <v>56.081184886958297</v>
      </c>
      <c r="AE12">
        <v>58.527443917244902</v>
      </c>
    </row>
    <row r="13" spans="1:31" x14ac:dyDescent="0.25">
      <c r="A13">
        <v>16</v>
      </c>
      <c r="B13">
        <v>7.8125</v>
      </c>
      <c r="C13">
        <v>100.92175978242101</v>
      </c>
      <c r="D13">
        <v>159.737086054663</v>
      </c>
      <c r="E13">
        <v>37.604515012800597</v>
      </c>
      <c r="G13">
        <v>41</v>
      </c>
      <c r="H13">
        <v>172.30769230769232</v>
      </c>
      <c r="I13">
        <v>110.71288410080599</v>
      </c>
      <c r="J13">
        <v>87.4943598174155</v>
      </c>
      <c r="K13">
        <v>82.507852533272697</v>
      </c>
      <c r="M13">
        <v>92.917430929723807</v>
      </c>
      <c r="N13">
        <v>134.113743574316</v>
      </c>
      <c r="O13">
        <v>68.145674921797905</v>
      </c>
      <c r="P13">
        <v>134.113743574316</v>
      </c>
      <c r="Q13">
        <v>156.20894724285699</v>
      </c>
      <c r="R13">
        <v>126.881660673333</v>
      </c>
      <c r="S13">
        <v>75.962328266976797</v>
      </c>
      <c r="T13">
        <v>74.149402936324293</v>
      </c>
      <c r="U13">
        <v>110.553765947521</v>
      </c>
      <c r="V13">
        <v>144.86674273302901</v>
      </c>
      <c r="W13">
        <v>100.97260438748501</v>
      </c>
      <c r="X13">
        <v>111.159711627379</v>
      </c>
      <c r="Y13">
        <v>70.995740380106</v>
      </c>
      <c r="Z13">
        <v>149.13335340220499</v>
      </c>
      <c r="AA13">
        <v>113.293915491381</v>
      </c>
      <c r="AB13">
        <v>173.369276425647</v>
      </c>
      <c r="AC13">
        <v>174.247638649604</v>
      </c>
      <c r="AD13">
        <v>176.62944802359701</v>
      </c>
      <c r="AE13">
        <v>175.42565816070899</v>
      </c>
    </row>
    <row r="14" spans="1:31" x14ac:dyDescent="0.25">
      <c r="A14">
        <v>18</v>
      </c>
      <c r="B14">
        <v>13.461538461538462</v>
      </c>
      <c r="C14">
        <v>131.242830000905</v>
      </c>
      <c r="D14">
        <v>190.77235557349599</v>
      </c>
      <c r="E14">
        <v>69.074146246407196</v>
      </c>
      <c r="G14">
        <v>43</v>
      </c>
      <c r="H14">
        <v>147.61904761904762</v>
      </c>
      <c r="I14">
        <v>117.224728361422</v>
      </c>
      <c r="J14">
        <v>90.240698691425294</v>
      </c>
      <c r="K14">
        <v>83.897946311434097</v>
      </c>
      <c r="M14">
        <v>92.224622610915603</v>
      </c>
      <c r="N14">
        <v>131.09706244519401</v>
      </c>
      <c r="O14">
        <v>68.699495651301405</v>
      </c>
      <c r="P14">
        <v>131.09706244519401</v>
      </c>
      <c r="Q14">
        <v>156.20894724285699</v>
      </c>
      <c r="R14">
        <v>126.881660673333</v>
      </c>
      <c r="S14">
        <v>75.962328266976797</v>
      </c>
      <c r="T14">
        <v>74.411690077257305</v>
      </c>
      <c r="U14">
        <v>109.576157800665</v>
      </c>
      <c r="V14">
        <v>138.44318345252799</v>
      </c>
      <c r="W14">
        <v>93.980129859213093</v>
      </c>
      <c r="X14">
        <v>113.161356518278</v>
      </c>
      <c r="Y14">
        <v>71.4979636018126</v>
      </c>
      <c r="Z14">
        <v>141.441484765187</v>
      </c>
      <c r="AA14">
        <v>107.03489879588599</v>
      </c>
      <c r="AB14">
        <v>160.97158659987301</v>
      </c>
      <c r="AC14">
        <v>159.213994179906</v>
      </c>
      <c r="AD14">
        <v>156.527317958742</v>
      </c>
      <c r="AE14">
        <v>159.111359411065</v>
      </c>
    </row>
    <row r="15" spans="1:31" x14ac:dyDescent="0.25">
      <c r="A15">
        <v>19</v>
      </c>
      <c r="B15">
        <v>14.43298969072165</v>
      </c>
      <c r="C15">
        <v>132.940557385066</v>
      </c>
      <c r="D15">
        <v>189.889152477122</v>
      </c>
      <c r="E15">
        <v>73.713373808000298</v>
      </c>
      <c r="G15">
        <v>46</v>
      </c>
      <c r="H15">
        <v>98.360655737704903</v>
      </c>
      <c r="I15">
        <v>141.88493856632701</v>
      </c>
      <c r="J15">
        <v>109.18432943985</v>
      </c>
      <c r="K15">
        <v>85.751309669290805</v>
      </c>
      <c r="M15">
        <v>79.907955608128702</v>
      </c>
      <c r="N15">
        <v>97.866308736212702</v>
      </c>
      <c r="O15">
        <v>64.420718542731706</v>
      </c>
      <c r="P15">
        <v>97.866308736212702</v>
      </c>
      <c r="Q15">
        <v>84.529116902857197</v>
      </c>
      <c r="R15">
        <v>126.881660673333</v>
      </c>
      <c r="S15">
        <v>75.962328266976797</v>
      </c>
      <c r="T15">
        <v>68.208198187663996</v>
      </c>
      <c r="U15">
        <v>88.042127639702002</v>
      </c>
      <c r="V15">
        <v>90.414284387860903</v>
      </c>
      <c r="W15">
        <v>79.292100674322199</v>
      </c>
      <c r="X15">
        <v>95.796047453624297</v>
      </c>
      <c r="Y15">
        <v>66.365014407583701</v>
      </c>
      <c r="Z15">
        <v>98.657903684390504</v>
      </c>
      <c r="AA15">
        <v>87.535626371472503</v>
      </c>
      <c r="AB15">
        <v>97.543698957596405</v>
      </c>
      <c r="AC15">
        <v>100.508134643942</v>
      </c>
      <c r="AD15">
        <v>105.684454560885</v>
      </c>
      <c r="AE15">
        <v>101.26038017245401</v>
      </c>
    </row>
    <row r="16" spans="1:31" x14ac:dyDescent="0.25">
      <c r="A16">
        <v>20</v>
      </c>
      <c r="B16">
        <v>2.8901734104046239</v>
      </c>
      <c r="C16">
        <v>131.94143812310099</v>
      </c>
      <c r="D16">
        <v>191.522524608336</v>
      </c>
      <c r="E16">
        <v>81.2417475251345</v>
      </c>
      <c r="G16">
        <v>55</v>
      </c>
      <c r="H16">
        <v>112.29050279329608</v>
      </c>
      <c r="I16">
        <v>114.005320644381</v>
      </c>
      <c r="J16">
        <v>79.860355927914796</v>
      </c>
      <c r="K16">
        <v>72.740370828530502</v>
      </c>
      <c r="M16">
        <v>87.004499411046197</v>
      </c>
      <c r="N16">
        <v>104.65971212561701</v>
      </c>
      <c r="O16">
        <v>68.537665873826199</v>
      </c>
      <c r="P16">
        <v>104.65971212561701</v>
      </c>
      <c r="Q16">
        <v>156.20894724285699</v>
      </c>
      <c r="R16">
        <v>126.881660673333</v>
      </c>
      <c r="S16">
        <v>75.962328266976797</v>
      </c>
      <c r="T16">
        <v>70.823584662989106</v>
      </c>
      <c r="U16">
        <v>92.245840267573797</v>
      </c>
      <c r="V16">
        <v>114.442257056605</v>
      </c>
      <c r="W16">
        <v>86.151832899757906</v>
      </c>
      <c r="X16">
        <v>88.129119399599901</v>
      </c>
      <c r="Y16">
        <v>68.037081498129893</v>
      </c>
      <c r="Z16">
        <v>115.654488097116</v>
      </c>
      <c r="AA16">
        <v>77.778915760066795</v>
      </c>
      <c r="AB16">
        <v>122.576788247227</v>
      </c>
      <c r="AC16">
        <v>126.23727265439101</v>
      </c>
      <c r="AD16">
        <v>122.67875177764</v>
      </c>
      <c r="AE16">
        <v>126.98387364218701</v>
      </c>
    </row>
    <row r="17" spans="1:31" x14ac:dyDescent="0.25">
      <c r="A17">
        <v>23</v>
      </c>
      <c r="B17">
        <v>18.181818181818183</v>
      </c>
      <c r="C17">
        <v>127.409600361001</v>
      </c>
      <c r="D17">
        <v>184.70038638350701</v>
      </c>
      <c r="E17">
        <v>65.562264150943406</v>
      </c>
      <c r="G17">
        <v>56</v>
      </c>
      <c r="H17">
        <v>165.66265060240963</v>
      </c>
      <c r="I17">
        <v>99.149937264742803</v>
      </c>
      <c r="J17">
        <v>78.411338715836607</v>
      </c>
      <c r="K17">
        <v>77.677063444438403</v>
      </c>
      <c r="M17">
        <v>94.382313897829903</v>
      </c>
      <c r="N17">
        <v>135.428392194797</v>
      </c>
      <c r="O17">
        <v>68.399745029491697</v>
      </c>
      <c r="P17">
        <v>135.428392194797</v>
      </c>
      <c r="Q17">
        <v>156.20894724285699</v>
      </c>
      <c r="R17">
        <v>126.881660673333</v>
      </c>
      <c r="S17">
        <v>75.962328266976797</v>
      </c>
      <c r="T17">
        <v>74.050815145992303</v>
      </c>
      <c r="U17">
        <v>109.614366566575</v>
      </c>
      <c r="V17">
        <v>153.04436780679899</v>
      </c>
      <c r="W17">
        <v>95.345472386366296</v>
      </c>
      <c r="X17">
        <v>101.094367190798</v>
      </c>
      <c r="Y17">
        <v>69.945896584186002</v>
      </c>
      <c r="Z17">
        <v>142.889052972212</v>
      </c>
      <c r="AA17">
        <v>103.828302045092</v>
      </c>
      <c r="AB17">
        <v>177.233310968419</v>
      </c>
      <c r="AC17">
        <v>179.31148240421001</v>
      </c>
      <c r="AD17">
        <v>177.51602460307299</v>
      </c>
      <c r="AE17">
        <v>179.97830419955699</v>
      </c>
    </row>
    <row r="18" spans="1:31" x14ac:dyDescent="0.25">
      <c r="A18">
        <v>25</v>
      </c>
      <c r="B18">
        <v>85.106382978723389</v>
      </c>
      <c r="C18">
        <v>115.477992524123</v>
      </c>
      <c r="D18">
        <v>110.40406247283499</v>
      </c>
      <c r="E18">
        <v>82.592002549911598</v>
      </c>
      <c r="G18">
        <v>63</v>
      </c>
      <c r="H18">
        <v>52.873563218390807</v>
      </c>
      <c r="I18">
        <v>121.12227160596601</v>
      </c>
      <c r="J18">
        <v>125.561229481748</v>
      </c>
      <c r="K18">
        <v>67.833584878165595</v>
      </c>
      <c r="M18">
        <v>49.726657605948503</v>
      </c>
      <c r="N18">
        <v>48.7112274425251</v>
      </c>
      <c r="O18">
        <v>42.273294329787198</v>
      </c>
      <c r="P18">
        <v>48.7112274425251</v>
      </c>
      <c r="Q18">
        <v>48.153568833999998</v>
      </c>
      <c r="R18">
        <v>43.779276138333302</v>
      </c>
      <c r="S18">
        <v>18.946178383815798</v>
      </c>
      <c r="T18">
        <v>43.487833085241803</v>
      </c>
      <c r="U18">
        <v>46.960077401290299</v>
      </c>
      <c r="V18">
        <v>42.793103706913698</v>
      </c>
      <c r="W18">
        <v>45.009899877557899</v>
      </c>
      <c r="X18">
        <v>44.209980305416302</v>
      </c>
      <c r="Y18">
        <v>43.723776301756203</v>
      </c>
      <c r="Z18">
        <v>46.3611662770804</v>
      </c>
      <c r="AA18">
        <v>47.453353904137202</v>
      </c>
      <c r="AB18">
        <v>48.387768303847999</v>
      </c>
      <c r="AC18">
        <v>48.918114434781998</v>
      </c>
      <c r="AD18">
        <v>44.964846844689703</v>
      </c>
      <c r="AE18">
        <v>49.485843700295497</v>
      </c>
    </row>
    <row r="19" spans="1:31" x14ac:dyDescent="0.25">
      <c r="A19">
        <v>28</v>
      </c>
      <c r="B19">
        <v>43.918918918918919</v>
      </c>
      <c r="C19">
        <v>121.316737256978</v>
      </c>
      <c r="D19">
        <v>130.629709697344</v>
      </c>
      <c r="E19">
        <v>77.795604282478905</v>
      </c>
      <c r="G19">
        <v>75</v>
      </c>
      <c r="H19">
        <v>55.944055944055947</v>
      </c>
      <c r="I19">
        <v>110.06263300445001</v>
      </c>
      <c r="J19">
        <v>123.99680789321</v>
      </c>
      <c r="K19">
        <v>77.617346198491006</v>
      </c>
      <c r="M19">
        <v>62.410696370660602</v>
      </c>
      <c r="N19">
        <v>70.920143264763894</v>
      </c>
      <c r="O19">
        <v>45.316144196290502</v>
      </c>
      <c r="P19">
        <v>70.920143264763894</v>
      </c>
      <c r="Q19">
        <v>72.320708042500002</v>
      </c>
      <c r="R19">
        <v>68.151300067142799</v>
      </c>
      <c r="S19">
        <v>75.962328266976797</v>
      </c>
      <c r="T19">
        <v>50.947530365521096</v>
      </c>
      <c r="U19">
        <v>62.205381149753798</v>
      </c>
      <c r="V19">
        <v>61.7312007555281</v>
      </c>
      <c r="W19">
        <v>63.955075186183997</v>
      </c>
      <c r="X19">
        <v>63.639891124182199</v>
      </c>
      <c r="Y19">
        <v>49.814543095192398</v>
      </c>
      <c r="Z19">
        <v>67.541449380287901</v>
      </c>
      <c r="AA19">
        <v>75.695328508600795</v>
      </c>
      <c r="AB19">
        <v>66.792557922630607</v>
      </c>
      <c r="AC19">
        <v>67.839028023119795</v>
      </c>
      <c r="AD19">
        <v>69.445509587628706</v>
      </c>
      <c r="AE19">
        <v>68.565303071844994</v>
      </c>
    </row>
    <row r="20" spans="1:31" x14ac:dyDescent="0.25">
      <c r="A20">
        <v>30</v>
      </c>
      <c r="B20">
        <v>60.952380952380949</v>
      </c>
      <c r="C20">
        <v>124.290316359885</v>
      </c>
      <c r="D20">
        <v>139.28444427302799</v>
      </c>
      <c r="E20">
        <v>78.206718670150707</v>
      </c>
      <c r="G20">
        <v>78</v>
      </c>
      <c r="H20">
        <v>75.121951219512198</v>
      </c>
      <c r="I20">
        <v>136.716014655241</v>
      </c>
      <c r="J20">
        <v>125.632087370866</v>
      </c>
      <c r="K20">
        <v>65.407613918475207</v>
      </c>
      <c r="M20">
        <v>46.071746505138002</v>
      </c>
      <c r="N20">
        <v>43.505451119794898</v>
      </c>
      <c r="O20">
        <v>44.524808448753497</v>
      </c>
      <c r="P20">
        <v>43.505451119794898</v>
      </c>
      <c r="Q20">
        <v>42.160933530000001</v>
      </c>
      <c r="R20">
        <v>43.779276138333302</v>
      </c>
      <c r="S20">
        <v>18.946178383815798</v>
      </c>
      <c r="T20">
        <v>43.032694801972902</v>
      </c>
      <c r="U20">
        <v>45.441373120379197</v>
      </c>
      <c r="V20">
        <v>47.886922827351697</v>
      </c>
      <c r="W20">
        <v>49.223438823009403</v>
      </c>
      <c r="X20">
        <v>46.539586741373299</v>
      </c>
      <c r="Y20">
        <v>44.403223688556203</v>
      </c>
      <c r="Z20">
        <v>49.645840343685698</v>
      </c>
      <c r="AA20">
        <v>47.395337236587999</v>
      </c>
      <c r="AB20">
        <v>57.771219048410302</v>
      </c>
      <c r="AC20">
        <v>57.0695556755675</v>
      </c>
      <c r="AD20">
        <v>52.723288889570597</v>
      </c>
      <c r="AE20">
        <v>58.328521186884302</v>
      </c>
    </row>
    <row r="21" spans="1:31" x14ac:dyDescent="0.25">
      <c r="A21">
        <v>32</v>
      </c>
      <c r="B21">
        <v>75.276752767527682</v>
      </c>
      <c r="C21">
        <v>114.199310025963</v>
      </c>
      <c r="D21">
        <v>120.55782622612701</v>
      </c>
      <c r="E21">
        <v>79.848042109755696</v>
      </c>
      <c r="G21">
        <v>79</v>
      </c>
      <c r="H21">
        <v>138.85350318471336</v>
      </c>
      <c r="I21">
        <v>115.610039897576</v>
      </c>
      <c r="J21">
        <v>94.844482820222694</v>
      </c>
      <c r="K21">
        <v>68.079116298457706</v>
      </c>
      <c r="M21">
        <v>71.396295490524906</v>
      </c>
      <c r="N21">
        <v>73.726341016910993</v>
      </c>
      <c r="O21">
        <v>58.329526124538802</v>
      </c>
      <c r="P21">
        <v>73.726341016910993</v>
      </c>
      <c r="Q21">
        <v>49.966213064285697</v>
      </c>
      <c r="R21">
        <v>54.138035066111101</v>
      </c>
      <c r="S21">
        <v>46.351814607837902</v>
      </c>
      <c r="T21">
        <v>59.392561412891403</v>
      </c>
      <c r="U21">
        <v>68.747819195090301</v>
      </c>
      <c r="V21">
        <v>70.669325788956996</v>
      </c>
      <c r="W21">
        <v>54.146780673167903</v>
      </c>
      <c r="X21">
        <v>62.410777140780198</v>
      </c>
      <c r="Y21">
        <v>58.156511975252201</v>
      </c>
      <c r="Z21">
        <v>80.843808504352396</v>
      </c>
      <c r="AA21">
        <v>57.954290571926897</v>
      </c>
      <c r="AB21">
        <v>58.537907095773797</v>
      </c>
      <c r="AC21">
        <v>57.497110462294998</v>
      </c>
      <c r="AD21">
        <v>58.261807402810597</v>
      </c>
      <c r="AE21">
        <v>56.724722681297699</v>
      </c>
    </row>
    <row r="22" spans="1:31" x14ac:dyDescent="0.25">
      <c r="A22">
        <v>36</v>
      </c>
      <c r="B22">
        <v>40.136054421768705</v>
      </c>
      <c r="C22">
        <v>107.53315880723601</v>
      </c>
      <c r="D22">
        <v>117.53963791591001</v>
      </c>
      <c r="E22">
        <v>71.557445103714102</v>
      </c>
      <c r="G22">
        <v>85</v>
      </c>
      <c r="H22">
        <v>6.0606060606060606</v>
      </c>
      <c r="I22">
        <v>106.238570586808</v>
      </c>
      <c r="J22">
        <v>154.292058045359</v>
      </c>
      <c r="K22">
        <v>47.938089956442901</v>
      </c>
      <c r="M22">
        <v>8.5132072727305399</v>
      </c>
      <c r="N22">
        <v>8.8983326052395508</v>
      </c>
      <c r="O22">
        <v>13.5901786342635</v>
      </c>
      <c r="P22">
        <v>8.8983326052395508</v>
      </c>
      <c r="Q22">
        <v>5.5219830273749997</v>
      </c>
      <c r="R22">
        <v>8.7386546387142801</v>
      </c>
      <c r="S22">
        <v>18.946178383815798</v>
      </c>
      <c r="T22">
        <v>11.243757450087699</v>
      </c>
      <c r="U22">
        <v>9.0222467007065408</v>
      </c>
      <c r="V22">
        <v>12.3989127594187</v>
      </c>
      <c r="W22">
        <v>12.9216041589761</v>
      </c>
      <c r="X22">
        <v>8.7186986640708906</v>
      </c>
      <c r="Y22">
        <v>12.9546946404558</v>
      </c>
      <c r="Z22">
        <v>10.3396350677226</v>
      </c>
      <c r="AA22">
        <v>16.1801431406011</v>
      </c>
      <c r="AB22">
        <v>8.2997888684437608</v>
      </c>
      <c r="AC22">
        <v>10.420380979315899</v>
      </c>
      <c r="AD22">
        <v>10.049329487313701</v>
      </c>
      <c r="AE22">
        <v>11.0046319663437</v>
      </c>
    </row>
    <row r="23" spans="1:31" x14ac:dyDescent="0.25">
      <c r="A23">
        <v>37</v>
      </c>
      <c r="B23">
        <v>19.314079422382669</v>
      </c>
      <c r="C23">
        <v>114.471510178835</v>
      </c>
      <c r="D23">
        <v>142.80443265959599</v>
      </c>
      <c r="E23">
        <v>58.664666982007397</v>
      </c>
      <c r="G23">
        <v>88</v>
      </c>
      <c r="H23">
        <v>3.7313432835820897</v>
      </c>
      <c r="I23">
        <v>93.969407140038896</v>
      </c>
      <c r="J23">
        <v>148.312555713054</v>
      </c>
      <c r="K23">
        <v>43.799542604959697</v>
      </c>
      <c r="M23">
        <v>8.6651961885536508</v>
      </c>
      <c r="N23">
        <v>-0.60264891783896302</v>
      </c>
      <c r="O23">
        <v>12.281329769423399</v>
      </c>
      <c r="P23">
        <v>-0.60264891783896302</v>
      </c>
      <c r="Q23">
        <v>5.5219830273749997</v>
      </c>
      <c r="R23">
        <v>8.7386546387142801</v>
      </c>
      <c r="S23">
        <v>18.946178383815798</v>
      </c>
      <c r="T23">
        <v>9.9811057379489405</v>
      </c>
      <c r="U23">
        <v>0.74449026317912403</v>
      </c>
      <c r="V23">
        <v>9.5744339425939895</v>
      </c>
      <c r="W23">
        <v>13.600098245911299</v>
      </c>
      <c r="X23">
        <v>9.5194776077522096</v>
      </c>
      <c r="Y23">
        <v>10.761923566492101</v>
      </c>
      <c r="Z23">
        <v>6.6298383475888398</v>
      </c>
      <c r="AA23">
        <v>22.603561533032099</v>
      </c>
      <c r="AB23">
        <v>5.5526784590356</v>
      </c>
      <c r="AC23">
        <v>6.2604893027687503</v>
      </c>
      <c r="AD23">
        <v>7.0145010107297301</v>
      </c>
      <c r="AE23">
        <v>6.4479166307135802</v>
      </c>
    </row>
    <row r="24" spans="1:31" x14ac:dyDescent="0.25">
      <c r="A24">
        <v>38</v>
      </c>
      <c r="B24">
        <v>57.966101694915267</v>
      </c>
      <c r="C24">
        <v>120.746104837714</v>
      </c>
      <c r="D24">
        <v>123.417484265087</v>
      </c>
      <c r="E24">
        <v>73.171718807849004</v>
      </c>
      <c r="G24">
        <v>103</v>
      </c>
      <c r="H24">
        <v>57.967667436489606</v>
      </c>
      <c r="I24">
        <v>165.557546694899</v>
      </c>
      <c r="J24">
        <v>127.723209142288</v>
      </c>
      <c r="K24">
        <v>83.072838333670703</v>
      </c>
      <c r="M24">
        <v>62.837039786803103</v>
      </c>
      <c r="N24">
        <v>64.835719339506298</v>
      </c>
      <c r="O24">
        <v>58.018139984675003</v>
      </c>
      <c r="P24">
        <v>64.835719339506298</v>
      </c>
      <c r="Q24">
        <v>72.320708042500002</v>
      </c>
      <c r="R24">
        <v>68.151300067142799</v>
      </c>
      <c r="S24">
        <v>75.962328266976797</v>
      </c>
      <c r="T24">
        <v>58.563040058568497</v>
      </c>
      <c r="U24">
        <v>63.505314366324797</v>
      </c>
      <c r="V24">
        <v>64.722612194440998</v>
      </c>
      <c r="W24">
        <v>71.497663031464896</v>
      </c>
      <c r="X24">
        <v>68.639113155001695</v>
      </c>
      <c r="Y24">
        <v>57.824778636613203</v>
      </c>
      <c r="Z24">
        <v>66.704006596846099</v>
      </c>
      <c r="AA24">
        <v>72.739843313328095</v>
      </c>
      <c r="AB24">
        <v>74.075298419460097</v>
      </c>
      <c r="AC24">
        <v>72.722268580603696</v>
      </c>
      <c r="AD24">
        <v>72.167302305784006</v>
      </c>
      <c r="AE24">
        <v>72.799661414197402</v>
      </c>
    </row>
    <row r="25" spans="1:31" x14ac:dyDescent="0.25">
      <c r="A25">
        <v>39</v>
      </c>
      <c r="B25">
        <v>15.902140672782876</v>
      </c>
      <c r="C25">
        <v>122.36989652657201</v>
      </c>
      <c r="D25">
        <v>164.139246961315</v>
      </c>
      <c r="E25">
        <v>54.441120843795801</v>
      </c>
      <c r="G25">
        <v>126</v>
      </c>
      <c r="H25">
        <v>32.394366197183096</v>
      </c>
      <c r="I25">
        <v>120.194050444285</v>
      </c>
      <c r="J25">
        <v>111.539544124952</v>
      </c>
      <c r="K25">
        <v>66.950861894512201</v>
      </c>
      <c r="M25">
        <v>58.411727316387001</v>
      </c>
      <c r="N25">
        <v>56.816547041205403</v>
      </c>
      <c r="O25">
        <v>49.4841638246182</v>
      </c>
      <c r="P25">
        <v>56.816547041205403</v>
      </c>
      <c r="Q25">
        <v>48.153568833999998</v>
      </c>
      <c r="R25">
        <v>43.779276138333302</v>
      </c>
      <c r="S25">
        <v>46.351814607837902</v>
      </c>
      <c r="T25">
        <v>50.117922589400401</v>
      </c>
      <c r="U25">
        <v>54.8707112631485</v>
      </c>
      <c r="V25">
        <v>50.882301502351702</v>
      </c>
      <c r="W25">
        <v>46.245412179598503</v>
      </c>
      <c r="X25">
        <v>48.284517600158701</v>
      </c>
      <c r="Y25">
        <v>49.978337514604902</v>
      </c>
      <c r="Z25">
        <v>42.865403119450399</v>
      </c>
      <c r="AA25">
        <v>45.417685519086099</v>
      </c>
      <c r="AB25">
        <v>42.392897026802899</v>
      </c>
      <c r="AC25">
        <v>43.569613483214503</v>
      </c>
      <c r="AD25">
        <v>44.453190210825397</v>
      </c>
      <c r="AE25">
        <v>43.795300089569302</v>
      </c>
    </row>
    <row r="26" spans="1:31" x14ac:dyDescent="0.25">
      <c r="A26">
        <v>40</v>
      </c>
      <c r="B26">
        <v>19.35483870967742</v>
      </c>
      <c r="C26">
        <v>97.846412180280495</v>
      </c>
      <c r="D26">
        <v>149.702764026403</v>
      </c>
      <c r="E26">
        <v>51.731712819719498</v>
      </c>
      <c r="G26">
        <v>129</v>
      </c>
      <c r="H26">
        <v>31.746031746031743</v>
      </c>
      <c r="I26">
        <v>113.79164873891</v>
      </c>
      <c r="J26">
        <v>109.66334747065</v>
      </c>
      <c r="K26">
        <v>61.945233265720098</v>
      </c>
      <c r="M26">
        <v>54.441929799707502</v>
      </c>
      <c r="N26">
        <v>46.291476470114297</v>
      </c>
      <c r="O26">
        <v>46.767216038220703</v>
      </c>
      <c r="P26">
        <v>46.291476470114297</v>
      </c>
      <c r="Q26">
        <v>40.293517031999997</v>
      </c>
      <c r="R26">
        <v>43.779276138333302</v>
      </c>
      <c r="S26">
        <v>46.351814607837902</v>
      </c>
      <c r="T26">
        <v>46.5648240822483</v>
      </c>
      <c r="U26">
        <v>46.5852933598078</v>
      </c>
      <c r="V26">
        <v>42.717657239403401</v>
      </c>
      <c r="W26">
        <v>37.8596903219902</v>
      </c>
      <c r="X26">
        <v>38.803028624273402</v>
      </c>
      <c r="Y26">
        <v>45.997553292237598</v>
      </c>
      <c r="Z26">
        <v>37.1618406427813</v>
      </c>
      <c r="AA26">
        <v>38.802313424043099</v>
      </c>
      <c r="AB26">
        <v>36.227867700833698</v>
      </c>
      <c r="AC26">
        <v>37.094380568637703</v>
      </c>
      <c r="AD26">
        <v>37.850041147993899</v>
      </c>
      <c r="AE26">
        <v>37.283533872586901</v>
      </c>
    </row>
    <row r="27" spans="1:31" x14ac:dyDescent="0.25">
      <c r="A27">
        <v>42</v>
      </c>
      <c r="B27">
        <v>177.89473684210526</v>
      </c>
      <c r="C27">
        <v>120.530901353232</v>
      </c>
      <c r="D27">
        <v>95.3693733740445</v>
      </c>
      <c r="E27">
        <v>93.889737442340106</v>
      </c>
      <c r="G27">
        <v>132</v>
      </c>
      <c r="H27">
        <v>48.648648648648646</v>
      </c>
      <c r="I27">
        <v>91.388819853075603</v>
      </c>
      <c r="J27">
        <v>94.6810606337488</v>
      </c>
      <c r="K27">
        <v>52.086436899236098</v>
      </c>
      <c r="M27">
        <v>54.924227714371</v>
      </c>
      <c r="N27">
        <v>26.563959438886201</v>
      </c>
      <c r="O27">
        <v>45.563720603969301</v>
      </c>
      <c r="P27">
        <v>26.563959438886201</v>
      </c>
      <c r="Q27">
        <v>55.049206751428599</v>
      </c>
      <c r="R27">
        <v>54.138035066111101</v>
      </c>
      <c r="S27">
        <v>46.351814607837902</v>
      </c>
      <c r="T27">
        <v>44.598642767881799</v>
      </c>
      <c r="U27">
        <v>30.563166285330301</v>
      </c>
      <c r="V27">
        <v>27.8967945830437</v>
      </c>
      <c r="W27">
        <v>47.4714217867621</v>
      </c>
      <c r="X27">
        <v>43.709074605515603</v>
      </c>
      <c r="Y27">
        <v>41.277228899486602</v>
      </c>
      <c r="Z27">
        <v>39.492949903981902</v>
      </c>
      <c r="AA27">
        <v>46.328771892012497</v>
      </c>
      <c r="AB27">
        <v>47.489485503226803</v>
      </c>
      <c r="AC27">
        <v>46.524576456475003</v>
      </c>
      <c r="AD27">
        <v>47.136572243142602</v>
      </c>
      <c r="AE27">
        <v>47.262780400653199</v>
      </c>
    </row>
    <row r="28" spans="1:31" x14ac:dyDescent="0.25">
      <c r="A28">
        <v>44</v>
      </c>
      <c r="B28">
        <v>106.78733031674209</v>
      </c>
      <c r="C28">
        <v>133.89457391561501</v>
      </c>
      <c r="D28">
        <v>103.234314069748</v>
      </c>
      <c r="E28">
        <v>88.655149790238198</v>
      </c>
      <c r="G28">
        <v>133</v>
      </c>
      <c r="H28">
        <v>34.693877551020414</v>
      </c>
      <c r="I28">
        <v>103.994376325251</v>
      </c>
      <c r="J28">
        <v>105.135336959528</v>
      </c>
      <c r="K28">
        <v>56.3336867336591</v>
      </c>
      <c r="M28">
        <v>51.804045706678103</v>
      </c>
      <c r="N28">
        <v>34.2594527221585</v>
      </c>
      <c r="O28">
        <v>44.498783381191302</v>
      </c>
      <c r="P28">
        <v>34.2594527221585</v>
      </c>
      <c r="Q28">
        <v>35.743563139999999</v>
      </c>
      <c r="R28">
        <v>33.504591433125</v>
      </c>
      <c r="S28">
        <v>46.351814607837902</v>
      </c>
      <c r="T28">
        <v>43.613298496607499</v>
      </c>
      <c r="U28">
        <v>36.977015319873701</v>
      </c>
      <c r="V28">
        <v>33.7721401723635</v>
      </c>
      <c r="W28">
        <v>37.1097742877946</v>
      </c>
      <c r="X28">
        <v>35.214968186786798</v>
      </c>
      <c r="Y28">
        <v>42.032989720765201</v>
      </c>
      <c r="Z28">
        <v>35.800029597436499</v>
      </c>
      <c r="AA28">
        <v>38.856492853574103</v>
      </c>
      <c r="AB28">
        <v>36.703498623619502</v>
      </c>
      <c r="AC28">
        <v>37.364155533827102</v>
      </c>
      <c r="AD28">
        <v>37.2605006214471</v>
      </c>
      <c r="AE28">
        <v>37.581866764682303</v>
      </c>
    </row>
    <row r="29" spans="1:31" x14ac:dyDescent="0.25">
      <c r="A29">
        <v>45</v>
      </c>
      <c r="B29">
        <v>174.46808510638297</v>
      </c>
      <c r="C29">
        <v>102.620499331153</v>
      </c>
      <c r="D29">
        <v>82.0188963455075</v>
      </c>
      <c r="E29">
        <v>75.332175496577094</v>
      </c>
      <c r="G29">
        <v>134</v>
      </c>
      <c r="H29">
        <v>21.95121951219512</v>
      </c>
      <c r="I29">
        <v>103.137270424319</v>
      </c>
      <c r="J29">
        <v>122.95139328689</v>
      </c>
      <c r="K29">
        <v>44.769210470762097</v>
      </c>
      <c r="M29">
        <v>26.6412040747676</v>
      </c>
      <c r="N29">
        <v>1.93806998087078</v>
      </c>
      <c r="O29">
        <v>28.918917414052501</v>
      </c>
      <c r="P29">
        <v>1.93806998087078</v>
      </c>
      <c r="Q29">
        <v>21.673152837500002</v>
      </c>
      <c r="R29">
        <v>33.504591433125</v>
      </c>
      <c r="S29">
        <v>18.946178383815798</v>
      </c>
      <c r="T29">
        <v>25.025273352554901</v>
      </c>
      <c r="U29">
        <v>10.6796993685783</v>
      </c>
      <c r="V29">
        <v>20.524675117443401</v>
      </c>
      <c r="W29">
        <v>29.087088938000502</v>
      </c>
      <c r="X29">
        <v>22.1454254086633</v>
      </c>
      <c r="Y29">
        <v>24.318565889386001</v>
      </c>
      <c r="Z29">
        <v>24.4299275257118</v>
      </c>
      <c r="AA29">
        <v>27.872477382141799</v>
      </c>
      <c r="AB29">
        <v>23.0564625850647</v>
      </c>
      <c r="AC29">
        <v>22.251781391984601</v>
      </c>
      <c r="AD29">
        <v>23.003461532258601</v>
      </c>
      <c r="AE29">
        <v>21.795382102378401</v>
      </c>
    </row>
    <row r="30" spans="1:31" x14ac:dyDescent="0.25">
      <c r="A30">
        <v>47</v>
      </c>
      <c r="B30">
        <v>181.10236220472441</v>
      </c>
      <c r="C30">
        <v>107.588249528142</v>
      </c>
      <c r="D30">
        <v>88.370614141218596</v>
      </c>
      <c r="E30">
        <v>81.282667086095898</v>
      </c>
      <c r="G30">
        <v>135</v>
      </c>
      <c r="H30">
        <v>46.808510638297868</v>
      </c>
      <c r="I30">
        <v>98.039394843775099</v>
      </c>
      <c r="J30">
        <v>99.0240363644712</v>
      </c>
      <c r="K30">
        <v>53.445556601391203</v>
      </c>
      <c r="M30">
        <v>53.092964272060797</v>
      </c>
      <c r="N30">
        <v>28.4668225340146</v>
      </c>
      <c r="O30">
        <v>45.241846242513901</v>
      </c>
      <c r="P30">
        <v>28.4668225340146</v>
      </c>
      <c r="Q30">
        <v>55.049206751428599</v>
      </c>
      <c r="R30">
        <v>54.138035066111101</v>
      </c>
      <c r="S30">
        <v>46.351814607837902</v>
      </c>
      <c r="T30">
        <v>44.005790768062099</v>
      </c>
      <c r="U30">
        <v>32.832639617744597</v>
      </c>
      <c r="V30">
        <v>30.569945979660101</v>
      </c>
      <c r="W30">
        <v>45.975614186519699</v>
      </c>
      <c r="X30">
        <v>39.023201112578597</v>
      </c>
      <c r="Y30">
        <v>41.529303124255897</v>
      </c>
      <c r="Z30">
        <v>42.613311856823003</v>
      </c>
      <c r="AA30">
        <v>42.597335791911298</v>
      </c>
      <c r="AB30">
        <v>42.940063295410397</v>
      </c>
      <c r="AC30">
        <v>43.539890870012897</v>
      </c>
      <c r="AD30">
        <v>43.795111838853103</v>
      </c>
      <c r="AE30">
        <v>44.024833254754</v>
      </c>
    </row>
    <row r="31" spans="1:31" x14ac:dyDescent="0.25">
      <c r="A31">
        <v>48</v>
      </c>
      <c r="B31">
        <v>132.77310924369746</v>
      </c>
      <c r="C31">
        <v>144.51535236034101</v>
      </c>
      <c r="D31">
        <v>109.50636487969101</v>
      </c>
      <c r="E31">
        <v>90.133715075822494</v>
      </c>
      <c r="G31">
        <v>147</v>
      </c>
      <c r="H31">
        <v>36.36363636363636</v>
      </c>
      <c r="I31">
        <v>106.24484453467301</v>
      </c>
      <c r="J31">
        <v>111.851853830537</v>
      </c>
      <c r="K31">
        <v>58.833716208996698</v>
      </c>
      <c r="L31" s="1"/>
      <c r="M31">
        <v>49.873698311771903</v>
      </c>
      <c r="N31">
        <v>37.991028863585598</v>
      </c>
      <c r="O31">
        <v>42.419644809314903</v>
      </c>
      <c r="P31">
        <v>37.991028863585598</v>
      </c>
      <c r="Q31">
        <v>35.743563139999999</v>
      </c>
      <c r="R31">
        <v>33.504591433125</v>
      </c>
      <c r="S31">
        <v>46.351814607837902</v>
      </c>
      <c r="T31">
        <v>42.242198472510097</v>
      </c>
      <c r="U31">
        <v>38.6765277742102</v>
      </c>
      <c r="V31">
        <v>34.125554874278798</v>
      </c>
      <c r="W31">
        <v>34.470035961994903</v>
      </c>
      <c r="X31">
        <v>33.460146992500398</v>
      </c>
      <c r="Y31">
        <v>41.190806454525799</v>
      </c>
      <c r="Z31">
        <v>32.869558626023696</v>
      </c>
      <c r="AA31">
        <v>39.1059341572562</v>
      </c>
      <c r="AB31">
        <v>34.366075930680203</v>
      </c>
      <c r="AC31">
        <v>34.4675839313403</v>
      </c>
      <c r="AD31">
        <v>34.348751619850702</v>
      </c>
      <c r="AE31">
        <v>34.442663169111903</v>
      </c>
    </row>
    <row r="32" spans="1:31" x14ac:dyDescent="0.25">
      <c r="A32">
        <v>49</v>
      </c>
      <c r="B32">
        <v>4.8780487804878048</v>
      </c>
      <c r="C32">
        <v>111.980762647536</v>
      </c>
      <c r="D32">
        <v>168.80013246610201</v>
      </c>
      <c r="E32">
        <v>46.033897926682201</v>
      </c>
      <c r="L32" s="1"/>
    </row>
    <row r="33" spans="1:31" x14ac:dyDescent="0.25">
      <c r="A33">
        <v>50</v>
      </c>
      <c r="B33">
        <v>2.0000000000000004</v>
      </c>
      <c r="C33">
        <v>111.36311979516699</v>
      </c>
      <c r="D33">
        <v>172.20195816568699</v>
      </c>
      <c r="E33">
        <v>62.644680543386698</v>
      </c>
      <c r="G33" s="1" t="s">
        <v>163</v>
      </c>
      <c r="H33">
        <f>AVERAGE(H3:H31)</f>
        <v>56.896654872253578</v>
      </c>
      <c r="L33" s="1" t="s">
        <v>164</v>
      </c>
      <c r="M33">
        <f>1-(M67/$H$67)</f>
        <v>0.66867801545154359</v>
      </c>
      <c r="N33">
        <f t="shared" ref="N33:AD33" si="0">1-(N67/$H$67)</f>
        <v>0.84227719020865743</v>
      </c>
      <c r="O33">
        <f t="shared" si="0"/>
        <v>0.43281073580448082</v>
      </c>
      <c r="P33">
        <f t="shared" si="0"/>
        <v>0.84227719020865743</v>
      </c>
      <c r="Q33">
        <f t="shared" si="0"/>
        <v>0.79976177209870714</v>
      </c>
      <c r="R33">
        <f t="shared" si="0"/>
        <v>0.75244564463968688</v>
      </c>
      <c r="S33">
        <f t="shared" si="0"/>
        <v>0.34480738108375419</v>
      </c>
      <c r="T33">
        <f t="shared" si="0"/>
        <v>0.4976117297486099</v>
      </c>
      <c r="U33">
        <f t="shared" si="0"/>
        <v>0.7678912380296361</v>
      </c>
      <c r="V33">
        <f t="shared" si="0"/>
        <v>0.88381812910860447</v>
      </c>
      <c r="W33">
        <f t="shared" si="0"/>
        <v>0.63334532801025456</v>
      </c>
      <c r="X33">
        <f t="shared" si="0"/>
        <v>0.75368078363641144</v>
      </c>
      <c r="Y33">
        <f t="shared" si="0"/>
        <v>0.46037889942451371</v>
      </c>
      <c r="Z33">
        <f t="shared" si="0"/>
        <v>0.89136406067344132</v>
      </c>
      <c r="AA33">
        <f t="shared" si="0"/>
        <v>0.67368104657374428</v>
      </c>
      <c r="AB33">
        <f t="shared" si="0"/>
        <v>0.8835449245811372</v>
      </c>
      <c r="AC33">
        <f t="shared" si="0"/>
        <v>0.88003172077953795</v>
      </c>
      <c r="AD33">
        <f t="shared" si="0"/>
        <v>0.87969041619173027</v>
      </c>
      <c r="AE33">
        <f>1-(AE67/$H$67)</f>
        <v>0.87743211172146096</v>
      </c>
    </row>
    <row r="34" spans="1:31" x14ac:dyDescent="0.25">
      <c r="A34">
        <v>51</v>
      </c>
      <c r="B34">
        <v>7.291666666666667</v>
      </c>
      <c r="C34">
        <v>123.73484326072</v>
      </c>
      <c r="D34">
        <v>172.69120157360999</v>
      </c>
      <c r="E34">
        <v>65.295707615957696</v>
      </c>
      <c r="L34" s="1" t="s">
        <v>165</v>
      </c>
      <c r="M34">
        <f>SQRT(M67/29)</f>
        <v>28.641754907786826</v>
      </c>
      <c r="N34">
        <f t="shared" ref="N34:AE34" si="1">SQRT(N67/29)</f>
        <v>19.761583862969523</v>
      </c>
      <c r="O34">
        <f t="shared" si="1"/>
        <v>37.474728750548721</v>
      </c>
      <c r="P34">
        <f t="shared" si="1"/>
        <v>19.761583862969523</v>
      </c>
      <c r="Q34">
        <f t="shared" si="1"/>
        <v>22.266296795717906</v>
      </c>
      <c r="R34">
        <f t="shared" si="1"/>
        <v>24.757670740786395</v>
      </c>
      <c r="S34">
        <f t="shared" si="1"/>
        <v>40.277174370616137</v>
      </c>
      <c r="T34">
        <f t="shared" si="1"/>
        <v>35.269089045451196</v>
      </c>
      <c r="U34">
        <f t="shared" si="1"/>
        <v>23.972882935446997</v>
      </c>
      <c r="V34">
        <f t="shared" si="1"/>
        <v>16.960696386928852</v>
      </c>
      <c r="W34">
        <f t="shared" si="1"/>
        <v>30.130275914696963</v>
      </c>
      <c r="X34">
        <f t="shared" si="1"/>
        <v>24.695830983091177</v>
      </c>
      <c r="Y34">
        <f t="shared" si="1"/>
        <v>36.552657639882916</v>
      </c>
      <c r="Z34">
        <f t="shared" si="1"/>
        <v>16.400657492783758</v>
      </c>
      <c r="AA34">
        <f t="shared" si="1"/>
        <v>28.424684098401674</v>
      </c>
      <c r="AB34">
        <f t="shared" si="1"/>
        <v>16.98062642470806</v>
      </c>
      <c r="AC34">
        <f t="shared" si="1"/>
        <v>17.234858090971009</v>
      </c>
      <c r="AD34">
        <f t="shared" si="1"/>
        <v>17.259356893351701</v>
      </c>
      <c r="AE34">
        <f t="shared" si="1"/>
        <v>17.420589572275972</v>
      </c>
    </row>
    <row r="35" spans="1:31" x14ac:dyDescent="0.25">
      <c r="A35">
        <v>52</v>
      </c>
      <c r="B35">
        <v>31.250000000000004</v>
      </c>
      <c r="C35">
        <v>124.530228078337</v>
      </c>
      <c r="D35">
        <v>164.799184919704</v>
      </c>
      <c r="E35">
        <v>75.774948729876897</v>
      </c>
      <c r="L35" s="1" t="s">
        <v>166</v>
      </c>
      <c r="M35">
        <f>M99/29</f>
        <v>19.012833178563266</v>
      </c>
      <c r="N35">
        <f t="shared" ref="N35:AE35" si="2">N99/29</f>
        <v>13.745831169877745</v>
      </c>
      <c r="O35">
        <f t="shared" si="2"/>
        <v>23.380058497557506</v>
      </c>
      <c r="P35">
        <f t="shared" si="2"/>
        <v>13.745831169877745</v>
      </c>
      <c r="Q35">
        <f t="shared" si="2"/>
        <v>13.38024716011911</v>
      </c>
      <c r="R35">
        <f t="shared" si="2"/>
        <v>17.088101698875704</v>
      </c>
      <c r="S35">
        <f t="shared" si="2"/>
        <v>28.555252350867509</v>
      </c>
      <c r="T35">
        <f t="shared" si="2"/>
        <v>21.785106313014783</v>
      </c>
      <c r="U35">
        <f t="shared" si="2"/>
        <v>15.147759868901085</v>
      </c>
      <c r="V35">
        <f t="shared" si="2"/>
        <v>11.019369004281511</v>
      </c>
      <c r="W35">
        <f t="shared" si="2"/>
        <v>20.561307180288093</v>
      </c>
      <c r="X35">
        <f t="shared" si="2"/>
        <v>14.601223562817582</v>
      </c>
      <c r="Y35">
        <f t="shared" si="2"/>
        <v>22.860851462606867</v>
      </c>
      <c r="Z35">
        <f t="shared" si="2"/>
        <v>10.797011481845887</v>
      </c>
      <c r="AA35">
        <f t="shared" si="2"/>
        <v>20.282710111083876</v>
      </c>
      <c r="AB35">
        <f t="shared" si="2"/>
        <v>8.7391937139697351</v>
      </c>
      <c r="AC35">
        <f t="shared" si="2"/>
        <v>9.0289524555768121</v>
      </c>
      <c r="AD35">
        <f t="shared" si="2"/>
        <v>9.5661800342414676</v>
      </c>
      <c r="AE35">
        <f t="shared" si="2"/>
        <v>9.1436915435965087</v>
      </c>
    </row>
    <row r="36" spans="1:31" x14ac:dyDescent="0.25">
      <c r="A36">
        <v>53</v>
      </c>
      <c r="B36">
        <v>54.789272030651333</v>
      </c>
      <c r="C36">
        <v>113.78851758230699</v>
      </c>
      <c r="D36">
        <v>117.78966164977599</v>
      </c>
      <c r="E36">
        <v>69.081677141068198</v>
      </c>
    </row>
    <row r="37" spans="1:31" x14ac:dyDescent="0.25">
      <c r="A37">
        <v>54</v>
      </c>
      <c r="B37">
        <v>51.415094339622634</v>
      </c>
      <c r="C37">
        <v>117.36840778325001</v>
      </c>
      <c r="D37">
        <v>128.27117117928299</v>
      </c>
      <c r="E37">
        <v>54.9840715295474</v>
      </c>
      <c r="H37">
        <f>(H3-$H$33)^2</f>
        <v>2703.7926512300573</v>
      </c>
      <c r="M37">
        <f>(M3-$H3)^2</f>
        <v>0.15015099048599531</v>
      </c>
      <c r="N37">
        <f t="shared" ref="N37:AE37" si="3">(N3-$H3)^2</f>
        <v>25.487129079630144</v>
      </c>
      <c r="O37">
        <f t="shared" si="3"/>
        <v>21.301408811144881</v>
      </c>
      <c r="P37">
        <f t="shared" si="3"/>
        <v>25.487129079630144</v>
      </c>
      <c r="Q37">
        <f t="shared" si="3"/>
        <v>75.391808839627927</v>
      </c>
      <c r="R37">
        <f t="shared" si="3"/>
        <v>14.745646003739934</v>
      </c>
      <c r="S37">
        <f t="shared" si="3"/>
        <v>197.33309166040524</v>
      </c>
      <c r="T37">
        <f t="shared" si="3"/>
        <v>10.047261797092</v>
      </c>
      <c r="U37">
        <f t="shared" si="3"/>
        <v>11.629034386493563</v>
      </c>
      <c r="V37">
        <f t="shared" si="3"/>
        <v>2.1157238979219462</v>
      </c>
      <c r="W37">
        <f t="shared" si="3"/>
        <v>5.2661717133991601</v>
      </c>
      <c r="X37">
        <f t="shared" si="3"/>
        <v>1.2023769049919277</v>
      </c>
      <c r="Y37">
        <f t="shared" si="3"/>
        <v>31.289160242991642</v>
      </c>
      <c r="Z37">
        <f t="shared" si="3"/>
        <v>10.217044189616882</v>
      </c>
      <c r="AA37">
        <f t="shared" si="3"/>
        <v>84.113913704640041</v>
      </c>
      <c r="AB37">
        <f t="shared" si="3"/>
        <v>0.20330616180135544</v>
      </c>
      <c r="AC37">
        <f t="shared" si="3"/>
        <v>2.1005889997392879</v>
      </c>
      <c r="AD37">
        <f t="shared" si="3"/>
        <v>3.7987985185759428</v>
      </c>
      <c r="AE37">
        <f t="shared" si="3"/>
        <v>2.4181871147302347</v>
      </c>
    </row>
    <row r="38" spans="1:31" x14ac:dyDescent="0.25">
      <c r="A38">
        <v>57</v>
      </c>
      <c r="B38">
        <v>27.962085308056874</v>
      </c>
      <c r="C38">
        <v>121.317548032937</v>
      </c>
      <c r="D38">
        <v>154.41793229643201</v>
      </c>
      <c r="E38">
        <v>59.764391582799597</v>
      </c>
      <c r="H38">
        <f t="shared" ref="H38:H65" si="4">(H4-$H$33)^2</f>
        <v>2465.1501115007936</v>
      </c>
      <c r="M38">
        <f t="shared" ref="M38:P65" si="5">(M4-$H4)^2</f>
        <v>42.328723974433238</v>
      </c>
      <c r="N38">
        <f t="shared" si="5"/>
        <v>16.223874103224553</v>
      </c>
      <c r="O38">
        <f t="shared" si="5"/>
        <v>6.8741821253714761</v>
      </c>
      <c r="P38">
        <f t="shared" si="5"/>
        <v>16.223874103224553</v>
      </c>
      <c r="Q38">
        <f t="shared" ref="Q38:R59" si="6">(Q4-$H4)^2</f>
        <v>2.9735339230538216</v>
      </c>
      <c r="R38">
        <f t="shared" si="6"/>
        <v>2.2268931133142211</v>
      </c>
      <c r="S38">
        <f t="shared" ref="S38:AE38" si="7">(S4-$H4)^2</f>
        <v>136.88535682935893</v>
      </c>
      <c r="T38">
        <f t="shared" si="7"/>
        <v>0.88629820278712523</v>
      </c>
      <c r="U38">
        <f t="shared" si="7"/>
        <v>6.5091425533547609</v>
      </c>
      <c r="V38">
        <f t="shared" si="7"/>
        <v>14.3280686082692</v>
      </c>
      <c r="W38">
        <f t="shared" si="7"/>
        <v>37.644336121739002</v>
      </c>
      <c r="X38">
        <f t="shared" si="7"/>
        <v>1.3862822401434511</v>
      </c>
      <c r="Y38">
        <f t="shared" si="7"/>
        <v>5.5313134254910121</v>
      </c>
      <c r="Z38">
        <f t="shared" si="7"/>
        <v>4.0715784012353042</v>
      </c>
      <c r="AA38">
        <f t="shared" si="7"/>
        <v>13.33953942897103</v>
      </c>
      <c r="AB38">
        <f t="shared" si="7"/>
        <v>0.26099989961980419</v>
      </c>
      <c r="AC38">
        <f t="shared" si="7"/>
        <v>3.1705701806511044</v>
      </c>
      <c r="AD38">
        <f t="shared" si="7"/>
        <v>3.8287997000240193</v>
      </c>
      <c r="AE38">
        <f t="shared" si="7"/>
        <v>4.8762272252425829</v>
      </c>
    </row>
    <row r="39" spans="1:31" x14ac:dyDescent="0.25">
      <c r="A39">
        <v>58</v>
      </c>
      <c r="B39">
        <v>50.555555555555564</v>
      </c>
      <c r="C39">
        <v>138.485044599573</v>
      </c>
      <c r="D39">
        <v>129.63177477215399</v>
      </c>
      <c r="E39">
        <v>83.525935621485402</v>
      </c>
      <c r="H39">
        <f t="shared" si="4"/>
        <v>3134.7920682039035</v>
      </c>
      <c r="M39">
        <f t="shared" si="5"/>
        <v>74.12471365769045</v>
      </c>
      <c r="N39">
        <f t="shared" si="5"/>
        <v>86.140517443284566</v>
      </c>
      <c r="O39">
        <f t="shared" si="5"/>
        <v>2.3058657606009887</v>
      </c>
      <c r="P39">
        <f t="shared" si="5"/>
        <v>86.140517443284566</v>
      </c>
      <c r="Q39">
        <f t="shared" si="6"/>
        <v>21.293997971662886</v>
      </c>
      <c r="R39">
        <f t="shared" si="6"/>
        <v>61.327906799355439</v>
      </c>
      <c r="S39">
        <f t="shared" ref="S39:AE39" si="8">(S5-$H5)^2</f>
        <v>325.39604581298642</v>
      </c>
      <c r="T39">
        <f t="shared" si="8"/>
        <v>2.4981945077728547</v>
      </c>
      <c r="U39">
        <f t="shared" si="8"/>
        <v>24.440737040591607</v>
      </c>
      <c r="V39">
        <f t="shared" si="8"/>
        <v>13.824878808730913</v>
      </c>
      <c r="W39">
        <f t="shared" si="8"/>
        <v>120.28091367837679</v>
      </c>
      <c r="X39">
        <f t="shared" si="8"/>
        <v>28.737405797249369</v>
      </c>
      <c r="Y39">
        <f t="shared" si="8"/>
        <v>9.4176959069288824</v>
      </c>
      <c r="Z39">
        <f t="shared" si="8"/>
        <v>2.2953717591886127</v>
      </c>
      <c r="AA39">
        <f t="shared" si="8"/>
        <v>107.33897776200843</v>
      </c>
      <c r="AB39">
        <f t="shared" si="8"/>
        <v>37.532204995377612</v>
      </c>
      <c r="AC39">
        <f t="shared" si="8"/>
        <v>14.194669554058184</v>
      </c>
      <c r="AD39">
        <f t="shared" si="8"/>
        <v>1.9127608304843877</v>
      </c>
      <c r="AE39">
        <f t="shared" si="8"/>
        <v>10.008012316090136</v>
      </c>
    </row>
    <row r="40" spans="1:31" x14ac:dyDescent="0.25">
      <c r="A40">
        <v>59</v>
      </c>
      <c r="B40">
        <v>46.330275229357795</v>
      </c>
      <c r="C40">
        <v>140.23146522619899</v>
      </c>
      <c r="D40">
        <v>142.07580117384299</v>
      </c>
      <c r="E40">
        <v>79.156089960006199</v>
      </c>
      <c r="H40">
        <f t="shared" si="4"/>
        <v>2962.8280514675516</v>
      </c>
      <c r="M40">
        <f t="shared" si="5"/>
        <v>209.82290302775098</v>
      </c>
      <c r="N40">
        <f t="shared" si="5"/>
        <v>202.75789513955036</v>
      </c>
      <c r="O40">
        <f t="shared" si="5"/>
        <v>113.44782212237864</v>
      </c>
      <c r="P40">
        <f t="shared" si="5"/>
        <v>202.75789513955036</v>
      </c>
      <c r="Q40">
        <f t="shared" si="6"/>
        <v>1191.5550941869692</v>
      </c>
      <c r="R40">
        <f t="shared" ref="R40:AE40" si="9">(R6-$H6)^2</f>
        <v>1934.864335113899</v>
      </c>
      <c r="S40">
        <f t="shared" si="9"/>
        <v>5401.8883176375075</v>
      </c>
      <c r="T40">
        <f t="shared" si="9"/>
        <v>278.69355982472615</v>
      </c>
      <c r="U40">
        <f t="shared" si="9"/>
        <v>8.8659217287678175E-3</v>
      </c>
      <c r="V40">
        <f t="shared" si="9"/>
        <v>121.34037800377909</v>
      </c>
      <c r="W40">
        <f t="shared" si="9"/>
        <v>581.20814766083902</v>
      </c>
      <c r="X40">
        <f t="shared" si="9"/>
        <v>379.47439853184216</v>
      </c>
      <c r="Y40">
        <f t="shared" si="9"/>
        <v>326.96294240858907</v>
      </c>
      <c r="Z40">
        <f t="shared" si="9"/>
        <v>805.80565620807192</v>
      </c>
      <c r="AA40">
        <f t="shared" si="9"/>
        <v>2713.8098882571057</v>
      </c>
      <c r="AB40">
        <f t="shared" si="9"/>
        <v>40.954106077451002</v>
      </c>
      <c r="AC40">
        <f t="shared" si="9"/>
        <v>14.972939881734321</v>
      </c>
      <c r="AD40">
        <f t="shared" si="9"/>
        <v>11.971772291655885</v>
      </c>
      <c r="AE40">
        <f t="shared" si="9"/>
        <v>12.393926675289562</v>
      </c>
    </row>
    <row r="41" spans="1:31" x14ac:dyDescent="0.25">
      <c r="A41">
        <v>60</v>
      </c>
      <c r="B41">
        <v>42.187500000000007</v>
      </c>
      <c r="C41">
        <v>111.24058735329101</v>
      </c>
      <c r="D41">
        <v>156.365027661445</v>
      </c>
      <c r="E41">
        <v>66.073253709735795</v>
      </c>
      <c r="H41">
        <f t="shared" si="4"/>
        <v>6.4824703365034066</v>
      </c>
      <c r="M41">
        <f t="shared" si="5"/>
        <v>3.4471807145323652</v>
      </c>
      <c r="N41">
        <f t="shared" si="5"/>
        <v>5.7992373143961089</v>
      </c>
      <c r="O41">
        <f t="shared" si="5"/>
        <v>200.93852902862824</v>
      </c>
      <c r="P41">
        <f t="shared" si="5"/>
        <v>5.7992373143961089</v>
      </c>
      <c r="Q41">
        <f t="shared" si="6"/>
        <v>5.4715588847298715</v>
      </c>
      <c r="R41">
        <f t="shared" ref="R41:AE41" si="10">(R7-$H7)^2</f>
        <v>168.76199929752542</v>
      </c>
      <c r="S41">
        <f t="shared" si="10"/>
        <v>272.89730999880999</v>
      </c>
      <c r="T41">
        <f t="shared" si="10"/>
        <v>106.47996228936213</v>
      </c>
      <c r="U41">
        <f t="shared" si="10"/>
        <v>5.3513159102341765</v>
      </c>
      <c r="V41">
        <f t="shared" si="10"/>
        <v>31.734301264228709</v>
      </c>
      <c r="W41">
        <f t="shared" si="10"/>
        <v>65.795710084986169</v>
      </c>
      <c r="X41">
        <f t="shared" si="10"/>
        <v>0.77368167936912813</v>
      </c>
      <c r="Y41">
        <f t="shared" si="10"/>
        <v>113.75490816291268</v>
      </c>
      <c r="Z41">
        <f t="shared" si="10"/>
        <v>31.404087936164661</v>
      </c>
      <c r="AA41">
        <f t="shared" si="10"/>
        <v>38.634846176983032</v>
      </c>
      <c r="AB41">
        <f t="shared" si="10"/>
        <v>3.182847276338145</v>
      </c>
      <c r="AC41">
        <f t="shared" si="10"/>
        <v>3.8887331323747891</v>
      </c>
      <c r="AD41">
        <f t="shared" si="10"/>
        <v>80.407360949905268</v>
      </c>
      <c r="AE41">
        <f t="shared" si="10"/>
        <v>3.7439519172600297</v>
      </c>
    </row>
    <row r="42" spans="1:31" x14ac:dyDescent="0.25">
      <c r="A42">
        <v>61</v>
      </c>
      <c r="B42">
        <v>38.064516129032256</v>
      </c>
      <c r="C42">
        <v>112.249932276415</v>
      </c>
      <c r="D42">
        <v>136.16452316146601</v>
      </c>
      <c r="E42">
        <v>57.526102604455602</v>
      </c>
      <c r="H42">
        <f t="shared" si="4"/>
        <v>725.85675968442206</v>
      </c>
      <c r="M42">
        <f t="shared" si="5"/>
        <v>58.99552073565112</v>
      </c>
      <c r="N42">
        <f t="shared" si="5"/>
        <v>120.81942688398232</v>
      </c>
      <c r="O42">
        <f t="shared" si="5"/>
        <v>861.16451092364252</v>
      </c>
      <c r="P42">
        <f t="shared" si="5"/>
        <v>120.81942688398232</v>
      </c>
      <c r="Q42">
        <f t="shared" si="6"/>
        <v>132.65685573908826</v>
      </c>
      <c r="R42">
        <f t="shared" ref="R42:AE42" si="11">(R8-$H8)^2</f>
        <v>246.08459724593385</v>
      </c>
      <c r="S42">
        <f t="shared" si="11"/>
        <v>62.032251363891817</v>
      </c>
      <c r="T42">
        <f t="shared" si="11"/>
        <v>468.61117324159687</v>
      </c>
      <c r="U42">
        <f t="shared" si="11"/>
        <v>0.9615701818895388</v>
      </c>
      <c r="V42">
        <f t="shared" si="11"/>
        <v>75.670208539911073</v>
      </c>
      <c r="W42">
        <f t="shared" si="11"/>
        <v>764.96579111407061</v>
      </c>
      <c r="X42">
        <f t="shared" si="11"/>
        <v>34.303418380074824</v>
      </c>
      <c r="Y42">
        <f t="shared" si="11"/>
        <v>581.63654292981425</v>
      </c>
      <c r="Z42">
        <f t="shared" si="11"/>
        <v>386.76657496964145</v>
      </c>
      <c r="AA42">
        <f t="shared" si="11"/>
        <v>78.943214299034921</v>
      </c>
      <c r="AB42">
        <f t="shared" si="11"/>
        <v>1.5589806793796448</v>
      </c>
      <c r="AC42">
        <f t="shared" si="11"/>
        <v>9.7627281332220939</v>
      </c>
      <c r="AD42">
        <f t="shared" si="11"/>
        <v>53.151814221446166</v>
      </c>
      <c r="AE42">
        <f t="shared" si="11"/>
        <v>6.5701500228128404</v>
      </c>
    </row>
    <row r="43" spans="1:31" x14ac:dyDescent="0.25">
      <c r="A43">
        <v>62</v>
      </c>
      <c r="B43">
        <v>35.820895522388057</v>
      </c>
      <c r="C43">
        <v>120.055611972207</v>
      </c>
      <c r="D43">
        <v>139.29788882950299</v>
      </c>
      <c r="E43">
        <v>59.498147158382302</v>
      </c>
      <c r="H43">
        <f t="shared" si="4"/>
        <v>1070.1884405171277</v>
      </c>
      <c r="M43">
        <f t="shared" si="5"/>
        <v>268.92223769624439</v>
      </c>
      <c r="N43">
        <f t="shared" si="5"/>
        <v>4.3894563622821323</v>
      </c>
      <c r="O43">
        <f t="shared" si="5"/>
        <v>1357.0176957200417</v>
      </c>
      <c r="P43">
        <f t="shared" si="5"/>
        <v>4.3894563622821323</v>
      </c>
      <c r="Q43">
        <f t="shared" si="6"/>
        <v>298.93308871902144</v>
      </c>
      <c r="R43">
        <f t="shared" ref="R43:AE43" si="12">(R9-$H9)^2</f>
        <v>460.49252402508432</v>
      </c>
      <c r="S43">
        <f t="shared" si="12"/>
        <v>186.26957843355896</v>
      </c>
      <c r="T43">
        <f t="shared" si="12"/>
        <v>861.24942516559906</v>
      </c>
      <c r="U43">
        <f t="shared" si="12"/>
        <v>140.41716192192513</v>
      </c>
      <c r="V43">
        <f t="shared" si="12"/>
        <v>26.058542484515016</v>
      </c>
      <c r="W43">
        <f t="shared" si="12"/>
        <v>1408.9332716737101</v>
      </c>
      <c r="X43">
        <f t="shared" si="12"/>
        <v>26.685823489670632</v>
      </c>
      <c r="Y43">
        <f t="shared" si="12"/>
        <v>1005.847325935393</v>
      </c>
      <c r="Z43">
        <f t="shared" si="12"/>
        <v>737.35857093614402</v>
      </c>
      <c r="AA43">
        <f t="shared" si="12"/>
        <v>331.15424745170344</v>
      </c>
      <c r="AB43">
        <f t="shared" si="12"/>
        <v>193.77960773247952</v>
      </c>
      <c r="AC43">
        <f t="shared" si="12"/>
        <v>138.91315327927688</v>
      </c>
      <c r="AD43">
        <f t="shared" si="12"/>
        <v>48.231570362848096</v>
      </c>
      <c r="AE43">
        <f t="shared" si="12"/>
        <v>150.2147498821877</v>
      </c>
    </row>
    <row r="44" spans="1:31" x14ac:dyDescent="0.25">
      <c r="A44">
        <v>64</v>
      </c>
      <c r="B44">
        <v>62.765957446808514</v>
      </c>
      <c r="C44">
        <v>118.33171067136701</v>
      </c>
      <c r="D44">
        <v>119.230170597802</v>
      </c>
      <c r="E44">
        <v>70.566159857671394</v>
      </c>
      <c r="H44">
        <f t="shared" si="4"/>
        <v>2748.4924630229139</v>
      </c>
      <c r="M44">
        <f t="shared" si="5"/>
        <v>42.014767080546214</v>
      </c>
      <c r="N44">
        <f t="shared" si="5"/>
        <v>3.5859901817460007</v>
      </c>
      <c r="O44">
        <f t="shared" si="5"/>
        <v>55.124999035671387</v>
      </c>
      <c r="P44">
        <f t="shared" si="5"/>
        <v>3.5859901817460007</v>
      </c>
      <c r="Q44">
        <f t="shared" si="6"/>
        <v>1.1054310088148009</v>
      </c>
      <c r="R44">
        <f t="shared" ref="R44:AE44" si="13">(R10-$H10)^2</f>
        <v>18.21639082400392</v>
      </c>
      <c r="S44">
        <f t="shared" si="13"/>
        <v>209.54271014797794</v>
      </c>
      <c r="T44">
        <f t="shared" si="13"/>
        <v>44.4767936230282</v>
      </c>
      <c r="U44">
        <f t="shared" si="13"/>
        <v>4.4984722443341205</v>
      </c>
      <c r="V44">
        <f t="shared" si="13"/>
        <v>7.3587377352867716</v>
      </c>
      <c r="W44">
        <f t="shared" si="13"/>
        <v>257.83380143378781</v>
      </c>
      <c r="X44">
        <f t="shared" si="13"/>
        <v>21.46118376539636</v>
      </c>
      <c r="Y44">
        <f t="shared" si="13"/>
        <v>51.711473019057848</v>
      </c>
      <c r="Z44">
        <f t="shared" si="13"/>
        <v>6.2503653392929159</v>
      </c>
      <c r="AA44">
        <f t="shared" si="13"/>
        <v>340.01405661277681</v>
      </c>
      <c r="AB44">
        <f t="shared" si="13"/>
        <v>8.5957343785367382</v>
      </c>
      <c r="AC44">
        <f t="shared" si="13"/>
        <v>6.340773198862161</v>
      </c>
      <c r="AD44">
        <f t="shared" si="13"/>
        <v>10.252080952297153</v>
      </c>
      <c r="AE44">
        <f t="shared" si="13"/>
        <v>6.361138300346397</v>
      </c>
    </row>
    <row r="45" spans="1:31" x14ac:dyDescent="0.25">
      <c r="A45">
        <v>65</v>
      </c>
      <c r="B45">
        <v>44.078947368421048</v>
      </c>
      <c r="C45">
        <v>173.25882118223799</v>
      </c>
      <c r="D45">
        <v>160.132916262897</v>
      </c>
      <c r="E45">
        <v>54.168728267685097</v>
      </c>
      <c r="H45">
        <f t="shared" si="4"/>
        <v>1501.446773348044</v>
      </c>
      <c r="M45">
        <f t="shared" si="5"/>
        <v>26.374797838300967</v>
      </c>
      <c r="N45">
        <f t="shared" si="5"/>
        <v>0.20129227848676051</v>
      </c>
      <c r="O45">
        <f t="shared" si="5"/>
        <v>0.36063031454437211</v>
      </c>
      <c r="P45">
        <f t="shared" si="5"/>
        <v>0.20129227848676051</v>
      </c>
      <c r="Q45">
        <f t="shared" si="6"/>
        <v>4.3139135706518186E-2</v>
      </c>
      <c r="R45">
        <f t="shared" ref="R45:AE45" si="14">(R11-$H11)^2</f>
        <v>8.9964968640674825E-2</v>
      </c>
      <c r="S45">
        <f t="shared" si="14"/>
        <v>0.63685225703977011</v>
      </c>
      <c r="T45">
        <f t="shared" si="14"/>
        <v>10.4809511964196</v>
      </c>
      <c r="U45">
        <f t="shared" si="14"/>
        <v>2.4579947662771713E-3</v>
      </c>
      <c r="V45">
        <f t="shared" si="14"/>
        <v>18.759133161307744</v>
      </c>
      <c r="W45">
        <f t="shared" si="14"/>
        <v>286.27469111700117</v>
      </c>
      <c r="X45">
        <f t="shared" si="14"/>
        <v>0.15027938519386028</v>
      </c>
      <c r="Y45">
        <f t="shared" si="14"/>
        <v>13.488725326537903</v>
      </c>
      <c r="Z45">
        <f t="shared" si="14"/>
        <v>0.93845105604934109</v>
      </c>
      <c r="AA45">
        <f t="shared" si="14"/>
        <v>187.83338029846288</v>
      </c>
      <c r="AB45">
        <f t="shared" si="14"/>
        <v>69.712679138501471</v>
      </c>
      <c r="AC45">
        <f t="shared" si="14"/>
        <v>40.839577245744856</v>
      </c>
      <c r="AD45">
        <f t="shared" si="14"/>
        <v>76.935656841633474</v>
      </c>
      <c r="AE45">
        <f t="shared" si="14"/>
        <v>41.940991760556891</v>
      </c>
    </row>
    <row r="46" spans="1:31" x14ac:dyDescent="0.25">
      <c r="A46">
        <v>66</v>
      </c>
      <c r="B46">
        <v>36.875</v>
      </c>
      <c r="C46">
        <v>211.390554931042</v>
      </c>
      <c r="D46">
        <v>183.64320508636399</v>
      </c>
      <c r="E46">
        <v>64.173296587736203</v>
      </c>
      <c r="H46">
        <f t="shared" si="4"/>
        <v>300.00606446416026</v>
      </c>
      <c r="M46">
        <f t="shared" si="5"/>
        <v>363.50780956374308</v>
      </c>
      <c r="N46">
        <f t="shared" si="5"/>
        <v>563.05138380078222</v>
      </c>
      <c r="O46">
        <f t="shared" si="5"/>
        <v>17.001359551368445</v>
      </c>
      <c r="P46">
        <f t="shared" si="5"/>
        <v>563.05138380078222</v>
      </c>
      <c r="Q46">
        <f t="shared" ref="Q46:AE46" si="15">(Q12-$H12)^2</f>
        <v>186.7467698596748</v>
      </c>
      <c r="R46">
        <f t="shared" si="15"/>
        <v>816.54938949271866</v>
      </c>
      <c r="S46">
        <f t="shared" si="15"/>
        <v>1323.966941930564</v>
      </c>
      <c r="T46">
        <f t="shared" si="15"/>
        <v>69.51552555429204</v>
      </c>
      <c r="U46">
        <f t="shared" si="15"/>
        <v>258.29200631699337</v>
      </c>
      <c r="V46">
        <f t="shared" si="15"/>
        <v>156.61831070688271</v>
      </c>
      <c r="W46">
        <f t="shared" si="15"/>
        <v>250.64316306597749</v>
      </c>
      <c r="X46">
        <f t="shared" si="15"/>
        <v>161.42098133457796</v>
      </c>
      <c r="Y46">
        <f t="shared" si="15"/>
        <v>53.66183708347836</v>
      </c>
      <c r="Z46">
        <f t="shared" si="15"/>
        <v>156.02495680709399</v>
      </c>
      <c r="AA46">
        <f t="shared" si="15"/>
        <v>562.17407016495076</v>
      </c>
      <c r="AB46">
        <f t="shared" si="15"/>
        <v>283.4969333008512</v>
      </c>
      <c r="AC46">
        <f t="shared" si="15"/>
        <v>331.87278208671307</v>
      </c>
      <c r="AD46">
        <f t="shared" si="15"/>
        <v>272.4220613088051</v>
      </c>
      <c r="AE46">
        <f t="shared" si="15"/>
        <v>359.1582980090048</v>
      </c>
    </row>
    <row r="47" spans="1:31" x14ac:dyDescent="0.25">
      <c r="A47">
        <v>67</v>
      </c>
      <c r="B47">
        <v>67.032967032967022</v>
      </c>
      <c r="C47">
        <v>183.42560146960099</v>
      </c>
      <c r="D47">
        <v>139.36845691937</v>
      </c>
      <c r="E47">
        <v>86.252419705289796</v>
      </c>
      <c r="H47">
        <f t="shared" si="4"/>
        <v>13319.707561924242</v>
      </c>
      <c r="M47">
        <f>(M13-$H13)^2</f>
        <v>6302.8136016621593</v>
      </c>
      <c r="N47">
        <f t="shared" ref="N47:P47" si="16">(N13-$H13)^2</f>
        <v>1458.7777198477784</v>
      </c>
      <c r="O47">
        <f t="shared" si="16"/>
        <v>10849.725865899371</v>
      </c>
      <c r="P47">
        <f t="shared" si="16"/>
        <v>1458.7777198477784</v>
      </c>
      <c r="Q47">
        <f>(Q13-$H13)^2</f>
        <v>259.16959266255981</v>
      </c>
      <c r="R47">
        <f t="shared" ref="R47:AE47" si="17">(R13-$H13)^2</f>
        <v>2063.5243500458137</v>
      </c>
      <c r="S47">
        <f t="shared" si="17"/>
        <v>9282.4291721379996</v>
      </c>
      <c r="T47">
        <f t="shared" si="17"/>
        <v>9635.0497723132212</v>
      </c>
      <c r="U47">
        <f t="shared" si="17"/>
        <v>3813.5474208974624</v>
      </c>
      <c r="V47">
        <f t="shared" si="17"/>
        <v>753.00571355921431</v>
      </c>
      <c r="W47">
        <f t="shared" si="17"/>
        <v>5088.6947685837076</v>
      </c>
      <c r="X47">
        <f t="shared" si="17"/>
        <v>3739.0755412799717</v>
      </c>
      <c r="Y47">
        <f t="shared" si="17"/>
        <v>10264.111603377562</v>
      </c>
      <c r="Z47">
        <f t="shared" si="17"/>
        <v>537.04998370638384</v>
      </c>
      <c r="AA47">
        <f t="shared" si="17"/>
        <v>3482.6258541254037</v>
      </c>
      <c r="AB47">
        <f t="shared" si="17"/>
        <v>1.126960839493617</v>
      </c>
      <c r="AC47">
        <f t="shared" si="17"/>
        <v>3.7633918094965031</v>
      </c>
      <c r="AD47">
        <f t="shared" si="17"/>
        <v>18.677572467954828</v>
      </c>
      <c r="AE47">
        <f t="shared" si="17"/>
        <v>9.7217110605779737</v>
      </c>
    </row>
    <row r="48" spans="1:31" x14ac:dyDescent="0.25">
      <c r="A48">
        <v>68</v>
      </c>
      <c r="B48">
        <v>59.591836734693871</v>
      </c>
      <c r="C48">
        <v>180.40732925602899</v>
      </c>
      <c r="D48">
        <v>134.34387827434401</v>
      </c>
      <c r="E48">
        <v>88.570267552463704</v>
      </c>
      <c r="H48">
        <f t="shared" si="4"/>
        <v>8230.5525457035492</v>
      </c>
      <c r="M48">
        <f>(M14-$H14)^2</f>
        <v>3068.5423219815621</v>
      </c>
      <c r="N48">
        <f t="shared" si="5"/>
        <v>272.97599408503845</v>
      </c>
      <c r="O48">
        <f t="shared" si="5"/>
        <v>6228.295682789796</v>
      </c>
      <c r="P48">
        <f t="shared" si="5"/>
        <v>272.97599408503845</v>
      </c>
      <c r="Q48">
        <f t="shared" si="6"/>
        <v>73.786375547120414</v>
      </c>
      <c r="R48">
        <f t="shared" ref="R48:AE48" si="18">(R14-$H14)^2</f>
        <v>430.03921733629505</v>
      </c>
      <c r="S48">
        <f t="shared" si="18"/>
        <v>5134.6854283014409</v>
      </c>
      <c r="T48">
        <f t="shared" si="18"/>
        <v>5359.3171982515232</v>
      </c>
      <c r="U48">
        <f t="shared" si="18"/>
        <v>1447.2614657336001</v>
      </c>
      <c r="V48">
        <f t="shared" si="18"/>
        <v>84.196483202419003</v>
      </c>
      <c r="W48">
        <f t="shared" si="18"/>
        <v>2877.1334984462919</v>
      </c>
      <c r="X48">
        <f t="shared" si="18"/>
        <v>1187.3324759960581</v>
      </c>
      <c r="Y48">
        <f t="shared" si="18"/>
        <v>5794.4194319589533</v>
      </c>
      <c r="Z48">
        <f t="shared" si="18"/>
        <v>38.162282813398583</v>
      </c>
      <c r="AA48">
        <f t="shared" si="18"/>
        <v>1647.0731357005313</v>
      </c>
      <c r="AB48">
        <f t="shared" si="18"/>
        <v>178.29029723446143</v>
      </c>
      <c r="AC48">
        <f t="shared" si="18"/>
        <v>134.44278574916146</v>
      </c>
      <c r="AD48">
        <f t="shared" si="18"/>
        <v>79.357280445078672</v>
      </c>
      <c r="AE48">
        <f t="shared" si="18"/>
        <v>132.07323032494162</v>
      </c>
    </row>
    <row r="49" spans="1:31" x14ac:dyDescent="0.25">
      <c r="A49">
        <v>69</v>
      </c>
      <c r="B49">
        <v>67.61363636363636</v>
      </c>
      <c r="C49">
        <v>178.003339121143</v>
      </c>
      <c r="D49">
        <v>122.01985259297901</v>
      </c>
      <c r="E49">
        <v>117.50398873198399</v>
      </c>
      <c r="H49">
        <f t="shared" si="4"/>
        <v>1719.2633677701483</v>
      </c>
      <c r="M49">
        <f t="shared" si="5"/>
        <v>340.50214207206153</v>
      </c>
      <c r="N49">
        <f t="shared" si="5"/>
        <v>0.24437895788433051</v>
      </c>
      <c r="O49">
        <f t="shared" si="5"/>
        <v>1151.919336798725</v>
      </c>
      <c r="P49">
        <f t="shared" si="5"/>
        <v>0.24437895788433051</v>
      </c>
      <c r="Q49">
        <f t="shared" si="6"/>
        <v>191.31146653990024</v>
      </c>
      <c r="R49">
        <f t="shared" ref="R49:AE49" si="19">(R15-$H15)^2</f>
        <v>813.44772253812243</v>
      </c>
      <c r="S49">
        <f t="shared" si="19"/>
        <v>501.68507348597331</v>
      </c>
      <c r="T49">
        <f t="shared" si="19"/>
        <v>909.17069630701894</v>
      </c>
      <c r="U49">
        <f t="shared" si="19"/>
        <v>106.47202210927536</v>
      </c>
      <c r="V49">
        <f t="shared" si="19"/>
        <v>63.144817629621556</v>
      </c>
      <c r="W49">
        <f t="shared" si="19"/>
        <v>363.60979220525815</v>
      </c>
      <c r="X49">
        <f t="shared" si="19"/>
        <v>6.5772156507748702</v>
      </c>
      <c r="Y49">
        <f t="shared" si="19"/>
        <v>1023.7210641257601</v>
      </c>
      <c r="Z49">
        <f t="shared" si="19"/>
        <v>8.8356341808806194E-2</v>
      </c>
      <c r="AA49">
        <f t="shared" si="19"/>
        <v>117.18126077979383</v>
      </c>
      <c r="AB49">
        <f t="shared" si="19"/>
        <v>0.66741838056524483</v>
      </c>
      <c r="AC49">
        <f t="shared" si="19"/>
        <v>4.6116656527332802</v>
      </c>
      <c r="AD49">
        <f t="shared" si="19"/>
        <v>53.638029202414195</v>
      </c>
      <c r="AE49">
        <f t="shared" si="19"/>
        <v>8.408401797481007</v>
      </c>
    </row>
    <row r="50" spans="1:31" x14ac:dyDescent="0.25">
      <c r="A50">
        <v>70</v>
      </c>
      <c r="B50">
        <v>49.479166666666671</v>
      </c>
      <c r="C50">
        <v>190.95748197315601</v>
      </c>
      <c r="D50">
        <v>133.29674650459199</v>
      </c>
      <c r="E50">
        <v>109.439521772162</v>
      </c>
      <c r="H50">
        <f t="shared" si="4"/>
        <v>3068.4783874995851</v>
      </c>
      <c r="M50">
        <f t="shared" si="5"/>
        <v>639.38196704715278</v>
      </c>
      <c r="N50">
        <f t="shared" si="5"/>
        <v>58.228966213938129</v>
      </c>
      <c r="O50">
        <f t="shared" si="5"/>
        <v>1914.310738501727</v>
      </c>
      <c r="P50">
        <f t="shared" si="5"/>
        <v>58.228966213938129</v>
      </c>
      <c r="Q50">
        <f t="shared" si="6"/>
        <v>1928.8297628691673</v>
      </c>
      <c r="R50">
        <f t="shared" ref="R50:AE50" si="20">(R16-$H16)^2</f>
        <v>212.90188828016343</v>
      </c>
      <c r="S50">
        <f t="shared" si="20"/>
        <v>1319.7362644147136</v>
      </c>
      <c r="T50">
        <f t="shared" si="20"/>
        <v>1719.5052992255817</v>
      </c>
      <c r="U50">
        <f t="shared" si="20"/>
        <v>401.78849577009538</v>
      </c>
      <c r="V50">
        <f t="shared" si="20"/>
        <v>4.6300464096680978</v>
      </c>
      <c r="W50">
        <f t="shared" si="20"/>
        <v>683.23006380335914</v>
      </c>
      <c r="X50">
        <f t="shared" si="20"/>
        <v>583.77244749717772</v>
      </c>
      <c r="Y50">
        <f t="shared" si="20"/>
        <v>1958.3652963274685</v>
      </c>
      <c r="Z50">
        <f t="shared" si="20"/>
        <v>11.316397124316374</v>
      </c>
      <c r="AA50">
        <f t="shared" si="20"/>
        <v>1191.04963955216</v>
      </c>
      <c r="AB50">
        <f t="shared" si="20"/>
        <v>105.80766843975074</v>
      </c>
      <c r="AC50">
        <f t="shared" si="20"/>
        <v>194.51238955834566</v>
      </c>
      <c r="AD50">
        <f t="shared" si="20"/>
        <v>107.91571696072243</v>
      </c>
      <c r="AE50">
        <f t="shared" si="20"/>
        <v>215.89514690303753</v>
      </c>
    </row>
    <row r="51" spans="1:31" x14ac:dyDescent="0.25">
      <c r="A51">
        <v>71</v>
      </c>
      <c r="B51">
        <v>134.48275862068965</v>
      </c>
      <c r="C51">
        <v>106.68555262664501</v>
      </c>
      <c r="D51">
        <v>84.788522836313106</v>
      </c>
      <c r="E51">
        <v>75.101293745243595</v>
      </c>
      <c r="H51">
        <f>(H17-$H$33)^2</f>
        <v>11830.041827172325</v>
      </c>
      <c r="M51">
        <f t="shared" si="5"/>
        <v>5080.8864007182556</v>
      </c>
      <c r="N51">
        <f t="shared" si="5"/>
        <v>914.11038145829491</v>
      </c>
      <c r="O51">
        <f t="shared" si="5"/>
        <v>9460.0728004863504</v>
      </c>
      <c r="P51">
        <f t="shared" si="5"/>
        <v>914.11038145829491</v>
      </c>
      <c r="Q51">
        <f t="shared" si="6"/>
        <v>89.372507210416757</v>
      </c>
      <c r="R51">
        <f t="shared" ref="R51:AE51" si="21">(R17-$H17)^2</f>
        <v>1503.9651798791426</v>
      </c>
      <c r="S51">
        <f t="shared" si="21"/>
        <v>8046.1478270805501</v>
      </c>
      <c r="T51">
        <f t="shared" si="21"/>
        <v>8392.7283956936826</v>
      </c>
      <c r="U51">
        <f t="shared" si="21"/>
        <v>3141.4101433615947</v>
      </c>
      <c r="V51">
        <f t="shared" si="21"/>
        <v>159.22106071000346</v>
      </c>
      <c r="W51">
        <f t="shared" si="21"/>
        <v>4944.505552266799</v>
      </c>
      <c r="X51">
        <f t="shared" si="21"/>
        <v>4169.0632227222013</v>
      </c>
      <c r="Y51">
        <f t="shared" si="21"/>
        <v>9161.6969997851284</v>
      </c>
      <c r="Z51">
        <f t="shared" si="21"/>
        <v>518.63674902214302</v>
      </c>
      <c r="AA51">
        <f t="shared" si="21"/>
        <v>3823.4866615078481</v>
      </c>
      <c r="AB51">
        <f t="shared" si="21"/>
        <v>133.88018130554028</v>
      </c>
      <c r="AC51">
        <f t="shared" si="21"/>
        <v>186.2906095538375</v>
      </c>
      <c r="AD51">
        <f t="shared" si="21"/>
        <v>140.50247519960223</v>
      </c>
      <c r="AE51">
        <f t="shared" si="21"/>
        <v>204.93793791351814</v>
      </c>
    </row>
    <row r="52" spans="1:31" x14ac:dyDescent="0.25">
      <c r="A52">
        <v>72</v>
      </c>
      <c r="B52">
        <v>120.90395480225989</v>
      </c>
      <c r="C52">
        <v>103.03711574396399</v>
      </c>
      <c r="D52">
        <v>76.160798251077793</v>
      </c>
      <c r="E52">
        <v>69.895980654380196</v>
      </c>
      <c r="H52">
        <f t="shared" si="4"/>
        <v>16.185266455380287</v>
      </c>
      <c r="M52">
        <f t="shared" si="5"/>
        <v>9.9030149336208684</v>
      </c>
      <c r="N52">
        <f t="shared" si="5"/>
        <v>17.325039111051574</v>
      </c>
      <c r="O52">
        <f t="shared" si="5"/>
        <v>112.36570051069758</v>
      </c>
      <c r="P52">
        <f t="shared" si="5"/>
        <v>17.325039111051574</v>
      </c>
      <c r="Q52">
        <f t="shared" si="6"/>
        <v>22.27834698868077</v>
      </c>
      <c r="R52">
        <f t="shared" ref="R52:AE52" si="22">(R18-$H18)^2</f>
        <v>82.706057494500868</v>
      </c>
      <c r="S52">
        <f t="shared" si="22"/>
        <v>1151.0674417133503</v>
      </c>
      <c r="T52">
        <f t="shared" si="22"/>
        <v>88.091930132301215</v>
      </c>
      <c r="U52">
        <f t="shared" si="22"/>
        <v>34.969314509048857</v>
      </c>
      <c r="V52">
        <f t="shared" si="22"/>
        <v>101.61566396252931</v>
      </c>
      <c r="W52">
        <f t="shared" si="22"/>
        <v>61.837201137959362</v>
      </c>
      <c r="X52">
        <f t="shared" si="22"/>
        <v>75.057668889983802</v>
      </c>
      <c r="Y52">
        <f t="shared" si="22"/>
        <v>83.718600619817764</v>
      </c>
      <c r="Z52">
        <f t="shared" si="22"/>
        <v>42.411313921189134</v>
      </c>
      <c r="AA52">
        <f t="shared" si="22"/>
        <v>29.378669010321527</v>
      </c>
      <c r="AB52">
        <f t="shared" si="22"/>
        <v>20.122356015338116</v>
      </c>
      <c r="AC52">
        <f t="shared" si="22"/>
        <v>15.645575079752403</v>
      </c>
      <c r="AD52">
        <f t="shared" si="22"/>
        <v>62.547794679647936</v>
      </c>
      <c r="AE52">
        <f t="shared" si="22"/>
        <v>11.476643533283916</v>
      </c>
    </row>
    <row r="53" spans="1:31" x14ac:dyDescent="0.25">
      <c r="A53">
        <v>73</v>
      </c>
      <c r="B53">
        <v>189.79591836734693</v>
      </c>
      <c r="C53">
        <v>108.670101222307</v>
      </c>
      <c r="D53">
        <v>93.113349885408695</v>
      </c>
      <c r="E53">
        <v>90.074723071046606</v>
      </c>
      <c r="H53">
        <f t="shared" si="4"/>
        <v>0.90744471800327497</v>
      </c>
      <c r="M53">
        <f t="shared" si="5"/>
        <v>41.817438406997638</v>
      </c>
      <c r="N53">
        <f t="shared" si="5"/>
        <v>224.28319143746933</v>
      </c>
      <c r="O53">
        <f t="shared" si="5"/>
        <v>112.95250811829077</v>
      </c>
      <c r="P53">
        <f t="shared" si="5"/>
        <v>224.28319143746933</v>
      </c>
      <c r="Q53">
        <f t="shared" si="6"/>
        <v>268.19473395347205</v>
      </c>
      <c r="R53">
        <f t="shared" ref="R53:AE53" si="23">(R19-$H19)^2</f>
        <v>149.0168090806385</v>
      </c>
      <c r="S53">
        <f t="shared" si="23"/>
        <v>400.73122679461892</v>
      </c>
      <c r="T53">
        <f t="shared" si="23"/>
        <v>24.96526785695302</v>
      </c>
      <c r="U53">
        <f t="shared" si="23"/>
        <v>39.204193331507234</v>
      </c>
      <c r="V53">
        <f t="shared" si="23"/>
        <v>33.491045068949063</v>
      </c>
      <c r="W53">
        <f t="shared" si="23"/>
        <v>64.176429297745884</v>
      </c>
      <c r="X53">
        <f t="shared" si="23"/>
        <v>59.225879119668868</v>
      </c>
      <c r="Y53">
        <f t="shared" si="23"/>
        <v>37.570927764383335</v>
      </c>
      <c r="Z53">
        <f t="shared" si="23"/>
        <v>134.49953451475602</v>
      </c>
      <c r="AA53">
        <f t="shared" si="23"/>
        <v>390.11276791894204</v>
      </c>
      <c r="AB53">
        <f t="shared" si="23"/>
        <v>117.68999517913832</v>
      </c>
      <c r="AC53">
        <f t="shared" si="23"/>
        <v>141.49036076170853</v>
      </c>
      <c r="AD53">
        <f t="shared" si="23"/>
        <v>182.28925048954414</v>
      </c>
      <c r="AE53">
        <f t="shared" si="23"/>
        <v>159.29587906072328</v>
      </c>
    </row>
    <row r="54" spans="1:31" x14ac:dyDescent="0.25">
      <c r="A54">
        <v>74</v>
      </c>
      <c r="B54">
        <v>114.81481481481481</v>
      </c>
      <c r="C54">
        <v>123.077604708172</v>
      </c>
      <c r="D54">
        <v>93.349783954444405</v>
      </c>
      <c r="E54">
        <v>80.623117351367299</v>
      </c>
      <c r="H54">
        <f t="shared" si="4"/>
        <v>332.16142694539843</v>
      </c>
      <c r="M54">
        <f t="shared" si="5"/>
        <v>843.91439394704878</v>
      </c>
      <c r="N54">
        <f t="shared" si="5"/>
        <v>999.60307855542396</v>
      </c>
      <c r="O54">
        <f t="shared" si="5"/>
        <v>936.18514573419145</v>
      </c>
      <c r="P54">
        <f t="shared" si="5"/>
        <v>999.60307855542396</v>
      </c>
      <c r="Q54">
        <f t="shared" si="6"/>
        <v>1086.4286871283359</v>
      </c>
      <c r="R54">
        <f t="shared" ref="R54:AE54" si="24">(R20-$H20)^2</f>
        <v>982.36328124435249</v>
      </c>
      <c r="S54">
        <f t="shared" si="24"/>
        <v>3155.7174536877656</v>
      </c>
      <c r="T54">
        <f t="shared" si="24"/>
        <v>1029.720377430587</v>
      </c>
      <c r="U54">
        <f t="shared" si="24"/>
        <v>880.93671629873359</v>
      </c>
      <c r="V54">
        <f t="shared" si="24"/>
        <v>741.74677152178856</v>
      </c>
      <c r="W54">
        <f t="shared" si="24"/>
        <v>670.73294435180901</v>
      </c>
      <c r="X54">
        <f t="shared" si="24"/>
        <v>816.95155916117631</v>
      </c>
      <c r="Y54">
        <f t="shared" si="24"/>
        <v>943.64022112111377</v>
      </c>
      <c r="Z54">
        <f t="shared" si="24"/>
        <v>649.03222535740531</v>
      </c>
      <c r="AA54">
        <f t="shared" si="24"/>
        <v>768.76512295808777</v>
      </c>
      <c r="AB54">
        <f t="shared" si="24"/>
        <v>301.0479068733103</v>
      </c>
      <c r="AC54">
        <f t="shared" si="24"/>
        <v>325.8889848750344</v>
      </c>
      <c r="AD54">
        <f t="shared" si="24"/>
        <v>501.70007417074493</v>
      </c>
      <c r="AE54">
        <f t="shared" si="24"/>
        <v>282.01929226076857</v>
      </c>
    </row>
    <row r="55" spans="1:31" x14ac:dyDescent="0.25">
      <c r="A55">
        <v>76</v>
      </c>
      <c r="B55">
        <v>48.414985590778095</v>
      </c>
      <c r="C55">
        <v>93.636377365689299</v>
      </c>
      <c r="D55">
        <v>105.082466278247</v>
      </c>
      <c r="E55">
        <v>63.0595267429198</v>
      </c>
      <c r="H55">
        <f t="shared" si="4"/>
        <v>6716.9249853115416</v>
      </c>
      <c r="M55">
        <f t="shared" si="5"/>
        <v>4550.4748698968779</v>
      </c>
      <c r="N55">
        <f t="shared" si="5"/>
        <v>4241.5472520312278</v>
      </c>
      <c r="O55">
        <f t="shared" si="5"/>
        <v>6484.1108815875186</v>
      </c>
      <c r="P55">
        <f t="shared" si="5"/>
        <v>4241.5472520312278</v>
      </c>
      <c r="Q55">
        <f t="shared" si="6"/>
        <v>7900.9503449530775</v>
      </c>
      <c r="R55">
        <f t="shared" ref="R55:AE55" si="25">(R21-$H21)^2</f>
        <v>7176.7105385539162</v>
      </c>
      <c r="S55">
        <f t="shared" si="25"/>
        <v>8556.5623895732533</v>
      </c>
      <c r="T55">
        <f t="shared" si="25"/>
        <v>6314.0412672648781</v>
      </c>
      <c r="U55">
        <f t="shared" si="25"/>
        <v>4914.8069276528913</v>
      </c>
      <c r="V55">
        <f t="shared" si="25"/>
        <v>4649.082047135973</v>
      </c>
      <c r="W55">
        <f t="shared" si="25"/>
        <v>7175.2288386479604</v>
      </c>
      <c r="X55">
        <f t="shared" si="25"/>
        <v>5843.4903650278175</v>
      </c>
      <c r="Y55">
        <f t="shared" si="25"/>
        <v>6512.0043902598518</v>
      </c>
      <c r="Z55">
        <f t="shared" si="25"/>
        <v>3365.1246769086993</v>
      </c>
      <c r="AA55">
        <f t="shared" si="25"/>
        <v>6544.6826013688296</v>
      </c>
      <c r="AB55">
        <f t="shared" si="25"/>
        <v>6450.5949751216858</v>
      </c>
      <c r="AC55">
        <f t="shared" si="25"/>
        <v>6618.8626368043679</v>
      </c>
      <c r="AD55">
        <f t="shared" si="25"/>
        <v>6495.0214290027625</v>
      </c>
      <c r="AE55">
        <f t="shared" si="25"/>
        <v>6745.1365869782294</v>
      </c>
    </row>
    <row r="56" spans="1:31" x14ac:dyDescent="0.25">
      <c r="A56">
        <v>77</v>
      </c>
      <c r="B56">
        <v>35.359116022099442</v>
      </c>
      <c r="C56">
        <v>106.652759843167</v>
      </c>
      <c r="D56">
        <v>124.351665766675</v>
      </c>
      <c r="E56">
        <v>61.327131218744903</v>
      </c>
      <c r="H56">
        <f t="shared" si="4"/>
        <v>2584.3038587802089</v>
      </c>
      <c r="M56">
        <f t="shared" si="5"/>
        <v>6.0152527057144649</v>
      </c>
      <c r="N56">
        <f t="shared" si="5"/>
        <v>8.0526919421175283</v>
      </c>
      <c r="O56">
        <f t="shared" si="5"/>
        <v>56.694463141974317</v>
      </c>
      <c r="P56">
        <f t="shared" si="5"/>
        <v>8.0526919421175283</v>
      </c>
      <c r="Q56">
        <f t="shared" si="6"/>
        <v>0.2901147719270285</v>
      </c>
      <c r="R56">
        <f t="shared" ref="R56:AE56" si="26">(R22-$H22)^2</f>
        <v>7.1719441867074565</v>
      </c>
      <c r="S56">
        <f t="shared" si="26"/>
        <v>166.03797409666879</v>
      </c>
      <c r="T56">
        <f t="shared" si="26"/>
        <v>26.865058326285439</v>
      </c>
      <c r="U56">
        <f t="shared" si="26"/>
        <v>8.7713152810947825</v>
      </c>
      <c r="V56">
        <f t="shared" si="26"/>
        <v>40.174131808213176</v>
      </c>
      <c r="W56">
        <f t="shared" si="26"/>
        <v>47.073294905837301</v>
      </c>
      <c r="X56">
        <f t="shared" si="26"/>
        <v>7.0654562885944383</v>
      </c>
      <c r="Y56">
        <f t="shared" si="26"/>
        <v>47.528457346814605</v>
      </c>
      <c r="Z56">
        <f t="shared" si="26"/>
        <v>18.310089243744759</v>
      </c>
      <c r="AA56">
        <f t="shared" si="26"/>
        <v>102.40503071339452</v>
      </c>
      <c r="AB56">
        <f t="shared" si="26"/>
        <v>5.0139396469159276</v>
      </c>
      <c r="AC56">
        <f t="shared" si="26"/>
        <v>19.007637341811382</v>
      </c>
      <c r="AD56">
        <f t="shared" si="26"/>
        <v>15.909914574766338</v>
      </c>
      <c r="AE56">
        <f t="shared" si="26"/>
        <v>24.443392156604887</v>
      </c>
    </row>
    <row r="57" spans="1:31" x14ac:dyDescent="0.25">
      <c r="A57">
        <v>80</v>
      </c>
      <c r="B57">
        <v>84.444444444444457</v>
      </c>
      <c r="C57">
        <v>104.071201049279</v>
      </c>
      <c r="D57">
        <v>117.076463056649</v>
      </c>
      <c r="E57">
        <v>73.197145712322794</v>
      </c>
      <c r="H57">
        <f t="shared" si="4"/>
        <v>2826.5503563205266</v>
      </c>
      <c r="M57">
        <f t="shared" si="5"/>
        <v>24.342904487896309</v>
      </c>
      <c r="N57">
        <f t="shared" si="5"/>
        <v>18.783488401978502</v>
      </c>
      <c r="O57">
        <f t="shared" si="5"/>
        <v>73.102268908069021</v>
      </c>
      <c r="P57">
        <f t="shared" si="5"/>
        <v>18.783488401978502</v>
      </c>
      <c r="Q57">
        <f t="shared" si="6"/>
        <v>3.2063906920507383</v>
      </c>
      <c r="R57">
        <f t="shared" ref="R57:AE57" si="27">(R23-$H23)^2</f>
        <v>25.073167007235767</v>
      </c>
      <c r="S57">
        <f t="shared" si="27"/>
        <v>231.49120712730368</v>
      </c>
      <c r="T57">
        <f t="shared" si="27"/>
        <v>39.059530736013556</v>
      </c>
      <c r="U57">
        <f t="shared" si="27"/>
        <v>8.9212909654903179</v>
      </c>
      <c r="V57">
        <f t="shared" si="27"/>
        <v>34.141708449432116</v>
      </c>
      <c r="W57">
        <f t="shared" si="27"/>
        <v>97.392324506497388</v>
      </c>
      <c r="X57">
        <f t="shared" si="27"/>
        <v>33.502498954636287</v>
      </c>
      <c r="Y57">
        <f t="shared" si="27"/>
        <v>49.429059114443007</v>
      </c>
      <c r="Z57">
        <f t="shared" si="27"/>
        <v>8.4012736360714939</v>
      </c>
      <c r="AA57">
        <f t="shared" si="27"/>
        <v>356.16062165487403</v>
      </c>
      <c r="AB57">
        <f t="shared" si="27"/>
        <v>3.3172618213442693</v>
      </c>
      <c r="AC57">
        <f t="shared" si="27"/>
        <v>6.3965795863677322</v>
      </c>
      <c r="AD57">
        <f t="shared" si="27"/>
        <v>10.779124661329259</v>
      </c>
      <c r="AE57">
        <f t="shared" si="27"/>
        <v>7.3797707503451901</v>
      </c>
    </row>
    <row r="58" spans="1:31" x14ac:dyDescent="0.25">
      <c r="A58">
        <v>81</v>
      </c>
      <c r="B58">
        <v>8.3516483516483522</v>
      </c>
      <c r="C58">
        <v>115.705506783719</v>
      </c>
      <c r="D58">
        <v>162.48637895915499</v>
      </c>
      <c r="E58">
        <v>57.622905027933001</v>
      </c>
      <c r="H58">
        <f t="shared" si="4"/>
        <v>1.1470679127514325</v>
      </c>
      <c r="M58">
        <f t="shared" si="5"/>
        <v>23.710787085997595</v>
      </c>
      <c r="N58">
        <f t="shared" si="5"/>
        <v>47.170136942531201</v>
      </c>
      <c r="O58">
        <f t="shared" si="5"/>
        <v>2.5474781203271919E-3</v>
      </c>
      <c r="P58">
        <f t="shared" si="5"/>
        <v>47.170136942531201</v>
      </c>
      <c r="Q58">
        <f t="shared" ref="Q58:AE58" si="28">(Q24-$H24)^2</f>
        <v>206.00977463778327</v>
      </c>
      <c r="R58">
        <f t="shared" si="28"/>
        <v>103.70637355610447</v>
      </c>
      <c r="S58">
        <f t="shared" si="28"/>
        <v>323.80781840426999</v>
      </c>
      <c r="T58">
        <f t="shared" si="28"/>
        <v>0.35446855912109382</v>
      </c>
      <c r="U58">
        <f t="shared" si="28"/>
        <v>30.665533519513115</v>
      </c>
      <c r="V58">
        <f t="shared" si="28"/>
        <v>45.629278682974991</v>
      </c>
      <c r="W58">
        <f t="shared" si="28"/>
        <v>183.06078080005074</v>
      </c>
      <c r="X58">
        <f t="shared" si="28"/>
        <v>113.87975372315</v>
      </c>
      <c r="Y58">
        <f t="shared" si="28"/>
        <v>2.0417209130118623E-2</v>
      </c>
      <c r="Z58">
        <f t="shared" si="28"/>
        <v>76.323621924778408</v>
      </c>
      <c r="AA58">
        <f t="shared" si="28"/>
        <v>218.21718013624897</v>
      </c>
      <c r="AB58">
        <f t="shared" si="28"/>
        <v>259.45577588355093</v>
      </c>
      <c r="AC58">
        <f t="shared" si="28"/>
        <v>217.69825492189284</v>
      </c>
      <c r="AD58">
        <f t="shared" si="28"/>
        <v>201.62963042128138</v>
      </c>
      <c r="AE58">
        <f t="shared" si="28"/>
        <v>219.98804535476035</v>
      </c>
    </row>
    <row r="59" spans="1:31" x14ac:dyDescent="0.25">
      <c r="A59">
        <v>82</v>
      </c>
      <c r="B59">
        <v>7.0287539936102235</v>
      </c>
      <c r="C59">
        <v>97.998434570050904</v>
      </c>
      <c r="D59">
        <v>152.16228569515101</v>
      </c>
      <c r="E59">
        <v>50.902692204661101</v>
      </c>
      <c r="H59">
        <f t="shared" si="4"/>
        <v>600.36215031648715</v>
      </c>
      <c r="M59">
        <f t="shared" si="5"/>
        <v>676.90307960706309</v>
      </c>
      <c r="N59">
        <f t="shared" si="5"/>
        <v>596.44291717813019</v>
      </c>
      <c r="O59">
        <f t="shared" si="5"/>
        <v>292.06118294668653</v>
      </c>
      <c r="P59">
        <f t="shared" si="5"/>
        <v>596.44291717813019</v>
      </c>
      <c r="Q59">
        <f t="shared" si="6"/>
        <v>248.35246774825677</v>
      </c>
      <c r="R59">
        <f t="shared" ref="R59:AE59" si="29">(R25-$H25)^2</f>
        <v>129.61617436810076</v>
      </c>
      <c r="S59">
        <f t="shared" si="29"/>
        <v>194.81036613609035</v>
      </c>
      <c r="T59">
        <f t="shared" si="29"/>
        <v>314.12445118810689</v>
      </c>
      <c r="U59">
        <f t="shared" si="29"/>
        <v>505.18608752434739</v>
      </c>
      <c r="V59">
        <f t="shared" si="29"/>
        <v>341.80375184809975</v>
      </c>
      <c r="W59">
        <f t="shared" si="29"/>
        <v>191.85147480698598</v>
      </c>
      <c r="X59">
        <f t="shared" si="29"/>
        <v>252.49691160948757</v>
      </c>
      <c r="Y59">
        <f t="shared" si="29"/>
        <v>309.19604729191275</v>
      </c>
      <c r="Z59">
        <f t="shared" si="29"/>
        <v>109.6426142274851</v>
      </c>
      <c r="AA59">
        <f t="shared" si="29"/>
        <v>169.60684616025208</v>
      </c>
      <c r="AB59">
        <f t="shared" si="29"/>
        <v>99.970618750857668</v>
      </c>
      <c r="AC59">
        <f t="shared" si="29"/>
        <v>124.88615190395232</v>
      </c>
      <c r="AD59">
        <f t="shared" si="29"/>
        <v>145.41523659199621</v>
      </c>
      <c r="AE59">
        <f t="shared" si="29"/>
        <v>129.9812936185605</v>
      </c>
    </row>
    <row r="60" spans="1:31" x14ac:dyDescent="0.25">
      <c r="A60">
        <v>83</v>
      </c>
      <c r="B60">
        <v>11.553784860557768</v>
      </c>
      <c r="C60">
        <v>120.381219330147</v>
      </c>
      <c r="D60">
        <v>162.93020375105201</v>
      </c>
      <c r="E60">
        <v>61.2426484989969</v>
      </c>
      <c r="H60">
        <f t="shared" si="4"/>
        <v>632.55384363724454</v>
      </c>
      <c r="M60">
        <f t="shared" si="5"/>
        <v>515.10378846284311</v>
      </c>
      <c r="N60">
        <f t="shared" si="5"/>
        <v>211.569962221341</v>
      </c>
      <c r="O60">
        <f t="shared" si="5"/>
        <v>225.63597753990433</v>
      </c>
      <c r="P60">
        <f t="shared" si="5"/>
        <v>211.569962221341</v>
      </c>
      <c r="Q60">
        <f t="shared" ref="Q60:AE60" si="30">(Q26-$H26)^2</f>
        <v>73.059504713843793</v>
      </c>
      <c r="R60">
        <f t="shared" si="30"/>
        <v>144.79897060485689</v>
      </c>
      <c r="S60">
        <f t="shared" si="30"/>
        <v>213.32889300623049</v>
      </c>
      <c r="T60">
        <f t="shared" si="30"/>
        <v>219.59660630391056</v>
      </c>
      <c r="U60">
        <f t="shared" si="30"/>
        <v>220.20368524208757</v>
      </c>
      <c r="V60">
        <f t="shared" si="30"/>
        <v>120.37656596680287</v>
      </c>
      <c r="W60">
        <f t="shared" si="30"/>
        <v>37.376821183390391</v>
      </c>
      <c r="X60">
        <f t="shared" si="30"/>
        <v>49.801204939512516</v>
      </c>
      <c r="Y60">
        <f t="shared" si="30"/>
        <v>203.10586638196969</v>
      </c>
      <c r="Z60">
        <f t="shared" si="30"/>
        <v>29.330986006111647</v>
      </c>
      <c r="AA60">
        <f t="shared" si="30"/>
        <v>49.791111119438753</v>
      </c>
      <c r="AB60">
        <f t="shared" si="30"/>
        <v>20.086853525755551</v>
      </c>
      <c r="AC60">
        <f t="shared" si="30"/>
        <v>28.604835128270558</v>
      </c>
      <c r="AD60">
        <f t="shared" si="30"/>
        <v>37.258930779242391</v>
      </c>
      <c r="AE60">
        <f t="shared" si="30"/>
        <v>30.66392980160289</v>
      </c>
    </row>
    <row r="61" spans="1:31" x14ac:dyDescent="0.25">
      <c r="A61">
        <v>84</v>
      </c>
      <c r="B61">
        <v>5.6650246305418719</v>
      </c>
      <c r="C61">
        <v>107.233141202192</v>
      </c>
      <c r="D61">
        <v>160.88472131519899</v>
      </c>
      <c r="E61">
        <v>43.684935688122899</v>
      </c>
      <c r="H61">
        <f t="shared" si="4"/>
        <v>68.029606664625689</v>
      </c>
      <c r="M61">
        <f t="shared" si="5"/>
        <v>39.382892610132657</v>
      </c>
      <c r="N61">
        <f t="shared" si="5"/>
        <v>487.73349749179778</v>
      </c>
      <c r="O61">
        <f t="shared" si="5"/>
        <v>9.5167810408491231</v>
      </c>
      <c r="P61">
        <f t="shared" si="5"/>
        <v>487.73349749179778</v>
      </c>
      <c r="Q61">
        <f t="shared" ref="Q61:AE61" si="31">(Q27-$H27)^2</f>
        <v>40.967144027062119</v>
      </c>
      <c r="R61">
        <f t="shared" si="31"/>
        <v>30.133363240221289</v>
      </c>
      <c r="S61">
        <f t="shared" si="31"/>
        <v>5.2754466110270091</v>
      </c>
      <c r="T61">
        <f t="shared" si="31"/>
        <v>16.402547634246041</v>
      </c>
      <c r="U61">
        <f t="shared" si="31"/>
        <v>327.08467231389892</v>
      </c>
      <c r="V61">
        <f t="shared" si="31"/>
        <v>430.63944716016448</v>
      </c>
      <c r="W61">
        <f t="shared" si="31"/>
        <v>1.3858630843472433</v>
      </c>
      <c r="X61">
        <f t="shared" si="31"/>
        <v>24.399391727593713</v>
      </c>
      <c r="Y61">
        <f t="shared" si="31"/>
        <v>54.337829118336209</v>
      </c>
      <c r="Z61">
        <f t="shared" si="31"/>
        <v>83.826819503092182</v>
      </c>
      <c r="AA61">
        <f t="shared" si="31"/>
        <v>5.3818281659806546</v>
      </c>
      <c r="AB61">
        <f t="shared" si="31"/>
        <v>1.3436591977042607</v>
      </c>
      <c r="AC61">
        <f t="shared" si="31"/>
        <v>4.511682677565342</v>
      </c>
      <c r="AD61">
        <f t="shared" si="31"/>
        <v>2.2863750560880765</v>
      </c>
      <c r="AE61">
        <f t="shared" si="31"/>
        <v>1.920630800801969</v>
      </c>
    </row>
    <row r="62" spans="1:31" x14ac:dyDescent="0.25">
      <c r="A62">
        <v>86</v>
      </c>
      <c r="B62">
        <v>8.3950617283950617</v>
      </c>
      <c r="C62">
        <v>120.238574994327</v>
      </c>
      <c r="D62">
        <v>171.20358520535501</v>
      </c>
      <c r="E62">
        <v>57.0917306881909</v>
      </c>
      <c r="H62">
        <f t="shared" si="4"/>
        <v>492.96332077626573</v>
      </c>
      <c r="M62">
        <f t="shared" si="5"/>
        <v>292.75785431488242</v>
      </c>
      <c r="N62">
        <f t="shared" si="5"/>
        <v>0.18872493193170339</v>
      </c>
      <c r="O62">
        <f t="shared" si="5"/>
        <v>96.136178338519073</v>
      </c>
      <c r="P62">
        <f t="shared" si="5"/>
        <v>0.18872493193170339</v>
      </c>
      <c r="Q62">
        <f t="shared" ref="Q62:AE62" si="32">(Q28-$H28)^2</f>
        <v>1.101839835711419</v>
      </c>
      <c r="R62">
        <f t="shared" si="32"/>
        <v>1.4144014702187433</v>
      </c>
      <c r="S62">
        <f t="shared" si="32"/>
        <v>135.90749642071839</v>
      </c>
      <c r="T62">
        <f t="shared" si="32"/>
        <v>79.556070004577606</v>
      </c>
      <c r="U62">
        <f t="shared" si="32"/>
        <v>5.2127180715643648</v>
      </c>
      <c r="V62">
        <f t="shared" si="32"/>
        <v>0.84959979521331941</v>
      </c>
      <c r="W62">
        <f t="shared" si="32"/>
        <v>5.836557042756163</v>
      </c>
      <c r="X62">
        <f t="shared" si="32"/>
        <v>0.27153545068341478</v>
      </c>
      <c r="Y62">
        <f t="shared" si="32"/>
        <v>53.862567440096036</v>
      </c>
      <c r="Z62">
        <f t="shared" si="32"/>
        <v>1.2235723497904927</v>
      </c>
      <c r="AA62">
        <f t="shared" si="32"/>
        <v>17.327366157054144</v>
      </c>
      <c r="AB62">
        <f t="shared" si="32"/>
        <v>4.0385768554343118</v>
      </c>
      <c r="AC62">
        <f t="shared" si="32"/>
        <v>7.1303845054621551</v>
      </c>
      <c r="AD62">
        <f t="shared" si="32"/>
        <v>6.5875539856465117</v>
      </c>
      <c r="AE62">
        <f t="shared" si="32"/>
        <v>8.3404816982274177</v>
      </c>
    </row>
    <row r="63" spans="1:31" x14ac:dyDescent="0.25">
      <c r="A63">
        <v>87</v>
      </c>
      <c r="B63">
        <v>1.1363636363636362</v>
      </c>
      <c r="C63">
        <v>85.607007277365099</v>
      </c>
      <c r="D63">
        <v>144.06549628629301</v>
      </c>
      <c r="E63">
        <v>39.558166404081298</v>
      </c>
      <c r="G63" s="1"/>
      <c r="H63">
        <f t="shared" si="4"/>
        <v>1221.1834525040238</v>
      </c>
      <c r="L63" s="1"/>
      <c r="M63">
        <f t="shared" si="5"/>
        <v>21.995955197168179</v>
      </c>
      <c r="N63">
        <f t="shared" si="5"/>
        <v>400.52615416314768</v>
      </c>
      <c r="O63">
        <f t="shared" si="5"/>
        <v>48.548814051547751</v>
      </c>
      <c r="P63">
        <f t="shared" si="5"/>
        <v>400.52615416314768</v>
      </c>
      <c r="Q63">
        <f t="shared" ref="Q63:AE63" si="33">(Q29-$H29)^2</f>
        <v>7.7321075576000778E-2</v>
      </c>
      <c r="R63">
        <f t="shared" si="33"/>
        <v>133.48040274333098</v>
      </c>
      <c r="S63">
        <f t="shared" si="33"/>
        <v>9.0302721832512667</v>
      </c>
      <c r="T63">
        <f t="shared" si="33"/>
        <v>9.4498070134307177</v>
      </c>
      <c r="U63">
        <f t="shared" si="33"/>
        <v>127.04716634795975</v>
      </c>
      <c r="V63">
        <f t="shared" si="33"/>
        <v>2.0350289101975485</v>
      </c>
      <c r="W63">
        <f t="shared" si="33"/>
        <v>50.920632462144027</v>
      </c>
      <c r="X63">
        <f t="shared" si="33"/>
        <v>3.7715930223009397E-2</v>
      </c>
      <c r="Y63">
        <f t="shared" si="33"/>
        <v>5.6043288695987874</v>
      </c>
      <c r="Z63">
        <f t="shared" si="33"/>
        <v>6.1439934162718073</v>
      </c>
      <c r="AA63">
        <f t="shared" si="33"/>
        <v>35.061294762405481</v>
      </c>
      <c r="AB63">
        <f t="shared" si="33"/>
        <v>1.2215622501261925</v>
      </c>
      <c r="AC63">
        <f t="shared" si="33"/>
        <v>9.0337443582586108E-2</v>
      </c>
      <c r="AD63">
        <f t="shared" si="33"/>
        <v>1.1072132687872756</v>
      </c>
      <c r="AE63">
        <f t="shared" si="33"/>
        <v>2.4285298298384099E-2</v>
      </c>
    </row>
    <row r="64" spans="1:31" x14ac:dyDescent="0.25">
      <c r="A64">
        <v>89</v>
      </c>
      <c r="B64">
        <v>66.83673469387756</v>
      </c>
      <c r="C64">
        <v>181.90075079819999</v>
      </c>
      <c r="D64">
        <v>117.68559099478</v>
      </c>
      <c r="E64">
        <v>83.838736392463701</v>
      </c>
      <c r="H64">
        <f t="shared" si="4"/>
        <v>101.77065408509384</v>
      </c>
      <c r="M64">
        <f t="shared" si="5"/>
        <v>39.494357474916086</v>
      </c>
      <c r="N64">
        <f t="shared" si="5"/>
        <v>336.41752251480631</v>
      </c>
      <c r="O64">
        <f t="shared" si="5"/>
        <v>2.4544373290171415</v>
      </c>
      <c r="P64">
        <f t="shared" si="5"/>
        <v>336.41752251480631</v>
      </c>
      <c r="Q64">
        <f t="shared" ref="Q64:AE65" si="34">(Q30-$H30)^2</f>
        <v>67.909072428967946</v>
      </c>
      <c r="R64">
        <f t="shared" si="34"/>
        <v>53.721928337910903</v>
      </c>
      <c r="S64">
        <f t="shared" si="34"/>
        <v>0.20857126423789027</v>
      </c>
      <c r="T64">
        <f t="shared" si="34"/>
        <v>7.8552386710144084</v>
      </c>
      <c r="U64">
        <f t="shared" si="34"/>
        <v>195.32497078314071</v>
      </c>
      <c r="V64">
        <f t="shared" si="34"/>
        <v>263.6909821727595</v>
      </c>
      <c r="W64">
        <f t="shared" si="34"/>
        <v>0.69371649938466295</v>
      </c>
      <c r="X64">
        <f t="shared" si="34"/>
        <v>60.611044411255214</v>
      </c>
      <c r="Y64">
        <f t="shared" si="34"/>
        <v>27.870031976317211</v>
      </c>
      <c r="Z64">
        <f t="shared" si="34"/>
        <v>17.59969281608819</v>
      </c>
      <c r="AA64">
        <f t="shared" si="34"/>
        <v>17.733993586838945</v>
      </c>
      <c r="AB64">
        <f t="shared" si="34"/>
        <v>14.964884844693135</v>
      </c>
      <c r="AC64">
        <f t="shared" si="34"/>
        <v>10.683875189623297</v>
      </c>
      <c r="AD64">
        <f t="shared" si="34"/>
        <v>9.0805723244951508</v>
      </c>
      <c r="AE64">
        <f t="shared" si="34"/>
        <v>7.7488597756536333</v>
      </c>
    </row>
    <row r="65" spans="1:31" x14ac:dyDescent="0.25">
      <c r="A65">
        <v>90</v>
      </c>
      <c r="B65">
        <v>90.551181102362222</v>
      </c>
      <c r="C65">
        <v>174.50356442701801</v>
      </c>
      <c r="D65">
        <v>119.785599714846</v>
      </c>
      <c r="E65">
        <v>77.900570308322898</v>
      </c>
      <c r="H65">
        <f t="shared" si="4"/>
        <v>421.60484907521726</v>
      </c>
      <c r="M65">
        <f t="shared" si="5"/>
        <v>182.52177384245996</v>
      </c>
      <c r="N65">
        <f t="shared" si="5"/>
        <v>2.6484063488910303</v>
      </c>
      <c r="O65">
        <f t="shared" si="5"/>
        <v>36.675238294129848</v>
      </c>
      <c r="P65">
        <f t="shared" si="5"/>
        <v>2.6484063488910303</v>
      </c>
      <c r="Q65">
        <f t="shared" ref="Q65:Y65" si="35">(Q31-$H31)^2</f>
        <v>0.38449080267078811</v>
      </c>
      <c r="R65">
        <f t="shared" si="35"/>
        <v>8.1741379146827047</v>
      </c>
      <c r="S65">
        <f t="shared" si="35"/>
        <v>99.763704637941004</v>
      </c>
      <c r="T65">
        <f t="shared" si="35"/>
        <v>34.557492467886043</v>
      </c>
      <c r="U65">
        <f t="shared" si="35"/>
        <v>5.3494666771062489</v>
      </c>
      <c r="V65">
        <f t="shared" si="35"/>
        <v>5.0090087530049621</v>
      </c>
      <c r="W65">
        <f t="shared" si="35"/>
        <v>3.5857224810966879</v>
      </c>
      <c r="X65">
        <f t="shared" si="35"/>
        <v>8.4302505282995011</v>
      </c>
      <c r="Y65">
        <f t="shared" si="35"/>
        <v>23.301571086377553</v>
      </c>
      <c r="Z65">
        <f t="shared" si="34"/>
        <v>12.208579236480427</v>
      </c>
      <c r="AA65">
        <f t="shared" si="34"/>
        <v>7.5201971888922463</v>
      </c>
      <c r="AB65">
        <f t="shared" si="34"/>
        <v>3.9902476833119866</v>
      </c>
      <c r="AC65">
        <f t="shared" si="34"/>
        <v>3.5950148260158032</v>
      </c>
      <c r="AD65">
        <f t="shared" si="34"/>
        <v>4.0597605307401947</v>
      </c>
      <c r="AE65">
        <f t="shared" si="34"/>
        <v>3.6901380140814974</v>
      </c>
    </row>
    <row r="66" spans="1:31" x14ac:dyDescent="0.25">
      <c r="A66">
        <v>91</v>
      </c>
      <c r="B66">
        <v>55.263157894736842</v>
      </c>
      <c r="C66">
        <v>206.000276662022</v>
      </c>
      <c r="D66">
        <v>151.11869825395499</v>
      </c>
      <c r="E66">
        <v>93.834084761046</v>
      </c>
    </row>
    <row r="67" spans="1:31" x14ac:dyDescent="0.25">
      <c r="A67">
        <v>92</v>
      </c>
      <c r="B67">
        <v>50.655021834061131</v>
      </c>
      <c r="C67">
        <v>193.810635715963</v>
      </c>
      <c r="D67">
        <v>135.987874814061</v>
      </c>
      <c r="E67">
        <v>82.281952164722497</v>
      </c>
      <c r="G67" s="1" t="s">
        <v>167</v>
      </c>
      <c r="H67">
        <f>SUM(H37:H65)</f>
        <v>71803.727827348077</v>
      </c>
      <c r="L67" s="1" t="s">
        <v>168</v>
      </c>
      <c r="M67">
        <f>SUM(M37:M65)</f>
        <v>23790.15360173419</v>
      </c>
      <c r="N67">
        <f t="shared" ref="N67:AE67" si="36">SUM(N37:N65)</f>
        <v>11325.085706422147</v>
      </c>
      <c r="O67">
        <f t="shared" si="36"/>
        <v>40726.303552888879</v>
      </c>
      <c r="P67">
        <f t="shared" si="36"/>
        <v>11325.085706422147</v>
      </c>
      <c r="Q67">
        <f t="shared" si="36"/>
        <v>14377.85121685493</v>
      </c>
      <c r="R67">
        <f>SUM(R37:R65)</f>
        <v>17775.325554766532</v>
      </c>
      <c r="S67">
        <f t="shared" si="36"/>
        <v>47045.2724831495</v>
      </c>
      <c r="T67">
        <f t="shared" si="36"/>
        <v>36073.350620783007</v>
      </c>
      <c r="U67">
        <f t="shared" si="36"/>
        <v>16666.274370862728</v>
      </c>
      <c r="V67">
        <f t="shared" si="36"/>
        <v>8342.2914359578608</v>
      </c>
      <c r="W67">
        <f t="shared" si="36"/>
        <v>26327.172274177268</v>
      </c>
      <c r="X67">
        <f>SUM(X37:X65)</f>
        <v>17686.637970416778</v>
      </c>
      <c r="Y67">
        <f t="shared" si="36"/>
        <v>38746.806635616238</v>
      </c>
      <c r="Z67">
        <f t="shared" si="36"/>
        <v>7800.465419672516</v>
      </c>
      <c r="AA67">
        <f t="shared" si="36"/>
        <v>23430.917316723939</v>
      </c>
      <c r="AB67">
        <f t="shared" si="36"/>
        <v>8361.9085394893154</v>
      </c>
      <c r="AC67">
        <f t="shared" si="36"/>
        <v>8614.1696690613571</v>
      </c>
      <c r="AD67">
        <f t="shared" si="36"/>
        <v>8638.6766107905187</v>
      </c>
      <c r="AE67">
        <f t="shared" si="36"/>
        <v>8800.8312903250207</v>
      </c>
    </row>
    <row r="68" spans="1:31" x14ac:dyDescent="0.25">
      <c r="A68">
        <v>93</v>
      </c>
      <c r="B68">
        <v>52.0979020979021</v>
      </c>
      <c r="C68">
        <v>190.071105202978</v>
      </c>
      <c r="D68">
        <v>123.48329971275299</v>
      </c>
      <c r="E68">
        <v>74.875424130590403</v>
      </c>
    </row>
    <row r="69" spans="1:31" x14ac:dyDescent="0.25">
      <c r="A69">
        <v>94</v>
      </c>
      <c r="B69">
        <v>78.142076502732237</v>
      </c>
      <c r="C69">
        <v>170.258661828578</v>
      </c>
      <c r="D69">
        <v>110.662301390951</v>
      </c>
      <c r="E69">
        <v>81.860003298696995</v>
      </c>
      <c r="M69">
        <f>ABS(M3-$H3)</f>
        <v>0.38749321347088816</v>
      </c>
      <c r="N69">
        <f t="shared" ref="N69:AD69" si="37">ABS(N3-$H3)</f>
        <v>5.048477897310252</v>
      </c>
      <c r="O69">
        <f t="shared" si="37"/>
        <v>4.6153449287290416</v>
      </c>
      <c r="P69">
        <f t="shared" si="37"/>
        <v>5.048477897310252</v>
      </c>
      <c r="Q69">
        <f t="shared" si="37"/>
        <v>8.682845664851353</v>
      </c>
      <c r="R69">
        <f t="shared" si="37"/>
        <v>3.8400059900656318</v>
      </c>
      <c r="S69">
        <f t="shared" si="37"/>
        <v>14.047529735167149</v>
      </c>
      <c r="T69">
        <f t="shared" si="37"/>
        <v>3.1697415978423225</v>
      </c>
      <c r="U69">
        <f t="shared" si="37"/>
        <v>3.4101370040650218</v>
      </c>
      <c r="V69">
        <f t="shared" si="37"/>
        <v>1.4545528171647621</v>
      </c>
      <c r="W69">
        <f t="shared" si="37"/>
        <v>2.2948140912499122</v>
      </c>
      <c r="X69">
        <f t="shared" si="37"/>
        <v>1.0965294820441116</v>
      </c>
      <c r="Y69">
        <f t="shared" si="37"/>
        <v>5.5936714457493517</v>
      </c>
      <c r="Z69">
        <f t="shared" si="37"/>
        <v>3.1964111421431509</v>
      </c>
      <c r="AA69">
        <f t="shared" si="37"/>
        <v>9.1713637865172508</v>
      </c>
      <c r="AB69">
        <f t="shared" si="37"/>
        <v>0.45089484561409154</v>
      </c>
      <c r="AC69">
        <f t="shared" si="37"/>
        <v>1.4493408845883318</v>
      </c>
      <c r="AD69">
        <f t="shared" si="37"/>
        <v>1.9490506711155415</v>
      </c>
      <c r="AE69">
        <f>ABS(AE3-$H3)</f>
        <v>1.5550521260492314</v>
      </c>
    </row>
    <row r="70" spans="1:31" x14ac:dyDescent="0.25">
      <c r="A70">
        <v>95</v>
      </c>
      <c r="B70">
        <v>46</v>
      </c>
      <c r="C70">
        <v>198.318533421208</v>
      </c>
      <c r="D70">
        <v>151.13902667452899</v>
      </c>
      <c r="E70">
        <v>134.76349046677501</v>
      </c>
      <c r="M70">
        <f t="shared" ref="M70:V97" si="38">ABS(M4-$H4)</f>
        <v>6.5060528720902076</v>
      </c>
      <c r="N70">
        <f t="shared" si="38"/>
        <v>4.0278870519447976</v>
      </c>
      <c r="O70">
        <f t="shared" si="38"/>
        <v>2.6218661532144383</v>
      </c>
      <c r="P70">
        <f t="shared" si="38"/>
        <v>4.0278870519447976</v>
      </c>
      <c r="Q70">
        <f t="shared" si="38"/>
        <v>1.7243937842192025</v>
      </c>
      <c r="R70">
        <f t="shared" si="38"/>
        <v>1.4922778271200778</v>
      </c>
      <c r="S70">
        <f t="shared" si="38"/>
        <v>11.699801572221595</v>
      </c>
      <c r="T70">
        <f t="shared" si="38"/>
        <v>0.94143412025862183</v>
      </c>
      <c r="U70">
        <f t="shared" si="38"/>
        <v>2.5513021289833082</v>
      </c>
      <c r="V70">
        <f t="shared" si="38"/>
        <v>3.7852435335482975</v>
      </c>
      <c r="W70">
        <f t="shared" ref="W70:AE70" si="39">ABS(W4-$H4)</f>
        <v>6.1354980337164973</v>
      </c>
      <c r="X70">
        <f t="shared" si="39"/>
        <v>1.1774048751994579</v>
      </c>
      <c r="Y70">
        <f t="shared" si="39"/>
        <v>2.3518744493469486</v>
      </c>
      <c r="Z70">
        <f t="shared" si="39"/>
        <v>2.0178152544857282</v>
      </c>
      <c r="AA70">
        <f t="shared" si="39"/>
        <v>3.6523334224808979</v>
      </c>
      <c r="AB70">
        <f t="shared" si="39"/>
        <v>0.5108814927356482</v>
      </c>
      <c r="AC70">
        <f t="shared" si="39"/>
        <v>1.7806094969563384</v>
      </c>
      <c r="AD70">
        <f t="shared" si="39"/>
        <v>1.9567318927293078</v>
      </c>
      <c r="AE70">
        <f t="shared" si="39"/>
        <v>2.2082181108854675</v>
      </c>
    </row>
    <row r="71" spans="1:31" x14ac:dyDescent="0.25">
      <c r="A71">
        <v>96</v>
      </c>
      <c r="B71">
        <v>47.142857142857139</v>
      </c>
      <c r="C71">
        <v>203.40972156677699</v>
      </c>
      <c r="D71">
        <v>154.136432279377</v>
      </c>
      <c r="E71">
        <v>120.944898537046</v>
      </c>
      <c r="M71">
        <f t="shared" si="38"/>
        <v>8.6095710495756084</v>
      </c>
      <c r="N71">
        <f t="shared" si="38"/>
        <v>9.2811915960874636</v>
      </c>
      <c r="O71">
        <f t="shared" si="38"/>
        <v>1.5185077413701218</v>
      </c>
      <c r="P71">
        <f t="shared" si="38"/>
        <v>9.2811915960874636</v>
      </c>
      <c r="Q71">
        <f t="shared" si="38"/>
        <v>4.6145420110410615</v>
      </c>
      <c r="R71">
        <f t="shared" si="38"/>
        <v>7.8312136223803419</v>
      </c>
      <c r="S71">
        <f t="shared" si="38"/>
        <v>18.038737367481861</v>
      </c>
      <c r="T71">
        <f t="shared" si="38"/>
        <v>1.5805677801894022</v>
      </c>
      <c r="U71">
        <f t="shared" si="38"/>
        <v>4.9437573808381421</v>
      </c>
      <c r="V71">
        <f t="shared" si="38"/>
        <v>3.7181821914385682</v>
      </c>
      <c r="W71">
        <f t="shared" ref="W71:AE71" si="40">ABS(W5-$H5)</f>
        <v>10.967265551557361</v>
      </c>
      <c r="X71">
        <f t="shared" si="40"/>
        <v>5.360728103275652</v>
      </c>
      <c r="Y71">
        <f t="shared" si="40"/>
        <v>3.068826470644582</v>
      </c>
      <c r="Z71">
        <f t="shared" si="40"/>
        <v>1.5150484346015518</v>
      </c>
      <c r="AA71">
        <f t="shared" si="40"/>
        <v>10.360452584805763</v>
      </c>
      <c r="AB71">
        <f t="shared" si="40"/>
        <v>6.1263533195023623</v>
      </c>
      <c r="AC71">
        <f t="shared" si="40"/>
        <v>3.767581393156382</v>
      </c>
      <c r="AD71">
        <f t="shared" si="40"/>
        <v>1.3830259688394819</v>
      </c>
      <c r="AE71">
        <f t="shared" si="40"/>
        <v>3.1635442649171415</v>
      </c>
    </row>
    <row r="72" spans="1:31" x14ac:dyDescent="0.25">
      <c r="A72">
        <v>97</v>
      </c>
      <c r="B72">
        <v>40.697674418604656</v>
      </c>
      <c r="C72">
        <v>196.190876415063</v>
      </c>
      <c r="D72">
        <v>158.69639557929401</v>
      </c>
      <c r="E72">
        <v>87.651624172797199</v>
      </c>
      <c r="M72">
        <f t="shared" si="38"/>
        <v>14.485265031325833</v>
      </c>
      <c r="N72">
        <f t="shared" si="38"/>
        <v>14.239308099045767</v>
      </c>
      <c r="O72">
        <f t="shared" si="38"/>
        <v>10.651188765690835</v>
      </c>
      <c r="P72">
        <f t="shared" si="38"/>
        <v>14.239308099045767</v>
      </c>
      <c r="Q72">
        <f t="shared" si="38"/>
        <v>34.518909226494529</v>
      </c>
      <c r="R72">
        <f t="shared" si="38"/>
        <v>43.987092824076235</v>
      </c>
      <c r="S72">
        <f t="shared" si="38"/>
        <v>73.49753953458243</v>
      </c>
      <c r="T72">
        <f t="shared" si="38"/>
        <v>16.694117521592034</v>
      </c>
      <c r="U72">
        <f t="shared" si="38"/>
        <v>9.4159023618386239E-2</v>
      </c>
      <c r="V72">
        <f t="shared" si="38"/>
        <v>11.015460862069235</v>
      </c>
      <c r="W72">
        <f t="shared" ref="W72:AE72" si="41">ABS(W6-$H6)</f>
        <v>24.108258909776936</v>
      </c>
      <c r="X72">
        <f t="shared" si="41"/>
        <v>19.480102631450436</v>
      </c>
      <c r="Y72">
        <f t="shared" si="41"/>
        <v>18.082116646249936</v>
      </c>
      <c r="Z72">
        <f t="shared" si="41"/>
        <v>28.386716192755934</v>
      </c>
      <c r="AA72">
        <f t="shared" si="41"/>
        <v>52.094240451868629</v>
      </c>
      <c r="AB72">
        <f t="shared" si="41"/>
        <v>6.3995395207351446</v>
      </c>
      <c r="AC72">
        <f t="shared" si="41"/>
        <v>3.8694883229872037</v>
      </c>
      <c r="AD72">
        <f t="shared" si="41"/>
        <v>3.4600248975485544</v>
      </c>
      <c r="AE72">
        <f t="shared" si="41"/>
        <v>3.5205009125534339</v>
      </c>
    </row>
    <row r="73" spans="1:31" x14ac:dyDescent="0.25">
      <c r="A73">
        <v>98</v>
      </c>
      <c r="B73">
        <v>48.84615384615384</v>
      </c>
      <c r="C73">
        <v>194.715246002562</v>
      </c>
      <c r="D73">
        <v>147.339952746211</v>
      </c>
      <c r="E73">
        <v>91.831791484334701</v>
      </c>
      <c r="M73">
        <f t="shared" si="38"/>
        <v>1.8566584808554225</v>
      </c>
      <c r="N73">
        <f t="shared" si="38"/>
        <v>2.408160566572775</v>
      </c>
      <c r="O73">
        <f t="shared" si="38"/>
        <v>14.175278798973522</v>
      </c>
      <c r="P73">
        <f t="shared" si="38"/>
        <v>2.408160566572775</v>
      </c>
      <c r="Q73">
        <f t="shared" si="38"/>
        <v>2.3391363544543253</v>
      </c>
      <c r="R73">
        <f t="shared" si="38"/>
        <v>12.990842901733721</v>
      </c>
      <c r="S73">
        <f t="shared" si="38"/>
        <v>16.519603808772473</v>
      </c>
      <c r="T73">
        <f t="shared" si="38"/>
        <v>10.318912844353427</v>
      </c>
      <c r="U73">
        <f t="shared" si="38"/>
        <v>2.3132911425573255</v>
      </c>
      <c r="V73">
        <f t="shared" si="38"/>
        <v>5.633320625015827</v>
      </c>
      <c r="W73">
        <f t="shared" ref="W73:AE73" si="42">ABS(W7-$H7)</f>
        <v>8.1114554849907279</v>
      </c>
      <c r="X73">
        <f t="shared" si="42"/>
        <v>0.87959176858877441</v>
      </c>
      <c r="Y73">
        <f t="shared" si="42"/>
        <v>10.665594599595124</v>
      </c>
      <c r="Z73">
        <f t="shared" si="42"/>
        <v>5.6039350403234209</v>
      </c>
      <c r="AA73">
        <f t="shared" si="42"/>
        <v>6.2156935395000801</v>
      </c>
      <c r="AB73">
        <f t="shared" si="42"/>
        <v>1.784053608033723</v>
      </c>
      <c r="AC73">
        <f t="shared" si="42"/>
        <v>1.9719871024869278</v>
      </c>
      <c r="AD73">
        <f t="shared" si="42"/>
        <v>8.9670151639163223</v>
      </c>
      <c r="AE73">
        <f t="shared" si="42"/>
        <v>1.9349294346978212</v>
      </c>
    </row>
    <row r="74" spans="1:31" x14ac:dyDescent="0.25">
      <c r="A74">
        <v>99</v>
      </c>
      <c r="B74">
        <v>65.267175572519079</v>
      </c>
      <c r="C74">
        <v>167.55317659866799</v>
      </c>
      <c r="D74">
        <v>126.52153589604001</v>
      </c>
      <c r="E74">
        <v>88.676499304457494</v>
      </c>
      <c r="M74">
        <f t="shared" si="38"/>
        <v>7.6808541670605308</v>
      </c>
      <c r="N74">
        <f t="shared" si="38"/>
        <v>10.991789066570661</v>
      </c>
      <c r="O74">
        <f t="shared" si="38"/>
        <v>29.345604626990436</v>
      </c>
      <c r="P74">
        <f t="shared" si="38"/>
        <v>10.991789066570661</v>
      </c>
      <c r="Q74">
        <f t="shared" si="38"/>
        <v>11.517675795883832</v>
      </c>
      <c r="R74">
        <f t="shared" si="38"/>
        <v>15.687083771241035</v>
      </c>
      <c r="S74">
        <f t="shared" si="38"/>
        <v>7.8760555714070364</v>
      </c>
      <c r="T74">
        <f t="shared" si="38"/>
        <v>21.647428790542236</v>
      </c>
      <c r="U74">
        <f t="shared" si="38"/>
        <v>0.98059684982644058</v>
      </c>
      <c r="V74">
        <f t="shared" si="38"/>
        <v>8.6988624854006673</v>
      </c>
      <c r="W74">
        <f t="shared" ref="W74:AE74" si="43">ABS(W8-$H8)</f>
        <v>27.658014952524532</v>
      </c>
      <c r="X74">
        <f t="shared" si="43"/>
        <v>5.8569120174435625</v>
      </c>
      <c r="Y74">
        <f t="shared" si="43"/>
        <v>24.117142097060636</v>
      </c>
      <c r="Z74">
        <f t="shared" si="43"/>
        <v>19.666381847448235</v>
      </c>
      <c r="AA74">
        <f t="shared" si="43"/>
        <v>8.8849993978072348</v>
      </c>
      <c r="AB74">
        <f t="shared" si="43"/>
        <v>1.2485914781783691</v>
      </c>
      <c r="AC74">
        <f t="shared" si="43"/>
        <v>3.1245364669374709</v>
      </c>
      <c r="AD74">
        <f t="shared" si="43"/>
        <v>7.2905290769220699</v>
      </c>
      <c r="AE74">
        <f t="shared" si="43"/>
        <v>2.5632303881650671</v>
      </c>
    </row>
    <row r="75" spans="1:31" x14ac:dyDescent="0.25">
      <c r="A75">
        <v>100</v>
      </c>
      <c r="B75">
        <v>78.888888888888886</v>
      </c>
      <c r="C75">
        <v>136.823672767239</v>
      </c>
      <c r="D75">
        <v>125.68900736574101</v>
      </c>
      <c r="E75">
        <v>77.755408255909998</v>
      </c>
      <c r="M75">
        <f t="shared" si="38"/>
        <v>16.398848669837903</v>
      </c>
      <c r="N75">
        <f t="shared" si="38"/>
        <v>2.09510294789591</v>
      </c>
      <c r="O75">
        <f t="shared" si="38"/>
        <v>36.837721098353001</v>
      </c>
      <c r="P75">
        <f t="shared" si="38"/>
        <v>2.09510294789591</v>
      </c>
      <c r="Q75">
        <f t="shared" si="38"/>
        <v>17.289681567889602</v>
      </c>
      <c r="R75">
        <f t="shared" si="38"/>
        <v>21.459089543246805</v>
      </c>
      <c r="S75">
        <f t="shared" si="38"/>
        <v>13.648061343412806</v>
      </c>
      <c r="T75">
        <f t="shared" si="38"/>
        <v>29.347051387926506</v>
      </c>
      <c r="U75">
        <f t="shared" si="38"/>
        <v>11.849774762497603</v>
      </c>
      <c r="V75">
        <f t="shared" si="38"/>
        <v>5.1047568487162067</v>
      </c>
      <c r="W75">
        <f t="shared" ref="W75:AE75" si="44">ABS(W9-$H9)</f>
        <v>37.535759905371705</v>
      </c>
      <c r="X75">
        <f t="shared" si="44"/>
        <v>5.1658323133518991</v>
      </c>
      <c r="Y75">
        <f t="shared" si="44"/>
        <v>31.715096183606207</v>
      </c>
      <c r="Z75">
        <f t="shared" si="44"/>
        <v>27.154347183022907</v>
      </c>
      <c r="AA75">
        <f t="shared" si="44"/>
        <v>18.197644008269407</v>
      </c>
      <c r="AB75">
        <f t="shared" si="44"/>
        <v>13.920474407594</v>
      </c>
      <c r="AC75">
        <f t="shared" si="44"/>
        <v>11.786142425716605</v>
      </c>
      <c r="AD75">
        <f t="shared" si="44"/>
        <v>6.9448952737134988</v>
      </c>
      <c r="AE75">
        <f t="shared" si="44"/>
        <v>12.256212705488906</v>
      </c>
    </row>
    <row r="76" spans="1:31" x14ac:dyDescent="0.25">
      <c r="A76">
        <v>101</v>
      </c>
      <c r="B76">
        <v>62.295081967213108</v>
      </c>
      <c r="C76">
        <v>150.91137686565</v>
      </c>
      <c r="D76">
        <v>139.658923106744</v>
      </c>
      <c r="E76">
        <v>67.026255660826195</v>
      </c>
      <c r="M76">
        <f t="shared" si="38"/>
        <v>6.4818799032800829</v>
      </c>
      <c r="N76">
        <f t="shared" si="38"/>
        <v>1.8936710859454977</v>
      </c>
      <c r="O76">
        <f t="shared" si="38"/>
        <v>7.424621137517482</v>
      </c>
      <c r="P76">
        <f t="shared" si="38"/>
        <v>1.8936710859454977</v>
      </c>
      <c r="Q76">
        <f t="shared" si="38"/>
        <v>1.0513947920808819</v>
      </c>
      <c r="R76">
        <f t="shared" si="38"/>
        <v>4.2680664034201623</v>
      </c>
      <c r="S76">
        <f t="shared" si="38"/>
        <v>14.475590148521681</v>
      </c>
      <c r="T76">
        <f t="shared" si="38"/>
        <v>6.6690924137417831</v>
      </c>
      <c r="U76">
        <f t="shared" si="38"/>
        <v>2.1209602175274576</v>
      </c>
      <c r="V76">
        <f t="shared" si="38"/>
        <v>2.7126993448015524</v>
      </c>
      <c r="W76">
        <f t="shared" ref="W76:AE76" si="45">ABS(W10-$H10)</f>
        <v>16.057204035378881</v>
      </c>
      <c r="X76">
        <f t="shared" si="45"/>
        <v>4.6326216946127126</v>
      </c>
      <c r="Y76">
        <f t="shared" si="45"/>
        <v>7.1910689761020823</v>
      </c>
      <c r="Z76">
        <f t="shared" si="45"/>
        <v>2.500073066790832</v>
      </c>
      <c r="AA76">
        <f t="shared" si="45"/>
        <v>18.43947007407688</v>
      </c>
      <c r="AB76">
        <f t="shared" si="45"/>
        <v>2.9318482870941223</v>
      </c>
      <c r="AC76">
        <f t="shared" si="45"/>
        <v>2.518089195970262</v>
      </c>
      <c r="AD76">
        <f t="shared" si="45"/>
        <v>3.2018870923718019</v>
      </c>
      <c r="AE76">
        <f t="shared" si="45"/>
        <v>2.5221297152102222</v>
      </c>
    </row>
    <row r="77" spans="1:31" x14ac:dyDescent="0.25">
      <c r="A77">
        <v>102</v>
      </c>
      <c r="B77">
        <v>60.749999999999993</v>
      </c>
      <c r="C77">
        <v>136.57371772374</v>
      </c>
      <c r="D77">
        <v>125.347600902482</v>
      </c>
      <c r="E77">
        <v>75.627380295813495</v>
      </c>
      <c r="M77">
        <f t="shared" si="38"/>
        <v>5.1356399638507533</v>
      </c>
      <c r="N77">
        <f t="shared" si="38"/>
        <v>0.44865608040765537</v>
      </c>
      <c r="O77">
        <f t="shared" si="38"/>
        <v>0.60052503240445532</v>
      </c>
      <c r="P77">
        <f t="shared" si="38"/>
        <v>0.44865608040765537</v>
      </c>
      <c r="Q77">
        <f t="shared" si="38"/>
        <v>0.20769962856615365</v>
      </c>
      <c r="R77">
        <f t="shared" si="38"/>
        <v>0.29994160871855513</v>
      </c>
      <c r="S77">
        <f t="shared" si="38"/>
        <v>0.79803023566765319</v>
      </c>
      <c r="T77">
        <f t="shared" si="38"/>
        <v>3.2374297206919564</v>
      </c>
      <c r="U77">
        <f t="shared" si="38"/>
        <v>4.9578168242454979E-2</v>
      </c>
      <c r="V77">
        <f t="shared" si="38"/>
        <v>4.3311814971561446</v>
      </c>
      <c r="W77">
        <f t="shared" ref="W77:AE77" si="46">ABS(W11-$H11)</f>
        <v>16.919653989281258</v>
      </c>
      <c r="X77">
        <f t="shared" si="46"/>
        <v>0.38765885156134416</v>
      </c>
      <c r="Y77">
        <f t="shared" si="46"/>
        <v>3.6727000049742564</v>
      </c>
      <c r="Z77">
        <f t="shared" si="46"/>
        <v>0.96873683529085497</v>
      </c>
      <c r="AA77">
        <f t="shared" si="46"/>
        <v>13.705231858617456</v>
      </c>
      <c r="AB77">
        <f t="shared" si="46"/>
        <v>8.3494119037511538</v>
      </c>
      <c r="AC77">
        <f t="shared" si="46"/>
        <v>6.390585047219453</v>
      </c>
      <c r="AD77">
        <f t="shared" si="46"/>
        <v>8.771297329450956</v>
      </c>
      <c r="AE77">
        <f t="shared" si="46"/>
        <v>6.4761865137252563</v>
      </c>
    </row>
    <row r="78" spans="1:31" x14ac:dyDescent="0.25">
      <c r="A78">
        <v>104</v>
      </c>
      <c r="B78">
        <v>73.381294964028783</v>
      </c>
      <c r="C78">
        <v>162.36094754470301</v>
      </c>
      <c r="D78">
        <v>126.857976338393</v>
      </c>
      <c r="E78">
        <v>86.390207174112703</v>
      </c>
      <c r="M78">
        <f t="shared" si="38"/>
        <v>19.06588077073134</v>
      </c>
      <c r="N78">
        <f t="shared" si="38"/>
        <v>23.728703795209341</v>
      </c>
      <c r="O78">
        <f t="shared" si="38"/>
        <v>4.1232704921419412</v>
      </c>
      <c r="P78">
        <f t="shared" si="38"/>
        <v>23.728703795209341</v>
      </c>
      <c r="Q78">
        <f t="shared" si="38"/>
        <v>13.665532183551242</v>
      </c>
      <c r="R78">
        <f t="shared" si="38"/>
        <v>28.575328335694039</v>
      </c>
      <c r="S78">
        <f t="shared" si="38"/>
        <v>36.386356535528037</v>
      </c>
      <c r="T78">
        <f t="shared" si="38"/>
        <v>8.3375971091371426</v>
      </c>
      <c r="U78">
        <f t="shared" si="38"/>
        <v>16.071465593311437</v>
      </c>
      <c r="V78">
        <f t="shared" si="38"/>
        <v>12.514723756714837</v>
      </c>
      <c r="W78">
        <f t="shared" ref="W78:AE78" si="47">ABS(W12-$H12)</f>
        <v>15.83171383855764</v>
      </c>
      <c r="X78">
        <f t="shared" si="47"/>
        <v>12.705155698950641</v>
      </c>
      <c r="Y78">
        <f t="shared" si="47"/>
        <v>7.3254240207293364</v>
      </c>
      <c r="Z78">
        <f t="shared" si="47"/>
        <v>12.490995028703438</v>
      </c>
      <c r="AA78">
        <f t="shared" si="47"/>
        <v>23.710210251386442</v>
      </c>
      <c r="AB78">
        <f t="shared" si="47"/>
        <v>16.837367172478338</v>
      </c>
      <c r="AC78">
        <f t="shared" si="47"/>
        <v>18.217375828771637</v>
      </c>
      <c r="AD78">
        <f t="shared" si="47"/>
        <v>16.505213155509537</v>
      </c>
      <c r="AE78">
        <f t="shared" si="47"/>
        <v>18.951472185796142</v>
      </c>
    </row>
    <row r="79" spans="1:31" x14ac:dyDescent="0.25">
      <c r="A79">
        <v>105</v>
      </c>
      <c r="B79">
        <v>74.642857142857153</v>
      </c>
      <c r="C79">
        <v>187.81441845787</v>
      </c>
      <c r="D79">
        <v>136.43143868999601</v>
      </c>
      <c r="E79">
        <v>95.315649216311897</v>
      </c>
      <c r="M79">
        <f t="shared" si="38"/>
        <v>79.390261377968514</v>
      </c>
      <c r="N79">
        <f t="shared" si="38"/>
        <v>38.193948733376317</v>
      </c>
      <c r="O79">
        <f t="shared" si="38"/>
        <v>104.16201738589442</v>
      </c>
      <c r="P79">
        <f t="shared" si="38"/>
        <v>38.193948733376317</v>
      </c>
      <c r="Q79">
        <f t="shared" si="38"/>
        <v>16.098745064835327</v>
      </c>
      <c r="R79">
        <f t="shared" si="38"/>
        <v>45.426031634359319</v>
      </c>
      <c r="S79">
        <f t="shared" si="38"/>
        <v>96.345364040715523</v>
      </c>
      <c r="T79">
        <f t="shared" si="38"/>
        <v>98.158289371368028</v>
      </c>
      <c r="U79">
        <f t="shared" si="38"/>
        <v>61.75392636017132</v>
      </c>
      <c r="V79">
        <f t="shared" si="38"/>
        <v>27.440949574663307</v>
      </c>
      <c r="W79">
        <f t="shared" ref="W79:AE79" si="48">ABS(W13-$H13)</f>
        <v>71.335087920207314</v>
      </c>
      <c r="X79">
        <f t="shared" si="48"/>
        <v>61.147980680313324</v>
      </c>
      <c r="Y79">
        <f t="shared" si="48"/>
        <v>101.31195192758632</v>
      </c>
      <c r="Z79">
        <f t="shared" si="48"/>
        <v>23.174338905487332</v>
      </c>
      <c r="AA79">
        <f t="shared" si="48"/>
        <v>59.013776816311321</v>
      </c>
      <c r="AB79">
        <f t="shared" si="48"/>
        <v>1.0615841179546806</v>
      </c>
      <c r="AC79">
        <f t="shared" si="48"/>
        <v>1.9399463419116785</v>
      </c>
      <c r="AD79">
        <f t="shared" si="48"/>
        <v>4.3217557159046862</v>
      </c>
      <c r="AE79">
        <f t="shared" si="48"/>
        <v>3.1179658530166705</v>
      </c>
    </row>
    <row r="80" spans="1:31" x14ac:dyDescent="0.25">
      <c r="A80">
        <v>106</v>
      </c>
      <c r="B80">
        <v>36.36363636363636</v>
      </c>
      <c r="C80">
        <v>98.117756086861206</v>
      </c>
      <c r="D80">
        <v>111.25870805001099</v>
      </c>
      <c r="E80">
        <v>64.125882869050201</v>
      </c>
      <c r="M80">
        <f t="shared" si="38"/>
        <v>55.394425008132018</v>
      </c>
      <c r="N80">
        <f t="shared" si="38"/>
        <v>16.521985173853608</v>
      </c>
      <c r="O80">
        <f t="shared" si="38"/>
        <v>78.919551967746216</v>
      </c>
      <c r="P80">
        <f t="shared" si="38"/>
        <v>16.521985173853608</v>
      </c>
      <c r="Q80">
        <f t="shared" si="38"/>
        <v>8.589899623809373</v>
      </c>
      <c r="R80">
        <f t="shared" si="38"/>
        <v>20.737386945714618</v>
      </c>
      <c r="S80">
        <f t="shared" si="38"/>
        <v>71.656719352070823</v>
      </c>
      <c r="T80">
        <f t="shared" si="38"/>
        <v>73.207357541790316</v>
      </c>
      <c r="U80">
        <f t="shared" si="38"/>
        <v>38.042889818382619</v>
      </c>
      <c r="V80">
        <f t="shared" si="38"/>
        <v>9.1758641665196308</v>
      </c>
      <c r="W80">
        <f t="shared" ref="W80:AE80" si="49">ABS(W14-$H14)</f>
        <v>53.638917759834527</v>
      </c>
      <c r="X80">
        <f t="shared" si="49"/>
        <v>34.457691100769622</v>
      </c>
      <c r="Y80">
        <f t="shared" si="49"/>
        <v>76.12108401723502</v>
      </c>
      <c r="Z80">
        <f t="shared" si="49"/>
        <v>6.1775628538606213</v>
      </c>
      <c r="AA80">
        <f t="shared" si="49"/>
        <v>40.584148823161627</v>
      </c>
      <c r="AB80">
        <f t="shared" si="49"/>
        <v>13.352538980825386</v>
      </c>
      <c r="AC80">
        <f t="shared" si="49"/>
        <v>11.594946560858375</v>
      </c>
      <c r="AD80">
        <f t="shared" si="49"/>
        <v>8.9082703396943828</v>
      </c>
      <c r="AE80">
        <f t="shared" si="49"/>
        <v>11.492311792017375</v>
      </c>
    </row>
    <row r="81" spans="1:31" x14ac:dyDescent="0.25">
      <c r="A81">
        <v>107</v>
      </c>
      <c r="B81">
        <v>41.304347826086961</v>
      </c>
      <c r="C81">
        <v>97.732272969610804</v>
      </c>
      <c r="D81">
        <v>116.763550737516</v>
      </c>
      <c r="E81">
        <v>63.987930217404198</v>
      </c>
      <c r="M81">
        <f t="shared" si="38"/>
        <v>18.452700129576201</v>
      </c>
      <c r="N81">
        <f t="shared" si="38"/>
        <v>0.49434700149220134</v>
      </c>
      <c r="O81">
        <f t="shared" si="38"/>
        <v>33.939937194973197</v>
      </c>
      <c r="P81">
        <f t="shared" si="38"/>
        <v>0.49434700149220134</v>
      </c>
      <c r="Q81">
        <f t="shared" si="38"/>
        <v>13.831538834847706</v>
      </c>
      <c r="R81">
        <f t="shared" si="38"/>
        <v>28.521004935628099</v>
      </c>
      <c r="S81">
        <f t="shared" si="38"/>
        <v>22.398327470728105</v>
      </c>
      <c r="T81">
        <f t="shared" si="38"/>
        <v>30.152457550040907</v>
      </c>
      <c r="U81">
        <f t="shared" si="38"/>
        <v>10.318528098002901</v>
      </c>
      <c r="V81">
        <f t="shared" ref="V81:AE81" si="50">ABS(V15-$H15)</f>
        <v>7.9463713498440001</v>
      </c>
      <c r="W81">
        <f t="shared" si="50"/>
        <v>19.068555063382703</v>
      </c>
      <c r="X81">
        <f t="shared" si="50"/>
        <v>2.5646082840806059</v>
      </c>
      <c r="Y81">
        <f t="shared" si="50"/>
        <v>31.995641330121202</v>
      </c>
      <c r="Z81">
        <f t="shared" si="50"/>
        <v>0.29724794668560151</v>
      </c>
      <c r="AA81">
        <f t="shared" si="50"/>
        <v>10.8250293662324</v>
      </c>
      <c r="AB81">
        <f t="shared" si="50"/>
        <v>0.81695678010849804</v>
      </c>
      <c r="AC81">
        <f t="shared" si="50"/>
        <v>2.1474789062370974</v>
      </c>
      <c r="AD81">
        <f t="shared" si="50"/>
        <v>7.3237988231800983</v>
      </c>
      <c r="AE81">
        <f t="shared" si="50"/>
        <v>2.8997244347491034</v>
      </c>
    </row>
    <row r="82" spans="1:31" x14ac:dyDescent="0.25">
      <c r="A82">
        <v>108</v>
      </c>
      <c r="B82">
        <v>58.181818181818173</v>
      </c>
      <c r="C82">
        <v>105.05581947743499</v>
      </c>
      <c r="D82">
        <v>99.471473149830004</v>
      </c>
      <c r="E82">
        <v>72.068674025429601</v>
      </c>
      <c r="M82">
        <f t="shared" si="38"/>
        <v>25.286003382249888</v>
      </c>
      <c r="N82">
        <f t="shared" si="38"/>
        <v>7.6307906676790793</v>
      </c>
      <c r="O82">
        <f t="shared" si="38"/>
        <v>43.752836919469885</v>
      </c>
      <c r="P82">
        <f t="shared" si="38"/>
        <v>7.6307906676790793</v>
      </c>
      <c r="Q82">
        <f t="shared" si="38"/>
        <v>43.918444449560909</v>
      </c>
      <c r="R82">
        <f t="shared" si="38"/>
        <v>14.591157880036917</v>
      </c>
      <c r="S82">
        <f t="shared" si="38"/>
        <v>36.328174526319287</v>
      </c>
      <c r="T82">
        <f t="shared" si="38"/>
        <v>41.466918130306979</v>
      </c>
      <c r="U82">
        <f t="shared" si="38"/>
        <v>20.044662525722288</v>
      </c>
      <c r="V82">
        <f t="shared" ref="V82:AE82" si="51">ABS(V16-$H16)</f>
        <v>2.1517542633089164</v>
      </c>
      <c r="W82">
        <f t="shared" si="51"/>
        <v>26.138669893538179</v>
      </c>
      <c r="X82">
        <f t="shared" si="51"/>
        <v>24.161383393696184</v>
      </c>
      <c r="Y82">
        <f t="shared" si="51"/>
        <v>44.253421295166191</v>
      </c>
      <c r="Z82">
        <f t="shared" si="51"/>
        <v>3.3639853038199163</v>
      </c>
      <c r="AA82">
        <f t="shared" si="51"/>
        <v>34.51158703322929</v>
      </c>
      <c r="AB82">
        <f t="shared" si="51"/>
        <v>10.286285453930915</v>
      </c>
      <c r="AC82">
        <f t="shared" si="51"/>
        <v>13.946769861094921</v>
      </c>
      <c r="AD82">
        <f t="shared" si="51"/>
        <v>10.388248984343917</v>
      </c>
      <c r="AE82">
        <f t="shared" si="51"/>
        <v>14.693370848890922</v>
      </c>
    </row>
    <row r="83" spans="1:31" x14ac:dyDescent="0.25">
      <c r="A83">
        <v>109</v>
      </c>
      <c r="B83">
        <v>40.206185567010309</v>
      </c>
      <c r="C83">
        <v>89.0960851984062</v>
      </c>
      <c r="D83">
        <v>88.9927717624754</v>
      </c>
      <c r="E83">
        <v>59.885903455630803</v>
      </c>
      <c r="M83">
        <f>ABS(M17-$H17)</f>
        <v>71.280336704579724</v>
      </c>
      <c r="N83">
        <f t="shared" ref="N83:AE83" si="52">ABS(N17-$H17)</f>
        <v>30.234258407612629</v>
      </c>
      <c r="O83">
        <f t="shared" si="52"/>
        <v>97.26290557291793</v>
      </c>
      <c r="P83">
        <f t="shared" si="52"/>
        <v>30.234258407612629</v>
      </c>
      <c r="Q83">
        <f t="shared" si="52"/>
        <v>9.4537033595526339</v>
      </c>
      <c r="R83">
        <f t="shared" si="52"/>
        <v>38.780989929076625</v>
      </c>
      <c r="S83">
        <f t="shared" si="52"/>
        <v>89.70032233543283</v>
      </c>
      <c r="T83">
        <f t="shared" si="52"/>
        <v>91.611835456417325</v>
      </c>
      <c r="U83">
        <f t="shared" si="52"/>
        <v>56.048284035834627</v>
      </c>
      <c r="V83">
        <f t="shared" si="52"/>
        <v>12.618282795610639</v>
      </c>
      <c r="W83">
        <f t="shared" si="52"/>
        <v>70.317178216043331</v>
      </c>
      <c r="X83">
        <f t="shared" si="52"/>
        <v>64.568283411611631</v>
      </c>
      <c r="Y83">
        <f t="shared" si="52"/>
        <v>95.716754018223625</v>
      </c>
      <c r="Z83">
        <f t="shared" si="52"/>
        <v>22.773597630197628</v>
      </c>
      <c r="AA83">
        <f>ABS(AA17-$H17)</f>
        <v>61.834348557317625</v>
      </c>
      <c r="AB83">
        <f t="shared" si="52"/>
        <v>11.570660366009378</v>
      </c>
      <c r="AC83">
        <f t="shared" si="52"/>
        <v>13.648831801800384</v>
      </c>
      <c r="AD83">
        <f t="shared" si="52"/>
        <v>11.853374000663365</v>
      </c>
      <c r="AE83">
        <f t="shared" si="52"/>
        <v>14.31565359714736</v>
      </c>
    </row>
    <row r="84" spans="1:31" x14ac:dyDescent="0.25">
      <c r="A84">
        <v>110</v>
      </c>
      <c r="B84">
        <v>46.268656716417908</v>
      </c>
      <c r="C84">
        <v>115.499678480222</v>
      </c>
      <c r="D84">
        <v>105.87277003068201</v>
      </c>
      <c r="E84">
        <v>71.211817229785595</v>
      </c>
      <c r="M84">
        <f t="shared" si="38"/>
        <v>3.1469056124423034</v>
      </c>
      <c r="N84">
        <f t="shared" si="38"/>
        <v>4.1623357758657065</v>
      </c>
      <c r="O84">
        <f t="shared" si="38"/>
        <v>10.600268888603608</v>
      </c>
      <c r="P84">
        <f t="shared" si="38"/>
        <v>4.1623357758657065</v>
      </c>
      <c r="Q84">
        <f t="shared" si="38"/>
        <v>4.7199943843908088</v>
      </c>
      <c r="R84">
        <f t="shared" si="38"/>
        <v>9.0942870800575051</v>
      </c>
      <c r="S84">
        <f t="shared" si="38"/>
        <v>33.927384834575008</v>
      </c>
      <c r="T84">
        <f t="shared" si="38"/>
        <v>9.3857301331490035</v>
      </c>
      <c r="U84">
        <f t="shared" si="38"/>
        <v>5.9134858171005078</v>
      </c>
      <c r="V84">
        <f t="shared" ref="V84:AE84" si="53">ABS(V18-$H18)</f>
        <v>10.080459511477109</v>
      </c>
      <c r="W84">
        <f t="shared" si="53"/>
        <v>7.8636633408329075</v>
      </c>
      <c r="X84">
        <f t="shared" si="53"/>
        <v>8.6635829129745048</v>
      </c>
      <c r="Y84">
        <f t="shared" si="53"/>
        <v>9.1497869166346035</v>
      </c>
      <c r="Z84">
        <f t="shared" si="53"/>
        <v>6.5123969413104064</v>
      </c>
      <c r="AA84">
        <f t="shared" si="53"/>
        <v>5.4202093142536043</v>
      </c>
      <c r="AB84">
        <f t="shared" si="53"/>
        <v>4.485794914542808</v>
      </c>
      <c r="AC84">
        <f t="shared" si="53"/>
        <v>3.9554487836088086</v>
      </c>
      <c r="AD84">
        <f t="shared" si="53"/>
        <v>7.9087163737011039</v>
      </c>
      <c r="AE84">
        <f t="shared" si="53"/>
        <v>3.3877195180953095</v>
      </c>
    </row>
    <row r="85" spans="1:31" x14ac:dyDescent="0.25">
      <c r="A85">
        <v>111</v>
      </c>
      <c r="B85">
        <v>54.794520547945211</v>
      </c>
      <c r="C85">
        <v>106.991024131842</v>
      </c>
      <c r="D85">
        <v>100.160057386698</v>
      </c>
      <c r="E85">
        <v>67.656967333725703</v>
      </c>
      <c r="M85">
        <f t="shared" si="38"/>
        <v>6.4666404266046555</v>
      </c>
      <c r="N85">
        <f t="shared" si="38"/>
        <v>14.976087320707947</v>
      </c>
      <c r="O85">
        <f t="shared" si="38"/>
        <v>10.627911747765445</v>
      </c>
      <c r="P85">
        <f t="shared" si="38"/>
        <v>14.976087320707947</v>
      </c>
      <c r="Q85">
        <f t="shared" si="38"/>
        <v>16.376652098444055</v>
      </c>
      <c r="R85">
        <f t="shared" si="38"/>
        <v>12.207244123086852</v>
      </c>
      <c r="S85">
        <f t="shared" si="38"/>
        <v>20.018272322920851</v>
      </c>
      <c r="T85">
        <f t="shared" si="38"/>
        <v>4.9965255785348504</v>
      </c>
      <c r="U85">
        <f t="shared" si="38"/>
        <v>6.261325205697851</v>
      </c>
      <c r="V85">
        <f t="shared" ref="V85:AE85" si="54">ABS(V19-$H19)</f>
        <v>5.7871448114721531</v>
      </c>
      <c r="W85">
        <f t="shared" si="54"/>
        <v>8.0110192421280502</v>
      </c>
      <c r="X85">
        <f t="shared" si="54"/>
        <v>7.6958351801262523</v>
      </c>
      <c r="Y85">
        <f t="shared" si="54"/>
        <v>6.1295128488635484</v>
      </c>
      <c r="Z85">
        <f t="shared" si="54"/>
        <v>11.597393436231954</v>
      </c>
      <c r="AA85">
        <f t="shared" si="54"/>
        <v>19.751272564544848</v>
      </c>
      <c r="AB85">
        <f t="shared" si="54"/>
        <v>10.84850197857466</v>
      </c>
      <c r="AC85">
        <f t="shared" si="54"/>
        <v>11.894972079063848</v>
      </c>
      <c r="AD85">
        <f t="shared" si="54"/>
        <v>13.501453643572759</v>
      </c>
      <c r="AE85">
        <f t="shared" si="54"/>
        <v>12.621247127789047</v>
      </c>
    </row>
    <row r="86" spans="1:31" x14ac:dyDescent="0.25">
      <c r="A86">
        <v>112</v>
      </c>
      <c r="B86">
        <v>44.000000000000007</v>
      </c>
      <c r="C86">
        <v>112.080878712871</v>
      </c>
      <c r="D86">
        <v>111.99167698019799</v>
      </c>
      <c r="E86">
        <v>65.879764851485206</v>
      </c>
      <c r="M86">
        <f t="shared" si="38"/>
        <v>29.050204714374196</v>
      </c>
      <c r="N86">
        <f t="shared" si="38"/>
        <v>31.6165000997173</v>
      </c>
      <c r="O86">
        <f t="shared" si="38"/>
        <v>30.597142770758701</v>
      </c>
      <c r="P86">
        <f t="shared" si="38"/>
        <v>31.6165000997173</v>
      </c>
      <c r="Q86">
        <f t="shared" si="38"/>
        <v>32.961017689512197</v>
      </c>
      <c r="R86">
        <f t="shared" si="38"/>
        <v>31.342675081178896</v>
      </c>
      <c r="S86">
        <f t="shared" si="38"/>
        <v>56.175772835696399</v>
      </c>
      <c r="T86">
        <f t="shared" si="38"/>
        <v>32.089256417539296</v>
      </c>
      <c r="U86">
        <f t="shared" si="38"/>
        <v>29.680578099133001</v>
      </c>
      <c r="V86">
        <f t="shared" ref="V86:AE86" si="55">ABS(V20-$H20)</f>
        <v>27.235028392160501</v>
      </c>
      <c r="W86">
        <f t="shared" si="55"/>
        <v>25.898512396502795</v>
      </c>
      <c r="X86">
        <f t="shared" si="55"/>
        <v>28.582364478138899</v>
      </c>
      <c r="Y86">
        <f t="shared" si="55"/>
        <v>30.718727530955995</v>
      </c>
      <c r="Z86">
        <f t="shared" si="55"/>
        <v>25.4761108758265</v>
      </c>
      <c r="AA86">
        <f t="shared" si="55"/>
        <v>27.726613982924199</v>
      </c>
      <c r="AB86">
        <f t="shared" si="55"/>
        <v>17.350732171101896</v>
      </c>
      <c r="AC86">
        <f t="shared" si="55"/>
        <v>18.052395543944698</v>
      </c>
      <c r="AD86">
        <f t="shared" si="55"/>
        <v>22.398662329941601</v>
      </c>
      <c r="AE86">
        <f t="shared" si="55"/>
        <v>16.793430032627896</v>
      </c>
    </row>
    <row r="87" spans="1:31" x14ac:dyDescent="0.25">
      <c r="A87">
        <v>113</v>
      </c>
      <c r="B87">
        <v>53.731343283582085</v>
      </c>
      <c r="C87">
        <v>107.309377067447</v>
      </c>
      <c r="D87">
        <v>94.030450224589998</v>
      </c>
      <c r="E87">
        <v>66.066402033496999</v>
      </c>
      <c r="M87">
        <f t="shared" si="38"/>
        <v>67.457207694188455</v>
      </c>
      <c r="N87">
        <f t="shared" si="38"/>
        <v>65.127162167802368</v>
      </c>
      <c r="O87">
        <f t="shared" si="38"/>
        <v>80.523977060174559</v>
      </c>
      <c r="P87">
        <f t="shared" si="38"/>
        <v>65.127162167802368</v>
      </c>
      <c r="Q87">
        <f t="shared" si="38"/>
        <v>88.887290120427664</v>
      </c>
      <c r="R87">
        <f t="shared" si="38"/>
        <v>84.71546811860226</v>
      </c>
      <c r="S87">
        <f t="shared" si="38"/>
        <v>92.501688576875466</v>
      </c>
      <c r="T87">
        <f t="shared" si="38"/>
        <v>79.46094177182195</v>
      </c>
      <c r="U87">
        <f t="shared" si="38"/>
        <v>70.10568398962306</v>
      </c>
      <c r="V87">
        <f t="shared" ref="V87:AE87" si="56">ABS(V21-$H21)</f>
        <v>68.184177395756365</v>
      </c>
      <c r="W87">
        <f t="shared" si="56"/>
        <v>84.706722511545451</v>
      </c>
      <c r="X87">
        <f t="shared" si="56"/>
        <v>76.442726043933163</v>
      </c>
      <c r="Y87">
        <f t="shared" si="56"/>
        <v>80.69699120946116</v>
      </c>
      <c r="Z87">
        <f t="shared" si="56"/>
        <v>58.009694680360965</v>
      </c>
      <c r="AA87">
        <f t="shared" si="56"/>
        <v>80.899212612786471</v>
      </c>
      <c r="AB87">
        <f t="shared" si="56"/>
        <v>80.315596088939571</v>
      </c>
      <c r="AC87">
        <f t="shared" si="56"/>
        <v>81.356392722418363</v>
      </c>
      <c r="AD87">
        <f t="shared" si="56"/>
        <v>80.591695781902757</v>
      </c>
      <c r="AE87">
        <f t="shared" si="56"/>
        <v>82.128780503415669</v>
      </c>
    </row>
    <row r="88" spans="1:31" x14ac:dyDescent="0.25">
      <c r="A88">
        <v>114</v>
      </c>
      <c r="B88">
        <v>67.741935483870961</v>
      </c>
      <c r="C88">
        <v>85.837862127299601</v>
      </c>
      <c r="D88">
        <v>78.0576055543808</v>
      </c>
      <c r="E88">
        <v>62.837527313737901</v>
      </c>
      <c r="M88">
        <f t="shared" si="38"/>
        <v>2.4526012121244793</v>
      </c>
      <c r="N88">
        <f t="shared" si="38"/>
        <v>2.8377265446334903</v>
      </c>
      <c r="O88">
        <f t="shared" si="38"/>
        <v>7.5295725736574397</v>
      </c>
      <c r="P88">
        <f t="shared" si="38"/>
        <v>2.8377265446334903</v>
      </c>
      <c r="Q88">
        <f t="shared" si="38"/>
        <v>0.53862303323106087</v>
      </c>
      <c r="R88">
        <f t="shared" si="38"/>
        <v>2.6780485781082195</v>
      </c>
      <c r="S88">
        <f t="shared" si="38"/>
        <v>12.885572323209738</v>
      </c>
      <c r="T88">
        <f t="shared" si="38"/>
        <v>5.1831513894816386</v>
      </c>
      <c r="U88">
        <f t="shared" si="38"/>
        <v>2.9616406401004802</v>
      </c>
      <c r="V88">
        <f t="shared" ref="V88:AE88" si="57">ABS(V22-$H22)</f>
        <v>6.3383066988126391</v>
      </c>
      <c r="W88">
        <f t="shared" si="57"/>
        <v>6.8609980983700396</v>
      </c>
      <c r="X88">
        <f t="shared" si="57"/>
        <v>2.65809260346483</v>
      </c>
      <c r="Y88">
        <f t="shared" si="57"/>
        <v>6.8940885798497398</v>
      </c>
      <c r="Z88">
        <f t="shared" si="57"/>
        <v>4.2790290071165398</v>
      </c>
      <c r="AA88">
        <f t="shared" si="57"/>
        <v>10.119537079995039</v>
      </c>
      <c r="AB88">
        <f t="shared" si="57"/>
        <v>2.2391828078377003</v>
      </c>
      <c r="AC88">
        <f t="shared" si="57"/>
        <v>4.3597749187098387</v>
      </c>
      <c r="AD88">
        <f t="shared" si="57"/>
        <v>3.9887234267076401</v>
      </c>
      <c r="AE88">
        <f t="shared" si="57"/>
        <v>4.9440259057376394</v>
      </c>
    </row>
    <row r="89" spans="1:31" x14ac:dyDescent="0.25">
      <c r="A89">
        <v>115</v>
      </c>
      <c r="B89">
        <v>42.857142857142861</v>
      </c>
      <c r="C89">
        <v>118.83825360128</v>
      </c>
      <c r="D89">
        <v>101.713764894185</v>
      </c>
      <c r="E89">
        <v>69.202160768273203</v>
      </c>
      <c r="M89">
        <f t="shared" si="38"/>
        <v>4.9338529049715607</v>
      </c>
      <c r="N89">
        <f t="shared" si="38"/>
        <v>4.3339922014210526</v>
      </c>
      <c r="O89">
        <f t="shared" si="38"/>
        <v>8.549986485841309</v>
      </c>
      <c r="P89">
        <f t="shared" si="38"/>
        <v>4.3339922014210526</v>
      </c>
      <c r="Q89">
        <f t="shared" si="38"/>
        <v>1.79063974379291</v>
      </c>
      <c r="R89">
        <f t="shared" si="38"/>
        <v>5.0073113551321899</v>
      </c>
      <c r="S89">
        <f t="shared" si="38"/>
        <v>15.214835100233708</v>
      </c>
      <c r="T89">
        <f t="shared" si="38"/>
        <v>6.2497624543668504</v>
      </c>
      <c r="U89">
        <f t="shared" si="38"/>
        <v>2.9868530204029655</v>
      </c>
      <c r="V89">
        <f t="shared" ref="V89:AE89" si="58">ABS(V23-$H23)</f>
        <v>5.8430906590118994</v>
      </c>
      <c r="W89">
        <f t="shared" si="58"/>
        <v>9.8687549623292092</v>
      </c>
      <c r="X89">
        <f t="shared" si="58"/>
        <v>5.7881343241701195</v>
      </c>
      <c r="Y89">
        <f t="shared" si="58"/>
        <v>7.0305802829100106</v>
      </c>
      <c r="Z89">
        <f t="shared" si="58"/>
        <v>2.8984950640067502</v>
      </c>
      <c r="AA89">
        <f t="shared" si="58"/>
        <v>18.872218249450011</v>
      </c>
      <c r="AB89">
        <f t="shared" si="58"/>
        <v>1.8213351754535103</v>
      </c>
      <c r="AC89">
        <f t="shared" si="58"/>
        <v>2.5291460191866606</v>
      </c>
      <c r="AD89">
        <f t="shared" si="58"/>
        <v>3.2831577271476404</v>
      </c>
      <c r="AE89">
        <f t="shared" si="58"/>
        <v>2.7165733471314906</v>
      </c>
    </row>
    <row r="90" spans="1:31" x14ac:dyDescent="0.25">
      <c r="A90">
        <v>116</v>
      </c>
      <c r="B90">
        <v>71.428571428571431</v>
      </c>
      <c r="C90">
        <v>92.460546741887896</v>
      </c>
      <c r="D90">
        <v>85.351463405399301</v>
      </c>
      <c r="E90">
        <v>66.955189125743104</v>
      </c>
      <c r="M90">
        <f t="shared" si="38"/>
        <v>4.8693723503134976</v>
      </c>
      <c r="N90">
        <f t="shared" si="38"/>
        <v>6.868051903016692</v>
      </c>
      <c r="O90">
        <f t="shared" si="38"/>
        <v>5.0472548185396704E-2</v>
      </c>
      <c r="P90">
        <f t="shared" si="38"/>
        <v>6.868051903016692</v>
      </c>
      <c r="Q90">
        <f t="shared" si="38"/>
        <v>14.353040606010396</v>
      </c>
      <c r="R90">
        <f t="shared" si="38"/>
        <v>10.183632630653193</v>
      </c>
      <c r="S90">
        <f t="shared" si="38"/>
        <v>17.994660830487192</v>
      </c>
      <c r="T90">
        <f t="shared" si="38"/>
        <v>0.59537262207889086</v>
      </c>
      <c r="U90">
        <f t="shared" si="38"/>
        <v>5.5376469298351907</v>
      </c>
      <c r="V90">
        <f t="shared" ref="V90:AE90" si="59">ABS(V24-$H24)</f>
        <v>6.7549447579513924</v>
      </c>
      <c r="W90">
        <f t="shared" si="59"/>
        <v>13.52999559497529</v>
      </c>
      <c r="X90">
        <f t="shared" si="59"/>
        <v>10.671445718512089</v>
      </c>
      <c r="Y90">
        <f t="shared" si="59"/>
        <v>0.14288879987640257</v>
      </c>
      <c r="Z90">
        <f t="shared" si="59"/>
        <v>8.7363391603564935</v>
      </c>
      <c r="AA90">
        <f t="shared" si="59"/>
        <v>14.772175876838489</v>
      </c>
      <c r="AB90">
        <f t="shared" si="59"/>
        <v>16.107630982970491</v>
      </c>
      <c r="AC90">
        <f t="shared" si="59"/>
        <v>14.754601144114091</v>
      </c>
      <c r="AD90">
        <f t="shared" si="59"/>
        <v>14.1996348692944</v>
      </c>
      <c r="AE90">
        <f t="shared" si="59"/>
        <v>14.831993977707796</v>
      </c>
    </row>
    <row r="91" spans="1:31" x14ac:dyDescent="0.25">
      <c r="A91">
        <v>117</v>
      </c>
      <c r="B91">
        <v>40.425531914893618</v>
      </c>
      <c r="C91">
        <v>96.5873867363389</v>
      </c>
      <c r="D91">
        <v>104.57182166879799</v>
      </c>
      <c r="E91">
        <v>56.313941853354798</v>
      </c>
      <c r="M91">
        <f t="shared" si="38"/>
        <v>26.017361119203905</v>
      </c>
      <c r="N91">
        <f t="shared" si="38"/>
        <v>24.422180844022307</v>
      </c>
      <c r="O91">
        <f t="shared" si="38"/>
        <v>17.089797627435104</v>
      </c>
      <c r="P91">
        <f t="shared" si="38"/>
        <v>24.422180844022307</v>
      </c>
      <c r="Q91">
        <f t="shared" si="38"/>
        <v>15.759202636816902</v>
      </c>
      <c r="R91">
        <f t="shared" si="38"/>
        <v>11.384909941150205</v>
      </c>
      <c r="S91">
        <f t="shared" si="38"/>
        <v>13.957448410654806</v>
      </c>
      <c r="T91">
        <f t="shared" si="38"/>
        <v>17.723556392217304</v>
      </c>
      <c r="U91">
        <f t="shared" si="38"/>
        <v>22.476345065965404</v>
      </c>
      <c r="V91">
        <f t="shared" ref="V91:AE91" si="60">ABS(V25-$H25)</f>
        <v>18.487935305168605</v>
      </c>
      <c r="W91">
        <f t="shared" si="60"/>
        <v>13.851045982415407</v>
      </c>
      <c r="X91">
        <f t="shared" si="60"/>
        <v>15.890151402975604</v>
      </c>
      <c r="Y91">
        <f t="shared" si="60"/>
        <v>17.583971317421806</v>
      </c>
      <c r="Z91">
        <f t="shared" si="60"/>
        <v>10.471036922267302</v>
      </c>
      <c r="AA91">
        <f t="shared" si="60"/>
        <v>13.023319321903003</v>
      </c>
      <c r="AB91">
        <f t="shared" si="60"/>
        <v>9.9985308296198028</v>
      </c>
      <c r="AC91">
        <f t="shared" si="60"/>
        <v>11.175247286031407</v>
      </c>
      <c r="AD91">
        <f t="shared" si="60"/>
        <v>12.058824013642301</v>
      </c>
      <c r="AE91">
        <f t="shared" si="60"/>
        <v>11.400933892386206</v>
      </c>
    </row>
    <row r="92" spans="1:31" x14ac:dyDescent="0.25">
      <c r="A92">
        <v>118</v>
      </c>
      <c r="B92">
        <v>51.428571428571431</v>
      </c>
      <c r="C92">
        <v>103.375938135653</v>
      </c>
      <c r="D92">
        <v>98.239917233639602</v>
      </c>
      <c r="E92">
        <v>64.267114399943907</v>
      </c>
      <c r="M92">
        <f t="shared" si="38"/>
        <v>22.695898053675759</v>
      </c>
      <c r="N92">
        <f t="shared" si="38"/>
        <v>14.545444724082554</v>
      </c>
      <c r="O92">
        <f t="shared" si="38"/>
        <v>15.021184292188959</v>
      </c>
      <c r="P92">
        <f t="shared" si="38"/>
        <v>14.545444724082554</v>
      </c>
      <c r="Q92">
        <f t="shared" si="38"/>
        <v>8.5474852859682535</v>
      </c>
      <c r="R92">
        <f t="shared" si="38"/>
        <v>12.033244392301558</v>
      </c>
      <c r="S92">
        <f t="shared" si="38"/>
        <v>14.605782861806158</v>
      </c>
      <c r="T92">
        <f t="shared" si="38"/>
        <v>14.818792336216557</v>
      </c>
      <c r="U92">
        <f t="shared" si="38"/>
        <v>14.839261613776056</v>
      </c>
      <c r="V92">
        <f t="shared" ref="V92:AE92" si="61">ABS(V26-$H26)</f>
        <v>10.971625493371658</v>
      </c>
      <c r="W92">
        <f t="shared" si="61"/>
        <v>6.113658575958457</v>
      </c>
      <c r="X92">
        <f t="shared" si="61"/>
        <v>7.0569968782416588</v>
      </c>
      <c r="Y92">
        <f t="shared" si="61"/>
        <v>14.251521546205854</v>
      </c>
      <c r="Z92">
        <f t="shared" si="61"/>
        <v>5.4158088967495566</v>
      </c>
      <c r="AA92">
        <f t="shared" si="61"/>
        <v>7.0562816780113558</v>
      </c>
      <c r="AB92">
        <f t="shared" si="61"/>
        <v>4.4818359548019551</v>
      </c>
      <c r="AC92">
        <f t="shared" si="61"/>
        <v>5.3483488226059599</v>
      </c>
      <c r="AD92">
        <f t="shared" si="61"/>
        <v>6.1040094019621556</v>
      </c>
      <c r="AE92">
        <f t="shared" si="61"/>
        <v>5.5375021265551574</v>
      </c>
    </row>
    <row r="93" spans="1:31" x14ac:dyDescent="0.25">
      <c r="A93">
        <v>119</v>
      </c>
      <c r="B93">
        <v>60.000000000000007</v>
      </c>
      <c r="C93">
        <v>88.082868171021403</v>
      </c>
      <c r="D93">
        <v>85.969477434679305</v>
      </c>
      <c r="E93">
        <v>63.371585510688803</v>
      </c>
      <c r="L93" s="1"/>
      <c r="M93">
        <f t="shared" si="38"/>
        <v>6.2755790657223542</v>
      </c>
      <c r="N93">
        <f t="shared" si="38"/>
        <v>22.084689209762445</v>
      </c>
      <c r="O93">
        <f t="shared" si="38"/>
        <v>3.0849280446793443</v>
      </c>
      <c r="P93">
        <f t="shared" si="38"/>
        <v>22.084689209762445</v>
      </c>
      <c r="Q93">
        <f t="shared" si="38"/>
        <v>6.4005581027799536</v>
      </c>
      <c r="R93">
        <f t="shared" si="38"/>
        <v>5.4893864174624554</v>
      </c>
      <c r="S93">
        <f t="shared" si="38"/>
        <v>2.2968340408107437</v>
      </c>
      <c r="T93">
        <f t="shared" si="38"/>
        <v>4.0500058807668466</v>
      </c>
      <c r="U93">
        <f t="shared" si="38"/>
        <v>18.085482363318345</v>
      </c>
      <c r="V93">
        <f t="shared" ref="V93:AE93" si="62">ABS(V27-$H27)</f>
        <v>20.751854065604945</v>
      </c>
      <c r="W93">
        <f t="shared" si="62"/>
        <v>1.1772268618865454</v>
      </c>
      <c r="X93">
        <f t="shared" si="62"/>
        <v>4.9395740431330424</v>
      </c>
      <c r="Y93">
        <f t="shared" si="62"/>
        <v>7.3714197491620439</v>
      </c>
      <c r="Z93">
        <f t="shared" si="62"/>
        <v>9.1556987446667435</v>
      </c>
      <c r="AA93">
        <f t="shared" si="62"/>
        <v>2.3198767566361482</v>
      </c>
      <c r="AB93">
        <f t="shared" si="62"/>
        <v>1.159163145421843</v>
      </c>
      <c r="AC93">
        <f t="shared" si="62"/>
        <v>2.1240721921736423</v>
      </c>
      <c r="AD93">
        <f t="shared" si="62"/>
        <v>1.5120764055060434</v>
      </c>
      <c r="AE93">
        <f t="shared" si="62"/>
        <v>1.3858682479954467</v>
      </c>
    </row>
    <row r="94" spans="1:31" x14ac:dyDescent="0.25">
      <c r="A94">
        <v>120</v>
      </c>
      <c r="B94">
        <v>56.666666666666657</v>
      </c>
      <c r="C94">
        <v>110.227245699289</v>
      </c>
      <c r="D94">
        <v>97.475590002255402</v>
      </c>
      <c r="E94">
        <v>67.671321071948498</v>
      </c>
      <c r="M94">
        <f t="shared" si="38"/>
        <v>17.110168155657689</v>
      </c>
      <c r="N94">
        <f t="shared" si="38"/>
        <v>0.43442482886191414</v>
      </c>
      <c r="O94">
        <f t="shared" si="38"/>
        <v>9.8049058301708882</v>
      </c>
      <c r="P94">
        <f t="shared" si="38"/>
        <v>0.43442482886191414</v>
      </c>
      <c r="Q94">
        <f t="shared" si="38"/>
        <v>1.0496855889795853</v>
      </c>
      <c r="R94">
        <f t="shared" si="38"/>
        <v>1.1892861178954135</v>
      </c>
      <c r="S94">
        <f t="shared" si="38"/>
        <v>11.657937056817488</v>
      </c>
      <c r="T94">
        <f t="shared" si="38"/>
        <v>8.9194209455870848</v>
      </c>
      <c r="U94">
        <f t="shared" si="38"/>
        <v>2.2831377688532868</v>
      </c>
      <c r="V94">
        <f t="shared" ref="V94:AE94" si="63">ABS(V28-$H28)</f>
        <v>0.92173737865691407</v>
      </c>
      <c r="W94">
        <f t="shared" si="63"/>
        <v>2.4158967367741866</v>
      </c>
      <c r="X94">
        <f t="shared" si="63"/>
        <v>0.52109063576638448</v>
      </c>
      <c r="Y94">
        <f t="shared" si="63"/>
        <v>7.3391121697447872</v>
      </c>
      <c r="Z94">
        <f t="shared" si="63"/>
        <v>1.106152046416085</v>
      </c>
      <c r="AA94">
        <f t="shared" si="63"/>
        <v>4.1626153025536894</v>
      </c>
      <c r="AB94">
        <f t="shared" si="63"/>
        <v>2.0096210725990886</v>
      </c>
      <c r="AC94">
        <f t="shared" si="63"/>
        <v>2.670277982806688</v>
      </c>
      <c r="AD94">
        <f t="shared" si="63"/>
        <v>2.5666230704266866</v>
      </c>
      <c r="AE94">
        <f t="shared" si="63"/>
        <v>2.8879892136618892</v>
      </c>
    </row>
    <row r="95" spans="1:31" x14ac:dyDescent="0.25">
      <c r="A95">
        <v>121</v>
      </c>
      <c r="B95">
        <v>50.000000000000007</v>
      </c>
      <c r="C95">
        <v>111.842047833252</v>
      </c>
      <c r="D95">
        <v>96.782189462432598</v>
      </c>
      <c r="E95">
        <v>63.114283169286999</v>
      </c>
      <c r="M95">
        <f t="shared" si="38"/>
        <v>4.6899845625724801</v>
      </c>
      <c r="N95">
        <f t="shared" si="38"/>
        <v>20.013149531324341</v>
      </c>
      <c r="O95">
        <f t="shared" si="38"/>
        <v>6.967697901857381</v>
      </c>
      <c r="P95">
        <f t="shared" si="38"/>
        <v>20.013149531324341</v>
      </c>
      <c r="Q95">
        <f t="shared" si="38"/>
        <v>0.27806667469511837</v>
      </c>
      <c r="R95">
        <f t="shared" si="38"/>
        <v>11.55337192092988</v>
      </c>
      <c r="S95">
        <f t="shared" si="38"/>
        <v>3.0050411283793217</v>
      </c>
      <c r="T95">
        <f t="shared" si="38"/>
        <v>3.074053840359781</v>
      </c>
      <c r="U95">
        <f t="shared" si="38"/>
        <v>11.27152014361682</v>
      </c>
      <c r="V95">
        <f t="shared" ref="V95:AE95" si="64">ABS(V29-$H29)</f>
        <v>1.4265443947517191</v>
      </c>
      <c r="W95">
        <f t="shared" si="64"/>
        <v>7.1358694258053816</v>
      </c>
      <c r="X95">
        <f t="shared" si="64"/>
        <v>0.19420589646817987</v>
      </c>
      <c r="Y95">
        <f t="shared" si="64"/>
        <v>2.3673463771908807</v>
      </c>
      <c r="Z95">
        <f t="shared" si="64"/>
        <v>2.4787080135166804</v>
      </c>
      <c r="AA95">
        <f t="shared" si="64"/>
        <v>5.9212578699466789</v>
      </c>
      <c r="AB95">
        <f t="shared" si="64"/>
        <v>1.1052430728695803</v>
      </c>
      <c r="AC95">
        <f t="shared" si="64"/>
        <v>0.30056187978948046</v>
      </c>
      <c r="AD95">
        <f t="shared" si="64"/>
        <v>1.0522420200634812</v>
      </c>
      <c r="AE95">
        <f t="shared" si="64"/>
        <v>0.15583740981671923</v>
      </c>
    </row>
    <row r="96" spans="1:31" x14ac:dyDescent="0.25">
      <c r="A96">
        <v>122</v>
      </c>
      <c r="B96">
        <v>20.408163265306122</v>
      </c>
      <c r="C96">
        <v>103.36129266521399</v>
      </c>
      <c r="D96">
        <v>117.801240154181</v>
      </c>
      <c r="E96">
        <v>50.096419194458399</v>
      </c>
      <c r="M96">
        <f t="shared" si="38"/>
        <v>6.2844536337629293</v>
      </c>
      <c r="N96">
        <f t="shared" si="38"/>
        <v>18.341688104283268</v>
      </c>
      <c r="O96">
        <f t="shared" si="38"/>
        <v>1.5666643957839668</v>
      </c>
      <c r="P96">
        <f t="shared" si="38"/>
        <v>18.341688104283268</v>
      </c>
      <c r="Q96">
        <f t="shared" si="38"/>
        <v>8.2406961131307312</v>
      </c>
      <c r="R96">
        <f t="shared" si="38"/>
        <v>7.329524427813233</v>
      </c>
      <c r="S96">
        <f t="shared" si="38"/>
        <v>0.4566960304599661</v>
      </c>
      <c r="T96">
        <f t="shared" si="38"/>
        <v>2.8027198702357694</v>
      </c>
      <c r="U96">
        <f t="shared" si="38"/>
        <v>13.975871020553271</v>
      </c>
      <c r="V96">
        <f t="shared" ref="V96:AE96" si="65">ABS(V30-$H30)</f>
        <v>16.238564658637767</v>
      </c>
      <c r="W96">
        <f t="shared" si="65"/>
        <v>0.83289645177816851</v>
      </c>
      <c r="X96">
        <f t="shared" si="65"/>
        <v>7.7853095257192706</v>
      </c>
      <c r="Y96">
        <f t="shared" si="65"/>
        <v>5.2792075140419712</v>
      </c>
      <c r="Z96">
        <f t="shared" si="65"/>
        <v>4.1951987814748648</v>
      </c>
      <c r="AA96">
        <f t="shared" si="65"/>
        <v>4.2111748463865695</v>
      </c>
      <c r="AB96">
        <f t="shared" si="65"/>
        <v>3.8684473428874711</v>
      </c>
      <c r="AC96">
        <f t="shared" si="65"/>
        <v>3.2686197682849709</v>
      </c>
      <c r="AD96">
        <f t="shared" si="65"/>
        <v>3.0133987994447651</v>
      </c>
      <c r="AE96">
        <f t="shared" si="65"/>
        <v>2.7836773835438677</v>
      </c>
    </row>
    <row r="97" spans="1:31" x14ac:dyDescent="0.25">
      <c r="A97">
        <v>123</v>
      </c>
      <c r="B97">
        <v>25.581395348837212</v>
      </c>
      <c r="C97">
        <v>102.903245560318</v>
      </c>
      <c r="D97">
        <v>112.780479981337</v>
      </c>
      <c r="E97">
        <v>52.553524042807602</v>
      </c>
      <c r="M97">
        <f t="shared" si="38"/>
        <v>13.510061948135544</v>
      </c>
      <c r="N97">
        <f t="shared" si="38"/>
        <v>1.627392499949238</v>
      </c>
      <c r="O97">
        <f t="shared" si="38"/>
        <v>6.0560084456785432</v>
      </c>
      <c r="P97">
        <f t="shared" si="38"/>
        <v>1.627392499949238</v>
      </c>
      <c r="Q97">
        <f t="shared" si="38"/>
        <v>0.62007322363636064</v>
      </c>
      <c r="R97">
        <f t="shared" si="38"/>
        <v>2.8590449305113594</v>
      </c>
      <c r="S97">
        <f t="shared" si="38"/>
        <v>9.9881782442015421</v>
      </c>
      <c r="T97">
        <f t="shared" si="38"/>
        <v>5.8785621088737372</v>
      </c>
      <c r="U97">
        <f t="shared" si="38"/>
        <v>2.3128914105738403</v>
      </c>
      <c r="V97">
        <f t="shared" ref="V97:AE97" si="66">ABS(V31-$H31)</f>
        <v>2.2380814893575618</v>
      </c>
      <c r="W97">
        <f t="shared" si="66"/>
        <v>1.8936004016414572</v>
      </c>
      <c r="X97">
        <f t="shared" si="66"/>
        <v>2.9034893711359615</v>
      </c>
      <c r="Y97">
        <f t="shared" si="66"/>
        <v>4.8271700908894388</v>
      </c>
      <c r="Z97">
        <f t="shared" si="66"/>
        <v>3.4940777376126633</v>
      </c>
      <c r="AA97">
        <f t="shared" si="66"/>
        <v>2.7422977936198407</v>
      </c>
      <c r="AB97">
        <f t="shared" si="66"/>
        <v>1.9975604329561563</v>
      </c>
      <c r="AC97">
        <f t="shared" si="66"/>
        <v>1.8960524322960595</v>
      </c>
      <c r="AD97">
        <f t="shared" si="66"/>
        <v>2.0148847437856574</v>
      </c>
      <c r="AE97">
        <f t="shared" si="66"/>
        <v>1.920973194524457</v>
      </c>
    </row>
    <row r="98" spans="1:31" x14ac:dyDescent="0.25">
      <c r="A98">
        <v>124</v>
      </c>
      <c r="B98">
        <v>13.043478260869565</v>
      </c>
      <c r="C98">
        <v>98.679772184457093</v>
      </c>
      <c r="D98">
        <v>135.01616755465699</v>
      </c>
      <c r="E98">
        <v>41.588908427600302</v>
      </c>
    </row>
    <row r="99" spans="1:31" x14ac:dyDescent="0.25">
      <c r="A99">
        <v>125</v>
      </c>
      <c r="B99">
        <v>41.463414634146332</v>
      </c>
      <c r="C99">
        <v>116.70906822928799</v>
      </c>
      <c r="D99">
        <v>110.830064980274</v>
      </c>
      <c r="E99">
        <v>65.5799779531214</v>
      </c>
      <c r="L99" s="1" t="s">
        <v>169</v>
      </c>
      <c r="M99">
        <f>SUM(M69:M97)</f>
        <v>551.37216217833475</v>
      </c>
      <c r="N99">
        <f t="shared" ref="N99:AE99" si="67">SUM(N69:N97)</f>
        <v>398.6291039264546</v>
      </c>
      <c r="O99">
        <f t="shared" si="67"/>
        <v>678.02169642916772</v>
      </c>
      <c r="P99">
        <f t="shared" si="67"/>
        <v>398.6291039264546</v>
      </c>
      <c r="Q99">
        <f t="shared" si="67"/>
        <v>388.02716764345416</v>
      </c>
      <c r="R99">
        <f t="shared" si="67"/>
        <v>495.55494926739539</v>
      </c>
      <c r="S99">
        <f t="shared" si="67"/>
        <v>828.10231817515773</v>
      </c>
      <c r="T99">
        <f t="shared" si="67"/>
        <v>631.76808307742874</v>
      </c>
      <c r="U99">
        <f t="shared" si="67"/>
        <v>439.28503619813148</v>
      </c>
      <c r="V99">
        <f t="shared" si="67"/>
        <v>319.56170112416385</v>
      </c>
      <c r="W99">
        <f t="shared" si="67"/>
        <v>596.2779082283547</v>
      </c>
      <c r="X99">
        <f t="shared" si="67"/>
        <v>423.43548332170985</v>
      </c>
      <c r="Y99">
        <f t="shared" si="67"/>
        <v>662.96469241559919</v>
      </c>
      <c r="Z99">
        <f t="shared" si="67"/>
        <v>313.1133329735307</v>
      </c>
      <c r="AA99">
        <f t="shared" si="67"/>
        <v>588.19859322143236</v>
      </c>
      <c r="AB99">
        <f t="shared" si="67"/>
        <v>253.4366177051223</v>
      </c>
      <c r="AC99">
        <f t="shared" si="67"/>
        <v>261.83962121172755</v>
      </c>
      <c r="AD99">
        <f t="shared" si="67"/>
        <v>277.41922099300257</v>
      </c>
      <c r="AE99">
        <f t="shared" si="67"/>
        <v>265.16705476429877</v>
      </c>
    </row>
    <row r="100" spans="1:31" x14ac:dyDescent="0.25">
      <c r="A100">
        <v>127</v>
      </c>
      <c r="B100">
        <v>37.288135593220339</v>
      </c>
      <c r="C100">
        <v>103.79269450763</v>
      </c>
      <c r="D100">
        <v>108.36938230162799</v>
      </c>
      <c r="E100">
        <v>55.999072458647099</v>
      </c>
    </row>
    <row r="101" spans="1:31" x14ac:dyDescent="0.25">
      <c r="A101">
        <v>128</v>
      </c>
      <c r="B101">
        <v>35.384615384615394</v>
      </c>
      <c r="C101">
        <v>108.41025940412899</v>
      </c>
      <c r="D101">
        <v>100.840932531574</v>
      </c>
      <c r="E101">
        <v>62.315644034483398</v>
      </c>
    </row>
    <row r="102" spans="1:31" x14ac:dyDescent="0.25">
      <c r="A102">
        <v>130</v>
      </c>
      <c r="B102">
        <v>50.704225352112672</v>
      </c>
      <c r="C102">
        <v>94.593310260896004</v>
      </c>
      <c r="D102">
        <v>93.6397467102761</v>
      </c>
      <c r="E102">
        <v>59.595325929869901</v>
      </c>
    </row>
    <row r="103" spans="1:31" x14ac:dyDescent="0.25">
      <c r="A103">
        <v>131</v>
      </c>
      <c r="B103">
        <v>59.61538461538462</v>
      </c>
      <c r="C103">
        <v>93.940494848539302</v>
      </c>
      <c r="D103">
        <v>97.827522417204094</v>
      </c>
      <c r="E103">
        <v>57.154466740320103</v>
      </c>
    </row>
    <row r="104" spans="1:31" x14ac:dyDescent="0.25">
      <c r="A104">
        <v>136</v>
      </c>
      <c r="B104">
        <v>33.333333333333329</v>
      </c>
      <c r="C104">
        <v>106.91436573793401</v>
      </c>
      <c r="D104">
        <v>110.336308341868</v>
      </c>
      <c r="E104">
        <v>54.935079321948898</v>
      </c>
    </row>
    <row r="105" spans="1:31" x14ac:dyDescent="0.25">
      <c r="A105">
        <v>137</v>
      </c>
      <c r="B105">
        <v>36.36363636363636</v>
      </c>
      <c r="C105">
        <v>108.67973144160101</v>
      </c>
      <c r="D105">
        <v>108.205751203446</v>
      </c>
      <c r="E105">
        <v>58.265492779326102</v>
      </c>
    </row>
    <row r="106" spans="1:31" x14ac:dyDescent="0.25">
      <c r="A106">
        <v>138</v>
      </c>
      <c r="B106">
        <v>32.835820895522389</v>
      </c>
      <c r="C106">
        <v>102.73590893952201</v>
      </c>
      <c r="D106">
        <v>104.852222635817</v>
      </c>
      <c r="E106">
        <v>59.453970182003403</v>
      </c>
    </row>
    <row r="107" spans="1:31" x14ac:dyDescent="0.25">
      <c r="A107">
        <v>139</v>
      </c>
      <c r="B107">
        <v>40</v>
      </c>
      <c r="C107">
        <v>99.039974538510506</v>
      </c>
      <c r="D107">
        <v>100.30782940802</v>
      </c>
      <c r="E107">
        <v>62.015378739656299</v>
      </c>
    </row>
    <row r="108" spans="1:31" x14ac:dyDescent="0.25">
      <c r="A108">
        <v>140</v>
      </c>
      <c r="B108">
        <v>38.46153846153846</v>
      </c>
      <c r="C108">
        <v>106.173490418895</v>
      </c>
      <c r="D108">
        <v>95.667084447415306</v>
      </c>
      <c r="E108">
        <v>61.963374554367199</v>
      </c>
    </row>
    <row r="109" spans="1:31" x14ac:dyDescent="0.25">
      <c r="A109">
        <v>141</v>
      </c>
      <c r="B109">
        <v>44.680851063829792</v>
      </c>
      <c r="C109">
        <v>104.69661814936801</v>
      </c>
      <c r="D109">
        <v>89.973443702495601</v>
      </c>
      <c r="E109">
        <v>65.823799119918803</v>
      </c>
    </row>
    <row r="110" spans="1:31" x14ac:dyDescent="0.25">
      <c r="A110">
        <v>142</v>
      </c>
      <c r="B110">
        <v>32.307692307692307</v>
      </c>
      <c r="C110">
        <v>94.822897569182302</v>
      </c>
      <c r="D110">
        <v>102.24994068546</v>
      </c>
      <c r="E110">
        <v>53.474581023661102</v>
      </c>
    </row>
    <row r="111" spans="1:31" x14ac:dyDescent="0.25">
      <c r="A111">
        <v>143</v>
      </c>
      <c r="B111">
        <v>60.465116279069768</v>
      </c>
      <c r="C111">
        <v>91.297325349301403</v>
      </c>
      <c r="D111">
        <v>92.412268795741895</v>
      </c>
      <c r="E111">
        <v>57.053998669328003</v>
      </c>
    </row>
    <row r="112" spans="1:31" x14ac:dyDescent="0.25">
      <c r="A112">
        <v>144</v>
      </c>
      <c r="B112">
        <v>45.945945945945937</v>
      </c>
      <c r="C112">
        <v>90.678816955796805</v>
      </c>
      <c r="D112">
        <v>89.670157680718503</v>
      </c>
      <c r="E112">
        <v>53.471433168534098</v>
      </c>
    </row>
    <row r="113" spans="1:5" x14ac:dyDescent="0.25">
      <c r="A113">
        <v>145</v>
      </c>
      <c r="B113">
        <v>40</v>
      </c>
      <c r="C113">
        <v>121.488295676733</v>
      </c>
      <c r="D113">
        <v>108.011894416685</v>
      </c>
      <c r="E113">
        <v>65.794943515098893</v>
      </c>
    </row>
    <row r="114" spans="1:5" x14ac:dyDescent="0.25">
      <c r="A114">
        <v>146</v>
      </c>
      <c r="B114">
        <v>27.659574468085108</v>
      </c>
      <c r="C114">
        <v>98.003768278965097</v>
      </c>
      <c r="D114">
        <v>117.910011248594</v>
      </c>
      <c r="E114">
        <v>46.835658042744697</v>
      </c>
    </row>
    <row r="115" spans="1:5" x14ac:dyDescent="0.25">
      <c r="A115">
        <v>148</v>
      </c>
      <c r="B115">
        <v>35.714285714285722</v>
      </c>
      <c r="C115">
        <v>110.340099557522</v>
      </c>
      <c r="D115">
        <v>109.696432522124</v>
      </c>
      <c r="E115">
        <v>59.823396017699103</v>
      </c>
    </row>
    <row r="116" spans="1:5" x14ac:dyDescent="0.25">
      <c r="A116">
        <v>149</v>
      </c>
      <c r="B116">
        <v>42.10526315789474</v>
      </c>
      <c r="C116">
        <v>116.736039860841</v>
      </c>
      <c r="D116">
        <v>102.24721386874199</v>
      </c>
      <c r="E116">
        <v>57.309127896691997</v>
      </c>
    </row>
    <row r="117" spans="1:5" x14ac:dyDescent="0.25">
      <c r="A117">
        <v>150</v>
      </c>
      <c r="B117">
        <v>56.451612903225808</v>
      </c>
      <c r="C117">
        <v>106.600583401515</v>
      </c>
      <c r="D117">
        <v>90.759631460993901</v>
      </c>
      <c r="E117">
        <v>59.599196044253098</v>
      </c>
    </row>
    <row r="118" spans="1:5" x14ac:dyDescent="0.25">
      <c r="A118">
        <v>151</v>
      </c>
      <c r="B118">
        <v>20.930232558139533</v>
      </c>
      <c r="C118">
        <v>132.29644999999999</v>
      </c>
      <c r="D118">
        <v>140.92214999999999</v>
      </c>
      <c r="E118">
        <v>49.261674999999997</v>
      </c>
    </row>
    <row r="119" spans="1:5" x14ac:dyDescent="0.25">
      <c r="A119">
        <v>152</v>
      </c>
      <c r="B119">
        <v>63.513513513513509</v>
      </c>
      <c r="C119">
        <v>101.89391680334001</v>
      </c>
      <c r="D119">
        <v>91.598591024303005</v>
      </c>
      <c r="E119">
        <v>60.746347100044702</v>
      </c>
    </row>
    <row r="120" spans="1:5" x14ac:dyDescent="0.25">
      <c r="A120">
        <v>153</v>
      </c>
      <c r="B120">
        <v>48.648648648648646</v>
      </c>
      <c r="C120">
        <v>93.623775751435304</v>
      </c>
      <c r="D120">
        <v>99.449233981148893</v>
      </c>
      <c r="E120">
        <v>53.062847318166497</v>
      </c>
    </row>
  </sheetData>
  <sortState xmlns:xlrd2="http://schemas.microsoft.com/office/spreadsheetml/2017/richdata2" ref="A3:E120">
    <sortCondition ref="A3:A120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20"/>
  <sheetViews>
    <sheetView zoomScale="70" zoomScaleNormal="70" workbookViewId="0">
      <selection activeCell="H3" sqref="H3"/>
    </sheetView>
  </sheetViews>
  <sheetFormatPr defaultRowHeight="15" x14ac:dyDescent="0.25"/>
  <cols>
    <col min="1" max="1" width="11.140625" customWidth="1"/>
    <col min="2" max="2" width="16.85546875" customWidth="1"/>
    <col min="3" max="3" width="12.7109375" customWidth="1"/>
    <col min="4" max="4" width="12.42578125" customWidth="1"/>
    <col min="5" max="5" width="10.42578125" customWidth="1"/>
    <col min="7" max="7" width="14.28515625" customWidth="1"/>
    <col min="8" max="8" width="18" customWidth="1"/>
    <col min="9" max="9" width="11.42578125" customWidth="1"/>
    <col min="10" max="10" width="12.42578125" customWidth="1"/>
    <col min="11" max="11" width="11.5703125" customWidth="1"/>
    <col min="13" max="31" width="15.7109375" customWidth="1"/>
  </cols>
  <sheetData>
    <row r="1" spans="1:31" x14ac:dyDescent="0.25">
      <c r="A1" s="2" t="s">
        <v>118</v>
      </c>
      <c r="B1" s="2"/>
      <c r="C1" s="2"/>
      <c r="D1" s="2"/>
      <c r="E1" s="2"/>
      <c r="G1" s="2" t="s">
        <v>139</v>
      </c>
      <c r="H1" s="2"/>
      <c r="I1" s="2"/>
      <c r="J1" s="2"/>
      <c r="K1" s="2"/>
      <c r="M1" s="2" t="s">
        <v>179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178</v>
      </c>
      <c r="C2" s="1" t="s">
        <v>119</v>
      </c>
      <c r="D2" s="1" t="s">
        <v>120</v>
      </c>
      <c r="E2" s="1" t="s">
        <v>121</v>
      </c>
      <c r="G2" s="1" t="s">
        <v>0</v>
      </c>
      <c r="H2" s="1" t="s">
        <v>178</v>
      </c>
      <c r="I2" s="1" t="s">
        <v>119</v>
      </c>
      <c r="J2" s="1" t="s">
        <v>120</v>
      </c>
      <c r="K2" s="1" t="s">
        <v>121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</row>
    <row r="3" spans="1:31" x14ac:dyDescent="0.25">
      <c r="A3">
        <v>2</v>
      </c>
      <c r="B3">
        <v>4.731182795698925</v>
      </c>
      <c r="C3">
        <v>0.25100791102966302</v>
      </c>
      <c r="D3">
        <v>0.66743469172214198</v>
      </c>
      <c r="E3">
        <v>0.68267369654437504</v>
      </c>
      <c r="G3">
        <v>1</v>
      </c>
      <c r="H3">
        <v>4.8986486486486482</v>
      </c>
      <c r="I3">
        <v>0.25065540729261199</v>
      </c>
      <c r="J3">
        <v>0.69932909885740402</v>
      </c>
      <c r="K3">
        <v>0.64185276461360297</v>
      </c>
      <c r="M3">
        <v>8.1338997992805808</v>
      </c>
      <c r="N3">
        <v>2.5960145604230398</v>
      </c>
      <c r="O3">
        <v>9.4268328322766095</v>
      </c>
      <c r="P3">
        <v>2.5960145604230398</v>
      </c>
      <c r="Q3">
        <v>5.8273468944999998</v>
      </c>
      <c r="R3">
        <v>7.7337432007142803</v>
      </c>
      <c r="S3">
        <v>15.7683141284722</v>
      </c>
      <c r="T3">
        <v>9.9394114102311502</v>
      </c>
      <c r="U3">
        <v>7.5400823820204099</v>
      </c>
      <c r="V3">
        <v>4.1513071534044697</v>
      </c>
      <c r="W3">
        <v>7.8115217775542796</v>
      </c>
      <c r="X3">
        <v>6.24753173195018</v>
      </c>
      <c r="Y3">
        <v>10.174240808020301</v>
      </c>
      <c r="Z3">
        <v>6.6180261280195802</v>
      </c>
      <c r="AA3">
        <v>12.6268708274057</v>
      </c>
      <c r="AB3">
        <v>6.4038319940224104</v>
      </c>
      <c r="AC3">
        <v>5.8361583856700898</v>
      </c>
      <c r="AD3">
        <v>7.3763339955754903</v>
      </c>
      <c r="AE3">
        <v>5.6588990391928604</v>
      </c>
    </row>
    <row r="4" spans="1:31" x14ac:dyDescent="0.25">
      <c r="A4">
        <v>3</v>
      </c>
      <c r="B4">
        <v>4.1139240506329111</v>
      </c>
      <c r="C4">
        <v>0.24608266412812499</v>
      </c>
      <c r="D4">
        <v>0.73711479254770695</v>
      </c>
      <c r="E4">
        <v>0.67436094062681295</v>
      </c>
      <c r="G4">
        <v>5</v>
      </c>
      <c r="H4">
        <v>7.2463768115942022</v>
      </c>
      <c r="I4">
        <v>0.237280257851195</v>
      </c>
      <c r="J4">
        <v>0.72370337667586204</v>
      </c>
      <c r="K4">
        <v>0.63430969555750605</v>
      </c>
      <c r="M4">
        <v>0.37261660275459002</v>
      </c>
      <c r="N4">
        <v>-0.140456337613244</v>
      </c>
      <c r="O4">
        <v>9.8371359825537006</v>
      </c>
      <c r="P4">
        <v>-0.140456337613244</v>
      </c>
      <c r="Q4">
        <v>15.134540156</v>
      </c>
      <c r="R4">
        <v>25.933085814999998</v>
      </c>
      <c r="S4">
        <v>15.7683141284722</v>
      </c>
      <c r="T4">
        <v>6.8045209206265698</v>
      </c>
      <c r="U4">
        <v>10.971632676394799</v>
      </c>
      <c r="V4">
        <v>9.9823407916822298</v>
      </c>
      <c r="W4">
        <v>15.1657181149052</v>
      </c>
      <c r="X4">
        <v>8.3521095132856598</v>
      </c>
      <c r="Y4">
        <v>9.5328116282179902</v>
      </c>
      <c r="Z4">
        <v>7.8760155124856004</v>
      </c>
      <c r="AA4">
        <v>14.0020912942955</v>
      </c>
      <c r="AB4">
        <v>7.7180904394690497</v>
      </c>
      <c r="AC4">
        <v>8.2510719798153591</v>
      </c>
      <c r="AD4">
        <v>10.4236278081392</v>
      </c>
      <c r="AE4">
        <v>8.0663977026782607</v>
      </c>
    </row>
    <row r="5" spans="1:31" x14ac:dyDescent="0.25">
      <c r="A5">
        <v>7</v>
      </c>
      <c r="B5">
        <v>9.2039800995024876</v>
      </c>
      <c r="C5">
        <v>0.24189129152848499</v>
      </c>
      <c r="D5">
        <v>0.70941627347049496</v>
      </c>
      <c r="E5">
        <v>0.68929292750661197</v>
      </c>
      <c r="G5">
        <v>6</v>
      </c>
      <c r="H5">
        <v>0.90744101633393814</v>
      </c>
      <c r="I5">
        <v>0.25024823379016398</v>
      </c>
      <c r="J5">
        <v>0.746144700407254</v>
      </c>
      <c r="K5">
        <v>0.67645731522120001</v>
      </c>
      <c r="M5">
        <v>-1.478196545778</v>
      </c>
      <c r="N5">
        <v>-4.2484222946466197</v>
      </c>
      <c r="O5">
        <v>5.8424575720915604</v>
      </c>
      <c r="P5">
        <v>-4.2484222946466197</v>
      </c>
      <c r="Q5">
        <v>5.8273468944999998</v>
      </c>
      <c r="R5">
        <v>7.7337432007142803</v>
      </c>
      <c r="S5">
        <v>15.7683141284722</v>
      </c>
      <c r="T5">
        <v>4.4849350162905504</v>
      </c>
      <c r="U5">
        <v>3.4014989631771999</v>
      </c>
      <c r="V5">
        <v>1.3669912441988099</v>
      </c>
      <c r="W5">
        <v>9.5437171334357291</v>
      </c>
      <c r="X5">
        <v>8.0313591555482002</v>
      </c>
      <c r="Y5">
        <v>6.4904441757722404</v>
      </c>
      <c r="Z5">
        <v>4.3478222578299901</v>
      </c>
      <c r="AA5">
        <v>10.166829727646601</v>
      </c>
      <c r="AB5">
        <v>7.3142838580937299</v>
      </c>
      <c r="AC5">
        <v>6.7687830791507704</v>
      </c>
      <c r="AD5">
        <v>3.66646990054377</v>
      </c>
      <c r="AE5">
        <v>6.7753233833638404</v>
      </c>
    </row>
    <row r="6" spans="1:31" x14ac:dyDescent="0.25">
      <c r="A6">
        <v>8</v>
      </c>
      <c r="B6">
        <v>5.5201698513800421</v>
      </c>
      <c r="C6">
        <v>0.24078837197474601</v>
      </c>
      <c r="D6">
        <v>0.73003625666541705</v>
      </c>
      <c r="E6">
        <v>0.64746126149331595</v>
      </c>
      <c r="G6">
        <v>24</v>
      </c>
      <c r="H6">
        <v>2.464788732394366</v>
      </c>
      <c r="I6">
        <v>0.25498713761810499</v>
      </c>
      <c r="J6">
        <v>0.58629438686783397</v>
      </c>
      <c r="K6">
        <v>0.76808167405681504</v>
      </c>
      <c r="M6">
        <v>47.836611374078501</v>
      </c>
      <c r="N6">
        <v>27.378089113645601</v>
      </c>
      <c r="O6">
        <v>19.3233319328452</v>
      </c>
      <c r="P6">
        <v>27.378089113645601</v>
      </c>
      <c r="Q6">
        <v>3.1928763897999999</v>
      </c>
      <c r="R6">
        <v>7.7337432007142803</v>
      </c>
      <c r="S6">
        <v>15.7683141284722</v>
      </c>
      <c r="T6">
        <v>34.025436408823197</v>
      </c>
      <c r="U6">
        <v>-3.6705544818848899</v>
      </c>
      <c r="V6">
        <v>25.434847481713199</v>
      </c>
      <c r="W6">
        <v>19.7612972938086</v>
      </c>
      <c r="X6">
        <v>18.572860827757399</v>
      </c>
      <c r="Y6">
        <v>22.580359475311099</v>
      </c>
      <c r="Z6">
        <v>6.81624076865132</v>
      </c>
      <c r="AA6">
        <v>24.815111215454401</v>
      </c>
      <c r="AB6">
        <v>11.5016404350214</v>
      </c>
      <c r="AC6">
        <v>10.229142477720099</v>
      </c>
      <c r="AD6">
        <v>6.4510697164935502</v>
      </c>
      <c r="AE6">
        <v>10.350592917291401</v>
      </c>
    </row>
    <row r="7" spans="1:31" x14ac:dyDescent="0.25">
      <c r="A7">
        <v>9</v>
      </c>
      <c r="B7">
        <v>7.2864321608040195</v>
      </c>
      <c r="C7">
        <v>0.24203357808244999</v>
      </c>
      <c r="D7">
        <v>0.73127790642775803</v>
      </c>
      <c r="E7">
        <v>0.66310205922825805</v>
      </c>
      <c r="G7">
        <v>27</v>
      </c>
      <c r="H7">
        <v>59.442724458204324</v>
      </c>
      <c r="I7">
        <v>0.178715266928378</v>
      </c>
      <c r="J7">
        <v>0.41774060964904203</v>
      </c>
      <c r="K7">
        <v>0.50956921395198895</v>
      </c>
      <c r="M7">
        <v>67.4856608051808</v>
      </c>
      <c r="N7">
        <v>62.837835305173201</v>
      </c>
      <c r="O7">
        <v>45.825258194747299</v>
      </c>
      <c r="P7">
        <v>62.837835305173201</v>
      </c>
      <c r="Q7">
        <v>49.94915658</v>
      </c>
      <c r="R7">
        <v>41.307931452272697</v>
      </c>
      <c r="S7">
        <v>78.649738328888901</v>
      </c>
      <c r="T7">
        <v>52.829139891711201</v>
      </c>
      <c r="U7">
        <v>60.361835127614398</v>
      </c>
      <c r="V7">
        <v>58.787718884118902</v>
      </c>
      <c r="W7">
        <v>55.138734148927099</v>
      </c>
      <c r="X7">
        <v>58.002095728761802</v>
      </c>
      <c r="Y7">
        <v>49.059890754805998</v>
      </c>
      <c r="Z7">
        <v>54.816816330128503</v>
      </c>
      <c r="AA7">
        <v>53.1315671387135</v>
      </c>
      <c r="AB7">
        <v>58.5251848960744</v>
      </c>
      <c r="AC7">
        <v>59.986015266774899</v>
      </c>
      <c r="AD7">
        <v>56.038702441530802</v>
      </c>
      <c r="AE7">
        <v>60.133613596897902</v>
      </c>
    </row>
    <row r="8" spans="1:31" x14ac:dyDescent="0.25">
      <c r="A8">
        <v>10</v>
      </c>
      <c r="B8">
        <v>18.738404452690165</v>
      </c>
      <c r="C8">
        <v>0.240211194959776</v>
      </c>
      <c r="D8">
        <v>0.69985070312845199</v>
      </c>
      <c r="E8">
        <v>0.64256853890543797</v>
      </c>
      <c r="G8">
        <v>29</v>
      </c>
      <c r="H8">
        <v>83.838383838383834</v>
      </c>
      <c r="I8">
        <v>0.159585873700053</v>
      </c>
      <c r="J8">
        <v>0.29791079225382799</v>
      </c>
      <c r="K8">
        <v>0.49109245473861901</v>
      </c>
      <c r="M8">
        <v>96.353518365244696</v>
      </c>
      <c r="N8">
        <v>84.955338734482098</v>
      </c>
      <c r="O8">
        <v>59.467393716056101</v>
      </c>
      <c r="P8">
        <v>84.955338734482098</v>
      </c>
      <c r="Q8">
        <v>92.416069127142904</v>
      </c>
      <c r="R8">
        <v>103.124982678333</v>
      </c>
      <c r="S8">
        <v>78.649738328888901</v>
      </c>
      <c r="T8">
        <v>72.165763875112205</v>
      </c>
      <c r="U8">
        <v>88.084196110520907</v>
      </c>
      <c r="V8">
        <v>94.148633780108398</v>
      </c>
      <c r="W8">
        <v>65.160914687887001</v>
      </c>
      <c r="X8">
        <v>84.677392286377099</v>
      </c>
      <c r="Y8">
        <v>63.879898937274</v>
      </c>
      <c r="Z8">
        <v>112.444459562343</v>
      </c>
      <c r="AA8">
        <v>92.905306668989397</v>
      </c>
      <c r="AB8">
        <v>108.762524184874</v>
      </c>
      <c r="AC8">
        <v>108.552569952002</v>
      </c>
      <c r="AD8">
        <v>101.36546966524</v>
      </c>
      <c r="AE8">
        <v>108.84721052181099</v>
      </c>
    </row>
    <row r="9" spans="1:31" x14ac:dyDescent="0.25">
      <c r="A9">
        <v>11</v>
      </c>
      <c r="B9">
        <v>16.43489254108723</v>
      </c>
      <c r="C9">
        <v>0.240156713256898</v>
      </c>
      <c r="D9">
        <v>0.67437224552987796</v>
      </c>
      <c r="E9">
        <v>0.63257656816901398</v>
      </c>
      <c r="G9">
        <v>31</v>
      </c>
      <c r="H9">
        <v>89.610389610389603</v>
      </c>
      <c r="I9">
        <v>0.172204451884854</v>
      </c>
      <c r="J9">
        <v>0.30634455964074803</v>
      </c>
      <c r="K9">
        <v>0.49726645683658899</v>
      </c>
      <c r="M9">
        <v>95.360638023659604</v>
      </c>
      <c r="N9">
        <v>86.482933563894903</v>
      </c>
      <c r="O9">
        <v>56.405339978454201</v>
      </c>
      <c r="P9">
        <v>86.482933563894903</v>
      </c>
      <c r="Q9">
        <v>92.416069127142904</v>
      </c>
      <c r="R9">
        <v>103.124982678333</v>
      </c>
      <c r="S9">
        <v>78.649738328888901</v>
      </c>
      <c r="T9">
        <v>70.150073000836301</v>
      </c>
      <c r="U9">
        <v>88.352621329174596</v>
      </c>
      <c r="V9">
        <v>96.036949876136205</v>
      </c>
      <c r="W9">
        <v>66.091242141084805</v>
      </c>
      <c r="X9">
        <v>87.243479767473801</v>
      </c>
      <c r="Y9">
        <v>62.001548514664002</v>
      </c>
      <c r="Z9">
        <v>130.75829308413401</v>
      </c>
      <c r="AA9">
        <v>93.7774871549382</v>
      </c>
      <c r="AB9">
        <v>111.606864663042</v>
      </c>
      <c r="AC9">
        <v>113.28618937468801</v>
      </c>
      <c r="AD9">
        <v>106.569587375347</v>
      </c>
      <c r="AE9">
        <v>113.74254770197</v>
      </c>
    </row>
    <row r="10" spans="1:31" x14ac:dyDescent="0.25">
      <c r="A10">
        <v>12</v>
      </c>
      <c r="B10">
        <v>2.9090909090909092</v>
      </c>
      <c r="C10">
        <v>0.25377901041365802</v>
      </c>
      <c r="D10">
        <v>0.681036445247308</v>
      </c>
      <c r="E10">
        <v>0.63251315075069803</v>
      </c>
      <c r="G10">
        <v>33</v>
      </c>
      <c r="H10">
        <v>4.4705882352941178</v>
      </c>
      <c r="I10">
        <v>0.26022904387789803</v>
      </c>
      <c r="J10">
        <v>0.68924275407817703</v>
      </c>
      <c r="K10">
        <v>0.59367466322332496</v>
      </c>
      <c r="M10">
        <v>7.5965486089980203</v>
      </c>
      <c r="N10">
        <v>9.6390789638519395E-2</v>
      </c>
      <c r="O10">
        <v>8.0286677885260698</v>
      </c>
      <c r="P10">
        <v>9.6390789638519395E-2</v>
      </c>
      <c r="Q10">
        <v>3.1928763897999999</v>
      </c>
      <c r="R10">
        <v>7.7337432007142803</v>
      </c>
      <c r="S10">
        <v>15.7683141284722</v>
      </c>
      <c r="T10">
        <v>8.1730083800739592</v>
      </c>
      <c r="U10">
        <v>6.8968451438103697</v>
      </c>
      <c r="V10">
        <v>2.43840906001267</v>
      </c>
      <c r="W10">
        <v>7.3397862389575099</v>
      </c>
      <c r="X10">
        <v>8.4342972461968095</v>
      </c>
      <c r="Y10">
        <v>9.7200941499646891</v>
      </c>
      <c r="Z10">
        <v>7.5654985121288201</v>
      </c>
      <c r="AA10">
        <v>30.757341293111899</v>
      </c>
      <c r="AB10">
        <v>7.77937436235504</v>
      </c>
      <c r="AC10">
        <v>7.4774334057346001</v>
      </c>
      <c r="AD10">
        <v>5.2869284022619603</v>
      </c>
      <c r="AE10">
        <v>7.5811099560526003</v>
      </c>
    </row>
    <row r="11" spans="1:31" x14ac:dyDescent="0.25">
      <c r="A11">
        <v>13</v>
      </c>
      <c r="B11">
        <v>7.7634011090573001</v>
      </c>
      <c r="C11">
        <v>0.245752981890836</v>
      </c>
      <c r="D11">
        <v>0.72652645608289101</v>
      </c>
      <c r="E11">
        <v>0.60153958002330499</v>
      </c>
      <c r="G11">
        <v>34</v>
      </c>
      <c r="H11">
        <v>18.148148148148145</v>
      </c>
      <c r="I11">
        <v>0.257214437342631</v>
      </c>
      <c r="J11">
        <v>0.60359081501291501</v>
      </c>
      <c r="K11">
        <v>0.61953181669728097</v>
      </c>
      <c r="M11">
        <v>31.8900070904083</v>
      </c>
      <c r="N11">
        <v>22.433307041548801</v>
      </c>
      <c r="O11">
        <v>16.100996050563602</v>
      </c>
      <c r="P11">
        <v>22.433307041548801</v>
      </c>
      <c r="Q11">
        <v>3.1928763897999999</v>
      </c>
      <c r="R11">
        <v>7.7337432007142803</v>
      </c>
      <c r="S11">
        <v>15.7683141284722</v>
      </c>
      <c r="T11">
        <v>23.2129213607125</v>
      </c>
      <c r="U11">
        <v>18.1874583420608</v>
      </c>
      <c r="V11">
        <v>11.2489430152858</v>
      </c>
      <c r="W11">
        <v>34.889238947618303</v>
      </c>
      <c r="X11">
        <v>17.344275209866399</v>
      </c>
      <c r="Y11">
        <v>19.1211125237201</v>
      </c>
      <c r="Z11">
        <v>8.7284461859809408</v>
      </c>
      <c r="AA11">
        <v>24.936420679507901</v>
      </c>
      <c r="AB11">
        <v>18.5003952328635</v>
      </c>
      <c r="AC11">
        <v>20.925733425911201</v>
      </c>
      <c r="AD11">
        <v>25.953313125728599</v>
      </c>
      <c r="AE11">
        <v>21.367354396127102</v>
      </c>
    </row>
    <row r="12" spans="1:31" x14ac:dyDescent="0.25">
      <c r="A12">
        <v>15</v>
      </c>
      <c r="B12">
        <v>36.82634730538922</v>
      </c>
      <c r="C12">
        <v>0.192788584583621</v>
      </c>
      <c r="D12">
        <v>0.49121931243476302</v>
      </c>
      <c r="E12">
        <v>0.50226972240614698</v>
      </c>
      <c r="G12">
        <v>35</v>
      </c>
      <c r="H12">
        <v>39.57597173144876</v>
      </c>
      <c r="I12">
        <v>0.21256039992100001</v>
      </c>
      <c r="J12">
        <v>0.40755842839128298</v>
      </c>
      <c r="K12">
        <v>0.47261859023367803</v>
      </c>
      <c r="M12">
        <v>69.267355489059398</v>
      </c>
      <c r="N12">
        <v>73.190580029201996</v>
      </c>
      <c r="O12">
        <v>39.915952867076001</v>
      </c>
      <c r="P12">
        <v>73.190580029201996</v>
      </c>
      <c r="Q12">
        <v>49.94915658</v>
      </c>
      <c r="R12">
        <v>41.307931452272697</v>
      </c>
      <c r="S12">
        <v>78.649738328888901</v>
      </c>
      <c r="T12">
        <v>49.707045967924998</v>
      </c>
      <c r="U12">
        <v>65.392031898438702</v>
      </c>
      <c r="V12">
        <v>63.121736324620102</v>
      </c>
      <c r="W12">
        <v>43.204587664119103</v>
      </c>
      <c r="X12">
        <v>67.4780851693979</v>
      </c>
      <c r="Y12">
        <v>46.567876331885898</v>
      </c>
      <c r="Z12">
        <v>47.872950793779303</v>
      </c>
      <c r="AA12">
        <v>55.855346124314998</v>
      </c>
      <c r="AB12">
        <v>67.573030695773397</v>
      </c>
      <c r="AC12">
        <v>62.265679550495598</v>
      </c>
      <c r="AD12">
        <v>51.392363653214097</v>
      </c>
      <c r="AE12">
        <v>61.974049711165897</v>
      </c>
    </row>
    <row r="13" spans="1:31" x14ac:dyDescent="0.25">
      <c r="A13">
        <v>16</v>
      </c>
      <c r="B13">
        <v>7.8125</v>
      </c>
      <c r="C13">
        <v>0.24720137592645799</v>
      </c>
      <c r="D13">
        <v>0.76950172374543502</v>
      </c>
      <c r="E13">
        <v>0.62641994531243494</v>
      </c>
      <c r="G13">
        <v>41</v>
      </c>
      <c r="H13">
        <v>172.30769230769232</v>
      </c>
      <c r="I13">
        <v>0.2509555307745</v>
      </c>
      <c r="J13">
        <v>0.27781944280873699</v>
      </c>
      <c r="K13">
        <v>0.434168344404469</v>
      </c>
      <c r="M13">
        <v>102.551255298645</v>
      </c>
      <c r="N13">
        <v>127.94012277432699</v>
      </c>
      <c r="O13">
        <v>43.270564666376799</v>
      </c>
      <c r="P13">
        <v>127.94012277432699</v>
      </c>
      <c r="Q13">
        <v>151.96311560999999</v>
      </c>
      <c r="R13">
        <v>103.124982678333</v>
      </c>
      <c r="S13">
        <v>78.649738328888901</v>
      </c>
      <c r="T13">
        <v>64.862798222135595</v>
      </c>
      <c r="U13">
        <v>123.285113856244</v>
      </c>
      <c r="V13">
        <v>140.07016695464</v>
      </c>
      <c r="W13">
        <v>68.707046857091001</v>
      </c>
      <c r="X13">
        <v>130.486271258009</v>
      </c>
      <c r="Y13">
        <v>58.926872630061602</v>
      </c>
      <c r="Z13">
        <v>142.98642149461901</v>
      </c>
      <c r="AA13">
        <v>83.561719536651907</v>
      </c>
      <c r="AB13">
        <v>176.361216776291</v>
      </c>
      <c r="AC13">
        <v>178.177409585649</v>
      </c>
      <c r="AD13">
        <v>174.638604493439</v>
      </c>
      <c r="AE13">
        <v>178.73717929675499</v>
      </c>
    </row>
    <row r="14" spans="1:31" x14ac:dyDescent="0.25">
      <c r="A14">
        <v>18</v>
      </c>
      <c r="B14">
        <v>13.461538461538462</v>
      </c>
      <c r="C14">
        <v>0.24735342957768899</v>
      </c>
      <c r="D14">
        <v>0.64414098320526603</v>
      </c>
      <c r="E14">
        <v>0.74815679669829505</v>
      </c>
      <c r="G14">
        <v>43</v>
      </c>
      <c r="H14">
        <v>147.61904761904762</v>
      </c>
      <c r="I14">
        <v>0.16947735478352399</v>
      </c>
      <c r="J14">
        <v>0.30943250336331701</v>
      </c>
      <c r="K14">
        <v>0.45970527882158602</v>
      </c>
      <c r="M14">
        <v>91.472891223277202</v>
      </c>
      <c r="N14">
        <v>87.471179774035903</v>
      </c>
      <c r="O14">
        <v>56.325903369363701</v>
      </c>
      <c r="P14">
        <v>87.471179774035903</v>
      </c>
      <c r="Q14">
        <v>92.416069127142904</v>
      </c>
      <c r="R14">
        <v>103.124982678333</v>
      </c>
      <c r="S14">
        <v>78.649738328888901</v>
      </c>
      <c r="T14">
        <v>67.884446876565306</v>
      </c>
      <c r="U14">
        <v>86.130420694545293</v>
      </c>
      <c r="V14">
        <v>87.546531514053299</v>
      </c>
      <c r="W14">
        <v>61.413864438772997</v>
      </c>
      <c r="X14">
        <v>83.165178193585007</v>
      </c>
      <c r="Y14">
        <v>61.452545166333699</v>
      </c>
      <c r="Z14">
        <v>130.75829308413401</v>
      </c>
      <c r="AA14">
        <v>87.865486465683304</v>
      </c>
      <c r="AB14">
        <v>98.563743601185394</v>
      </c>
      <c r="AC14">
        <v>98.126664405493699</v>
      </c>
      <c r="AD14">
        <v>89.212888510819695</v>
      </c>
      <c r="AE14">
        <v>98.285280345763098</v>
      </c>
    </row>
    <row r="15" spans="1:31" x14ac:dyDescent="0.25">
      <c r="A15">
        <v>19</v>
      </c>
      <c r="B15">
        <v>14.43298969072165</v>
      </c>
      <c r="C15">
        <v>0.24796578688756199</v>
      </c>
      <c r="D15">
        <v>0.62432367815381395</v>
      </c>
      <c r="E15">
        <v>0.74466542400720603</v>
      </c>
      <c r="G15">
        <v>46</v>
      </c>
      <c r="H15">
        <v>98.360655737704903</v>
      </c>
      <c r="I15">
        <v>0.139854674196182</v>
      </c>
      <c r="J15">
        <v>0.40513317965156898</v>
      </c>
      <c r="K15">
        <v>0.55641185813765504</v>
      </c>
      <c r="M15">
        <v>72.155024131753606</v>
      </c>
      <c r="N15">
        <v>59.127108427198202</v>
      </c>
      <c r="O15">
        <v>54.711349080026899</v>
      </c>
      <c r="P15">
        <v>59.127108427198202</v>
      </c>
      <c r="Q15">
        <v>61.865778006666702</v>
      </c>
      <c r="R15">
        <v>54.799339226666703</v>
      </c>
      <c r="S15">
        <v>78.649738328888901</v>
      </c>
      <c r="T15">
        <v>60.455473080679603</v>
      </c>
      <c r="U15">
        <v>62.108375412087497</v>
      </c>
      <c r="V15">
        <v>66.010005949461402</v>
      </c>
      <c r="W15">
        <v>50.733802917714101</v>
      </c>
      <c r="X15">
        <v>64.388838399711304</v>
      </c>
      <c r="Y15">
        <v>55.398573677998897</v>
      </c>
      <c r="Z15">
        <v>56.509538112086403</v>
      </c>
      <c r="AA15">
        <v>54.469664167926901</v>
      </c>
      <c r="AB15">
        <v>70.423992406272902</v>
      </c>
      <c r="AC15">
        <v>70.405675489166597</v>
      </c>
      <c r="AD15">
        <v>59.693555526200797</v>
      </c>
      <c r="AE15">
        <v>70.695295163949098</v>
      </c>
    </row>
    <row r="16" spans="1:31" x14ac:dyDescent="0.25">
      <c r="A16">
        <v>20</v>
      </c>
      <c r="B16">
        <v>2.8901734104046239</v>
      </c>
      <c r="C16">
        <v>0.25715168636007402</v>
      </c>
      <c r="D16">
        <v>0.58351318751216597</v>
      </c>
      <c r="E16">
        <v>0.75107364885432804</v>
      </c>
      <c r="G16">
        <v>55</v>
      </c>
      <c r="H16">
        <v>112.29050279329608</v>
      </c>
      <c r="I16">
        <v>0.21859021940249301</v>
      </c>
      <c r="J16">
        <v>0.38248784204798902</v>
      </c>
      <c r="K16">
        <v>0.44824252116429603</v>
      </c>
      <c r="M16">
        <v>74.301113424150998</v>
      </c>
      <c r="N16">
        <v>83.257151984770601</v>
      </c>
      <c r="O16">
        <v>40.676864892948899</v>
      </c>
      <c r="P16">
        <v>83.257151984770601</v>
      </c>
      <c r="Q16">
        <v>43.451044482500002</v>
      </c>
      <c r="R16">
        <v>41.307931452272697</v>
      </c>
      <c r="S16">
        <v>78.649738328888901</v>
      </c>
      <c r="T16">
        <v>51.844710731910297</v>
      </c>
      <c r="U16">
        <v>73.197133666718798</v>
      </c>
      <c r="V16">
        <v>72.380824199423898</v>
      </c>
      <c r="W16">
        <v>56.028692813244902</v>
      </c>
      <c r="X16">
        <v>78.863364104028904</v>
      </c>
      <c r="Y16">
        <v>48.911963919204403</v>
      </c>
      <c r="Z16">
        <v>50.935185828389002</v>
      </c>
      <c r="AA16">
        <v>55.651670907302602</v>
      </c>
      <c r="AB16">
        <v>83.198962956500097</v>
      </c>
      <c r="AC16">
        <v>79.363135720635597</v>
      </c>
      <c r="AD16">
        <v>73.557391274106493</v>
      </c>
      <c r="AE16">
        <v>79.010902317773898</v>
      </c>
    </row>
    <row r="17" spans="1:31" x14ac:dyDescent="0.25">
      <c r="A17">
        <v>23</v>
      </c>
      <c r="B17">
        <v>18.181818181818183</v>
      </c>
      <c r="C17">
        <v>0.246333306385667</v>
      </c>
      <c r="D17">
        <v>0.66097645564707397</v>
      </c>
      <c r="E17">
        <v>0.72431608128482805</v>
      </c>
      <c r="G17">
        <v>56</v>
      </c>
      <c r="H17">
        <v>165.66265060240963</v>
      </c>
      <c r="I17">
        <v>0.32973011500432797</v>
      </c>
      <c r="J17">
        <v>0.244852739327307</v>
      </c>
      <c r="K17">
        <v>0.38882459371824402</v>
      </c>
      <c r="M17">
        <v>112.287388981449</v>
      </c>
      <c r="N17">
        <v>182.53553770778299</v>
      </c>
      <c r="O17">
        <v>30.667217259034999</v>
      </c>
      <c r="P17">
        <v>182.53553770778299</v>
      </c>
      <c r="Q17">
        <v>151.96311560999999</v>
      </c>
      <c r="R17">
        <v>103.124982678333</v>
      </c>
      <c r="S17">
        <v>78.649738328888901</v>
      </c>
      <c r="T17">
        <v>61.2162162331174</v>
      </c>
      <c r="U17">
        <v>178.84687410343199</v>
      </c>
      <c r="V17">
        <v>203.26738077157</v>
      </c>
      <c r="W17">
        <v>52.908834816973702</v>
      </c>
      <c r="X17">
        <v>125.177305492046</v>
      </c>
      <c r="Y17">
        <v>58.853510628513803</v>
      </c>
      <c r="Z17">
        <v>142.98642149461901</v>
      </c>
      <c r="AA17">
        <v>93.129032425412802</v>
      </c>
      <c r="AB17">
        <v>177.46694920498501</v>
      </c>
      <c r="AC17">
        <v>178.229423042977</v>
      </c>
      <c r="AD17">
        <v>177.12990887598599</v>
      </c>
      <c r="AE17">
        <v>177.10932429431799</v>
      </c>
    </row>
    <row r="18" spans="1:31" x14ac:dyDescent="0.25">
      <c r="A18">
        <v>25</v>
      </c>
      <c r="B18">
        <v>85.106382978723389</v>
      </c>
      <c r="C18">
        <v>0.137531355237968</v>
      </c>
      <c r="D18">
        <v>0.29564482756323102</v>
      </c>
      <c r="E18">
        <v>0.45484955350977202</v>
      </c>
      <c r="G18">
        <v>63</v>
      </c>
      <c r="H18">
        <v>52.873563218390807</v>
      </c>
      <c r="I18">
        <v>0.178431113972084</v>
      </c>
      <c r="J18">
        <v>0.47747697505493503</v>
      </c>
      <c r="K18">
        <v>0.49513003082011098</v>
      </c>
      <c r="M18">
        <v>50.682108616359699</v>
      </c>
      <c r="N18">
        <v>49.361091886195297</v>
      </c>
      <c r="O18">
        <v>40.681840619933404</v>
      </c>
      <c r="P18">
        <v>49.361091886195297</v>
      </c>
      <c r="Q18">
        <v>49.94915658</v>
      </c>
      <c r="R18">
        <v>41.307931452272697</v>
      </c>
      <c r="S18">
        <v>50.050046654130497</v>
      </c>
      <c r="T18">
        <v>42.725190187572601</v>
      </c>
      <c r="U18">
        <v>47.021948824560504</v>
      </c>
      <c r="V18">
        <v>42.995902932410701</v>
      </c>
      <c r="W18">
        <v>45.417912853691</v>
      </c>
      <c r="X18">
        <v>42.934447329263499</v>
      </c>
      <c r="Y18">
        <v>42.078074101409698</v>
      </c>
      <c r="Z18">
        <v>48.270081461152998</v>
      </c>
      <c r="AA18">
        <v>48.359101087938299</v>
      </c>
      <c r="AB18">
        <v>40.228722829174203</v>
      </c>
      <c r="AC18">
        <v>41.917236955980101</v>
      </c>
      <c r="AD18">
        <v>42.427639625179502</v>
      </c>
      <c r="AE18">
        <v>42.084548902141997</v>
      </c>
    </row>
    <row r="19" spans="1:31" x14ac:dyDescent="0.25">
      <c r="A19">
        <v>28</v>
      </c>
      <c r="B19">
        <v>43.918918918918919</v>
      </c>
      <c r="C19">
        <v>0.192563028165844</v>
      </c>
      <c r="D19">
        <v>0.41716131053817701</v>
      </c>
      <c r="E19">
        <v>0.51362987031340301</v>
      </c>
      <c r="G19">
        <v>75</v>
      </c>
      <c r="H19">
        <v>55.944055944055947</v>
      </c>
      <c r="I19">
        <v>0.209563138194373</v>
      </c>
      <c r="J19">
        <v>0.37605330141846199</v>
      </c>
      <c r="K19">
        <v>0.487665247952564</v>
      </c>
      <c r="M19">
        <v>78.522632377395098</v>
      </c>
      <c r="N19">
        <v>80.064577960606101</v>
      </c>
      <c r="O19">
        <v>43.2942145489449</v>
      </c>
      <c r="P19">
        <v>80.064577960606101</v>
      </c>
      <c r="Q19">
        <v>49.94915658</v>
      </c>
      <c r="R19">
        <v>41.307931452272697</v>
      </c>
      <c r="S19">
        <v>78.649738328888901</v>
      </c>
      <c r="T19">
        <v>55.687602374574801</v>
      </c>
      <c r="U19">
        <v>74.709090763398294</v>
      </c>
      <c r="V19">
        <v>75.618001758936103</v>
      </c>
      <c r="W19">
        <v>60.956985068223197</v>
      </c>
      <c r="X19">
        <v>79.028233593007101</v>
      </c>
      <c r="Y19">
        <v>50.7009679461461</v>
      </c>
      <c r="Z19">
        <v>56.199822506735103</v>
      </c>
      <c r="AA19">
        <v>61.135557952620502</v>
      </c>
      <c r="AB19">
        <v>87.398394035613805</v>
      </c>
      <c r="AC19">
        <v>85.343140306439196</v>
      </c>
      <c r="AD19">
        <v>87.586503685419103</v>
      </c>
      <c r="AE19">
        <v>85.121711491722095</v>
      </c>
    </row>
    <row r="20" spans="1:31" x14ac:dyDescent="0.25">
      <c r="A20">
        <v>30</v>
      </c>
      <c r="B20">
        <v>60.952380952380949</v>
      </c>
      <c r="C20">
        <v>0.19970765414585201</v>
      </c>
      <c r="D20">
        <v>0.44894348742753998</v>
      </c>
      <c r="E20">
        <v>0.55058249158060402</v>
      </c>
      <c r="G20">
        <v>78</v>
      </c>
      <c r="H20">
        <v>75.121951219512198</v>
      </c>
      <c r="I20">
        <v>0.13642476092037401</v>
      </c>
      <c r="J20">
        <v>0.54287311380119796</v>
      </c>
      <c r="K20">
        <v>0.53988724744324801</v>
      </c>
      <c r="M20">
        <v>34.549776217316399</v>
      </c>
      <c r="N20">
        <v>35.825765282083601</v>
      </c>
      <c r="O20">
        <v>43.530057736517797</v>
      </c>
      <c r="P20">
        <v>35.825765282083601</v>
      </c>
      <c r="Q20">
        <v>61.865778006666702</v>
      </c>
      <c r="R20">
        <v>54.799339226666703</v>
      </c>
      <c r="S20">
        <v>50.050046654130497</v>
      </c>
      <c r="T20">
        <v>38.277310057433297</v>
      </c>
      <c r="U20">
        <v>45.331283585231198</v>
      </c>
      <c r="V20">
        <v>44.419741185088903</v>
      </c>
      <c r="W20">
        <v>53.132676428615802</v>
      </c>
      <c r="X20">
        <v>52.032450101708399</v>
      </c>
      <c r="Y20">
        <v>40.991705362779904</v>
      </c>
      <c r="Z20">
        <v>53.578293570813599</v>
      </c>
      <c r="AA20">
        <v>51.806951328284597</v>
      </c>
      <c r="AB20">
        <v>50.639013920960402</v>
      </c>
      <c r="AC20">
        <v>53.315490739333001</v>
      </c>
      <c r="AD20">
        <v>53.411240067386601</v>
      </c>
      <c r="AE20">
        <v>53.816269853148903</v>
      </c>
    </row>
    <row r="21" spans="1:31" x14ac:dyDescent="0.25">
      <c r="A21">
        <v>32</v>
      </c>
      <c r="B21">
        <v>75.276752767527682</v>
      </c>
      <c r="C21">
        <v>0.18334072761721301</v>
      </c>
      <c r="D21">
        <v>0.348688147889676</v>
      </c>
      <c r="E21">
        <v>0.47739291071551299</v>
      </c>
      <c r="G21">
        <v>79</v>
      </c>
      <c r="H21">
        <v>138.85350318471336</v>
      </c>
      <c r="I21">
        <v>0.13922620103746899</v>
      </c>
      <c r="J21">
        <v>0.422972417455174</v>
      </c>
      <c r="K21">
        <v>0.45942924397774398</v>
      </c>
      <c r="M21">
        <v>59.905226984218302</v>
      </c>
      <c r="N21">
        <v>53.866529279462497</v>
      </c>
      <c r="O21">
        <v>52.448547265999402</v>
      </c>
      <c r="P21">
        <v>53.866529279462497</v>
      </c>
      <c r="Q21">
        <v>46.370025292222202</v>
      </c>
      <c r="R21">
        <v>47.870395033157898</v>
      </c>
      <c r="S21">
        <v>78.649738328888901</v>
      </c>
      <c r="T21">
        <v>52.539868147433701</v>
      </c>
      <c r="U21">
        <v>52.975334153576298</v>
      </c>
      <c r="V21">
        <v>49.792876026833397</v>
      </c>
      <c r="W21">
        <v>42.932019520161802</v>
      </c>
      <c r="X21">
        <v>48.334952816842403</v>
      </c>
      <c r="Y21">
        <v>52.118328878793697</v>
      </c>
      <c r="Z21">
        <v>40.152915022193802</v>
      </c>
      <c r="AA21">
        <v>48.260793112119202</v>
      </c>
      <c r="AB21">
        <v>45.903537696588899</v>
      </c>
      <c r="AC21">
        <v>45.592154911541002</v>
      </c>
      <c r="AD21">
        <v>41.246847602366401</v>
      </c>
      <c r="AE21">
        <v>45.704361533461103</v>
      </c>
    </row>
    <row r="22" spans="1:31" x14ac:dyDescent="0.25">
      <c r="A22">
        <v>36</v>
      </c>
      <c r="B22">
        <v>40.136054421768705</v>
      </c>
      <c r="C22">
        <v>0.20180540304144701</v>
      </c>
      <c r="D22">
        <v>0.39705580939363</v>
      </c>
      <c r="E22">
        <v>0.46104845950176998</v>
      </c>
      <c r="G22">
        <v>85</v>
      </c>
      <c r="H22">
        <v>6.0606060606060606</v>
      </c>
      <c r="I22">
        <v>0.24211717074171399</v>
      </c>
      <c r="J22">
        <v>0.69503569297720402</v>
      </c>
      <c r="K22">
        <v>0.60506705287459595</v>
      </c>
      <c r="M22">
        <v>5.9016972825220897</v>
      </c>
      <c r="N22">
        <v>2.6519900346085001</v>
      </c>
      <c r="O22">
        <v>11.0866890392996</v>
      </c>
      <c r="P22">
        <v>2.6519900346085001</v>
      </c>
      <c r="Q22">
        <v>7.6014109599999999</v>
      </c>
      <c r="R22">
        <v>7.7337432007142803</v>
      </c>
      <c r="S22">
        <v>15.7683141284722</v>
      </c>
      <c r="T22">
        <v>9.3428759908996604</v>
      </c>
      <c r="U22">
        <v>11.4114728844986</v>
      </c>
      <c r="V22">
        <v>9.6364195650736004</v>
      </c>
      <c r="W22">
        <v>16.3303512428209</v>
      </c>
      <c r="X22">
        <v>8.8450747512221106</v>
      </c>
      <c r="Y22">
        <v>11.292807624151401</v>
      </c>
      <c r="Z22">
        <v>11.1425960698386</v>
      </c>
      <c r="AA22">
        <v>13.3404639955113</v>
      </c>
      <c r="AB22">
        <v>8.8770843148225307</v>
      </c>
      <c r="AC22">
        <v>9.1981629287823203</v>
      </c>
      <c r="AD22">
        <v>12.2694664850602</v>
      </c>
      <c r="AE22">
        <v>8.9191894177463205</v>
      </c>
    </row>
    <row r="23" spans="1:31" x14ac:dyDescent="0.25">
      <c r="A23">
        <v>37</v>
      </c>
      <c r="B23">
        <v>19.314079422382669</v>
      </c>
      <c r="C23">
        <v>0.21770706922579</v>
      </c>
      <c r="D23">
        <v>0.58577249131222697</v>
      </c>
      <c r="E23">
        <v>0.56004347706664603</v>
      </c>
      <c r="G23">
        <v>88</v>
      </c>
      <c r="H23">
        <v>3.7313432835820897</v>
      </c>
      <c r="I23">
        <v>0.25390908385169397</v>
      </c>
      <c r="J23">
        <v>0.71375498826808503</v>
      </c>
      <c r="K23">
        <v>0.58161786554144901</v>
      </c>
      <c r="M23">
        <v>-0.13836466029897601</v>
      </c>
      <c r="N23">
        <v>-5.8098802683597599</v>
      </c>
      <c r="O23">
        <v>7.0439332545493496</v>
      </c>
      <c r="P23">
        <v>-5.8098802683597599</v>
      </c>
      <c r="Q23">
        <v>3.1928763897999999</v>
      </c>
      <c r="R23">
        <v>7.7337432007142803</v>
      </c>
      <c r="S23">
        <v>15.7683141284722</v>
      </c>
      <c r="T23">
        <v>4.2032933219661901</v>
      </c>
      <c r="U23">
        <v>5.8664972826464901</v>
      </c>
      <c r="V23">
        <v>5.5032511919779497</v>
      </c>
      <c r="W23">
        <v>6.0683682376618702</v>
      </c>
      <c r="X23">
        <v>8.7104664378783703</v>
      </c>
      <c r="Y23">
        <v>8.0381855365407997</v>
      </c>
      <c r="Z23">
        <v>6.9136335865298104</v>
      </c>
      <c r="AA23">
        <v>16.066247462808999</v>
      </c>
      <c r="AB23">
        <v>6.5874922638327904</v>
      </c>
      <c r="AC23">
        <v>6.2391339114198301</v>
      </c>
      <c r="AD23">
        <v>5.0429926048762796</v>
      </c>
      <c r="AE23">
        <v>6.2534767932254001</v>
      </c>
    </row>
    <row r="24" spans="1:31" x14ac:dyDescent="0.25">
      <c r="A24">
        <v>38</v>
      </c>
      <c r="B24">
        <v>57.966101694915267</v>
      </c>
      <c r="C24">
        <v>0.16972158727027001</v>
      </c>
      <c r="D24">
        <v>0.425710760540987</v>
      </c>
      <c r="E24">
        <v>0.49164310361934199</v>
      </c>
      <c r="G24">
        <v>103</v>
      </c>
      <c r="H24">
        <v>57.967667436489606</v>
      </c>
      <c r="I24">
        <v>8.9791357104393593E-2</v>
      </c>
      <c r="J24">
        <v>0.50921283219622704</v>
      </c>
      <c r="K24">
        <v>0.64924690931761997</v>
      </c>
      <c r="M24">
        <v>49.141851493802399</v>
      </c>
      <c r="N24">
        <v>51.6053993534291</v>
      </c>
      <c r="O24">
        <v>56.241914772047998</v>
      </c>
      <c r="P24">
        <v>51.6053993534291</v>
      </c>
      <c r="Q24">
        <v>61.865778006666702</v>
      </c>
      <c r="R24">
        <v>54.799339226666703</v>
      </c>
      <c r="S24">
        <v>50.050046654130497</v>
      </c>
      <c r="T24">
        <v>53.166201928745402</v>
      </c>
      <c r="U24">
        <v>60.278718554872803</v>
      </c>
      <c r="V24">
        <v>66.759604034043406</v>
      </c>
      <c r="W24">
        <v>67.231370774064501</v>
      </c>
      <c r="X24">
        <v>69.539319473097294</v>
      </c>
      <c r="Y24">
        <v>53.142663693537997</v>
      </c>
      <c r="Z24">
        <v>65.040236774721194</v>
      </c>
      <c r="AA24">
        <v>58.068266551107797</v>
      </c>
      <c r="AB24">
        <v>71.971076990207493</v>
      </c>
      <c r="AC24">
        <v>71.861850684660794</v>
      </c>
      <c r="AD24">
        <v>70.118363754510199</v>
      </c>
      <c r="AE24">
        <v>72.172105234772204</v>
      </c>
    </row>
    <row r="25" spans="1:31" x14ac:dyDescent="0.25">
      <c r="A25">
        <v>39</v>
      </c>
      <c r="B25">
        <v>15.902140672782876</v>
      </c>
      <c r="C25">
        <v>0.22520126270318699</v>
      </c>
      <c r="D25">
        <v>0.66441640465820195</v>
      </c>
      <c r="E25">
        <v>0.64394043237526299</v>
      </c>
      <c r="G25">
        <v>126</v>
      </c>
      <c r="H25">
        <v>32.394366197183096</v>
      </c>
      <c r="I25">
        <v>0.13229829181474501</v>
      </c>
      <c r="J25">
        <v>0.44404352960153398</v>
      </c>
      <c r="K25">
        <v>0.476970731262087</v>
      </c>
      <c r="M25">
        <v>55.336676576532199</v>
      </c>
      <c r="N25">
        <v>48.845392924540199</v>
      </c>
      <c r="O25">
        <v>52.136666506873503</v>
      </c>
      <c r="P25">
        <v>48.845392924540199</v>
      </c>
      <c r="Q25">
        <v>46.370025292222202</v>
      </c>
      <c r="R25">
        <v>54.799339226666703</v>
      </c>
      <c r="S25">
        <v>50.050046654130497</v>
      </c>
      <c r="T25">
        <v>50.737039346080302</v>
      </c>
      <c r="U25">
        <v>51.053633413051898</v>
      </c>
      <c r="V25">
        <v>49.3078831056322</v>
      </c>
      <c r="W25">
        <v>45.037680149268603</v>
      </c>
      <c r="X25">
        <v>48.680035227875003</v>
      </c>
      <c r="Y25">
        <v>50.942712433050303</v>
      </c>
      <c r="Z25">
        <v>52.446519417258997</v>
      </c>
      <c r="AA25">
        <v>58.170757911524802</v>
      </c>
      <c r="AB25">
        <v>46.822837437069197</v>
      </c>
      <c r="AC25">
        <v>46.106332581595602</v>
      </c>
      <c r="AD25">
        <v>42.989967129508102</v>
      </c>
      <c r="AE25">
        <v>46.229409134183001</v>
      </c>
    </row>
    <row r="26" spans="1:31" x14ac:dyDescent="0.25">
      <c r="A26">
        <v>40</v>
      </c>
      <c r="B26">
        <v>19.35483870967742</v>
      </c>
      <c r="C26">
        <v>0.252853149485191</v>
      </c>
      <c r="D26">
        <v>0.66179676269898102</v>
      </c>
      <c r="E26">
        <v>0.58716839974440804</v>
      </c>
      <c r="G26">
        <v>129</v>
      </c>
      <c r="H26">
        <v>31.746031746031743</v>
      </c>
      <c r="I26">
        <v>0.149747924874367</v>
      </c>
      <c r="J26">
        <v>0.46888183683163298</v>
      </c>
      <c r="K26">
        <v>0.45614961209754901</v>
      </c>
      <c r="M26">
        <v>48.227546896878202</v>
      </c>
      <c r="N26">
        <v>45.887060392639</v>
      </c>
      <c r="O26">
        <v>46.521412612133503</v>
      </c>
      <c r="P26">
        <v>45.887060392639</v>
      </c>
      <c r="Q26">
        <v>38.545796307499998</v>
      </c>
      <c r="R26">
        <v>47.870395033157898</v>
      </c>
      <c r="S26">
        <v>50.050046654130497</v>
      </c>
      <c r="T26">
        <v>44.320062472500098</v>
      </c>
      <c r="U26">
        <v>44.220030044747602</v>
      </c>
      <c r="V26">
        <v>40.502583879438198</v>
      </c>
      <c r="W26">
        <v>42.708719264604397</v>
      </c>
      <c r="X26">
        <v>40.185089717507601</v>
      </c>
      <c r="Y26">
        <v>45.926081310908998</v>
      </c>
      <c r="Z26">
        <v>37.445972773987897</v>
      </c>
      <c r="AA26">
        <v>42.992756681547</v>
      </c>
      <c r="AB26">
        <v>37.770505180055501</v>
      </c>
      <c r="AC26">
        <v>39.734424190531001</v>
      </c>
      <c r="AD26">
        <v>39.1356450827654</v>
      </c>
      <c r="AE26">
        <v>40.130777582328903</v>
      </c>
    </row>
    <row r="27" spans="1:31" x14ac:dyDescent="0.25">
      <c r="A27">
        <v>42</v>
      </c>
      <c r="B27">
        <v>177.89473684210526</v>
      </c>
      <c r="C27">
        <v>0.34541921349679899</v>
      </c>
      <c r="D27">
        <v>0.243774171877049</v>
      </c>
      <c r="E27">
        <v>0.47267354492200703</v>
      </c>
      <c r="G27">
        <v>132</v>
      </c>
      <c r="H27">
        <v>48.648648648648646</v>
      </c>
      <c r="I27">
        <v>0.17599064317329999</v>
      </c>
      <c r="J27">
        <v>0.46186132101239602</v>
      </c>
      <c r="K27">
        <v>0.37495483409548303</v>
      </c>
      <c r="M27">
        <v>45.297386448213302</v>
      </c>
      <c r="N27">
        <v>51.262515792799</v>
      </c>
      <c r="O27">
        <v>41.394513332194002</v>
      </c>
      <c r="P27">
        <v>51.262515792799</v>
      </c>
      <c r="Q27">
        <v>43.451044482500002</v>
      </c>
      <c r="R27">
        <v>41.307931452272697</v>
      </c>
      <c r="S27">
        <v>50.050046654130497</v>
      </c>
      <c r="T27">
        <v>38.9599792456914</v>
      </c>
      <c r="U27">
        <v>33.147284087053599</v>
      </c>
      <c r="V27">
        <v>34.581816923279099</v>
      </c>
      <c r="W27">
        <v>51.7338503265659</v>
      </c>
      <c r="X27">
        <v>37.870033310531802</v>
      </c>
      <c r="Y27">
        <v>42.931692754911801</v>
      </c>
      <c r="Z27">
        <v>37.171614421733203</v>
      </c>
      <c r="AA27">
        <v>48.450789506258701</v>
      </c>
      <c r="AB27">
        <v>41.459447614096703</v>
      </c>
      <c r="AC27">
        <v>44.120448948593001</v>
      </c>
      <c r="AD27">
        <v>50.411996161385403</v>
      </c>
      <c r="AE27">
        <v>44.979707989369601</v>
      </c>
    </row>
    <row r="28" spans="1:31" x14ac:dyDescent="0.25">
      <c r="A28">
        <v>44</v>
      </c>
      <c r="B28">
        <v>106.78733031674209</v>
      </c>
      <c r="C28">
        <v>0.16912049099684401</v>
      </c>
      <c r="D28">
        <v>0.351086681027167</v>
      </c>
      <c r="E28">
        <v>0.52507875352551403</v>
      </c>
      <c r="G28">
        <v>133</v>
      </c>
      <c r="H28">
        <v>34.693877551020414</v>
      </c>
      <c r="I28">
        <v>0.165781742356189</v>
      </c>
      <c r="J28">
        <v>0.47245846037012001</v>
      </c>
      <c r="K28">
        <v>0.42236526951515102</v>
      </c>
      <c r="M28">
        <v>45.603937891536198</v>
      </c>
      <c r="N28">
        <v>46.918481051564498</v>
      </c>
      <c r="O28">
        <v>42.863380701541402</v>
      </c>
      <c r="P28">
        <v>46.918481051564498</v>
      </c>
      <c r="Q28">
        <v>38.545796307499998</v>
      </c>
      <c r="R28">
        <v>47.870395033157898</v>
      </c>
      <c r="S28">
        <v>50.050046654130497</v>
      </c>
      <c r="T28">
        <v>40.656979498816497</v>
      </c>
      <c r="U28">
        <v>38.787642605655797</v>
      </c>
      <c r="V28">
        <v>35.625286180691702</v>
      </c>
      <c r="W28">
        <v>34.969595936180902</v>
      </c>
      <c r="X28">
        <v>35.842157707485597</v>
      </c>
      <c r="Y28">
        <v>43.297541136180698</v>
      </c>
      <c r="Z28">
        <v>38.716576504009304</v>
      </c>
      <c r="AA28">
        <v>48.780726675018997</v>
      </c>
      <c r="AB28">
        <v>35.6275156456419</v>
      </c>
      <c r="AC28">
        <v>37.879263464447099</v>
      </c>
      <c r="AD28">
        <v>35.974774303049998</v>
      </c>
      <c r="AE28">
        <v>38.386395269717497</v>
      </c>
    </row>
    <row r="29" spans="1:31" x14ac:dyDescent="0.25">
      <c r="A29">
        <v>45</v>
      </c>
      <c r="B29">
        <v>174.46808510638297</v>
      </c>
      <c r="C29">
        <v>0.22730695757230299</v>
      </c>
      <c r="D29">
        <v>0.291855483043305</v>
      </c>
      <c r="E29">
        <v>0.40243954639604201</v>
      </c>
      <c r="G29">
        <v>134</v>
      </c>
      <c r="H29">
        <v>21.95121951219512</v>
      </c>
      <c r="I29">
        <v>0.20688249704075201</v>
      </c>
      <c r="J29">
        <v>0.63894502631388705</v>
      </c>
      <c r="K29">
        <v>0.48250133492286201</v>
      </c>
      <c r="M29">
        <v>9.0244898767531208</v>
      </c>
      <c r="N29">
        <v>10.678864751404999</v>
      </c>
      <c r="O29">
        <v>21.453998885655</v>
      </c>
      <c r="P29">
        <v>10.678864751404999</v>
      </c>
      <c r="Q29">
        <v>31.932277847777801</v>
      </c>
      <c r="R29">
        <v>25.933085814999998</v>
      </c>
      <c r="S29">
        <v>15.7683141284722</v>
      </c>
      <c r="T29">
        <v>14.451120378070099</v>
      </c>
      <c r="U29">
        <v>16.691407137946499</v>
      </c>
      <c r="V29">
        <v>19.708154420009201</v>
      </c>
      <c r="W29">
        <v>37.981599712371697</v>
      </c>
      <c r="X29">
        <v>23.944916698187601</v>
      </c>
      <c r="Y29">
        <v>20.629379468392699</v>
      </c>
      <c r="Z29">
        <v>27.467617088213199</v>
      </c>
      <c r="AA29">
        <v>34.403727420519701</v>
      </c>
      <c r="AB29">
        <v>24.862762768045801</v>
      </c>
      <c r="AC29">
        <v>23.006106258796599</v>
      </c>
      <c r="AD29">
        <v>24.857928384133501</v>
      </c>
      <c r="AE29">
        <v>22.5288073360583</v>
      </c>
    </row>
    <row r="30" spans="1:31" x14ac:dyDescent="0.25">
      <c r="A30">
        <v>47</v>
      </c>
      <c r="B30">
        <v>181.10236220472441</v>
      </c>
      <c r="C30">
        <v>0.285345431089427</v>
      </c>
      <c r="D30">
        <v>0.26671170034632402</v>
      </c>
      <c r="E30">
        <v>0.42192329189336297</v>
      </c>
      <c r="G30">
        <v>135</v>
      </c>
      <c r="H30">
        <v>46.808510638297868</v>
      </c>
      <c r="I30">
        <v>0.168476811638192</v>
      </c>
      <c r="J30">
        <v>0.47766109143502</v>
      </c>
      <c r="K30">
        <v>0.396160267637861</v>
      </c>
      <c r="M30">
        <v>42.361522198438699</v>
      </c>
      <c r="N30">
        <v>45.420327751915202</v>
      </c>
      <c r="O30">
        <v>41.674214511752503</v>
      </c>
      <c r="P30">
        <v>45.420327751915202</v>
      </c>
      <c r="Q30">
        <v>38.545796307499998</v>
      </c>
      <c r="R30">
        <v>47.870395033157898</v>
      </c>
      <c r="S30">
        <v>50.050046654130497</v>
      </c>
      <c r="T30">
        <v>38.225789561045801</v>
      </c>
      <c r="U30">
        <v>32.935799651104098</v>
      </c>
      <c r="V30">
        <v>32.020103635763299</v>
      </c>
      <c r="W30">
        <v>40.799197607041002</v>
      </c>
      <c r="X30">
        <v>34.529589352287601</v>
      </c>
      <c r="Y30">
        <v>42.142840813877903</v>
      </c>
      <c r="Z30">
        <v>43.893194800166803</v>
      </c>
      <c r="AA30">
        <v>47.195306931164701</v>
      </c>
      <c r="AB30">
        <v>37.624087444443397</v>
      </c>
      <c r="AC30">
        <v>39.983443901194498</v>
      </c>
      <c r="AD30">
        <v>40.849001146522298</v>
      </c>
      <c r="AE30">
        <v>40.8668675010668</v>
      </c>
    </row>
    <row r="31" spans="1:31" x14ac:dyDescent="0.25">
      <c r="A31">
        <v>48</v>
      </c>
      <c r="B31">
        <v>132.77310924369746</v>
      </c>
      <c r="C31">
        <v>6.0030383907392897E-2</v>
      </c>
      <c r="D31">
        <v>0.38963704087081902</v>
      </c>
      <c r="E31">
        <v>0.56672687200129401</v>
      </c>
      <c r="G31">
        <v>147</v>
      </c>
      <c r="H31">
        <v>36.36363636363636</v>
      </c>
      <c r="I31">
        <v>0.178524174743287</v>
      </c>
      <c r="J31">
        <v>0.478661248998341</v>
      </c>
      <c r="K31">
        <v>0.44281293669293298</v>
      </c>
      <c r="M31">
        <v>46.312322246517901</v>
      </c>
      <c r="N31">
        <v>48.177302002336802</v>
      </c>
      <c r="O31">
        <v>40.094917083788197</v>
      </c>
      <c r="P31">
        <v>48.177302002336802</v>
      </c>
      <c r="Q31">
        <v>43.451044482500002</v>
      </c>
      <c r="R31">
        <v>41.307931452272697</v>
      </c>
      <c r="S31">
        <v>50.050046654130497</v>
      </c>
      <c r="T31">
        <v>39.741941397231301</v>
      </c>
      <c r="U31">
        <v>41.188031676894198</v>
      </c>
      <c r="V31">
        <v>37.606415042263002</v>
      </c>
      <c r="W31">
        <v>36.209710803201702</v>
      </c>
      <c r="X31">
        <v>36.8426583233991</v>
      </c>
      <c r="Y31">
        <v>41.423055303490798</v>
      </c>
      <c r="Z31">
        <v>38.058963720473102</v>
      </c>
      <c r="AA31">
        <v>40.4604932558752</v>
      </c>
      <c r="AB31">
        <v>35.287738811532599</v>
      </c>
      <c r="AC31">
        <v>36.115294570687702</v>
      </c>
      <c r="AD31">
        <v>36.834614551856603</v>
      </c>
      <c r="AE31">
        <v>36.170136170836798</v>
      </c>
    </row>
    <row r="32" spans="1:31" x14ac:dyDescent="0.25">
      <c r="A32">
        <v>49</v>
      </c>
      <c r="B32">
        <v>4.8780487804878048</v>
      </c>
      <c r="C32">
        <v>0.24415201762487901</v>
      </c>
      <c r="D32">
        <v>0.73302744792167696</v>
      </c>
      <c r="E32">
        <v>0.66196130378867102</v>
      </c>
    </row>
    <row r="33" spans="1:31" x14ac:dyDescent="0.25">
      <c r="A33">
        <v>50</v>
      </c>
      <c r="B33">
        <v>2.0000000000000004</v>
      </c>
      <c r="C33">
        <v>0.258968350185936</v>
      </c>
      <c r="D33">
        <v>0.64118320687241903</v>
      </c>
      <c r="E33">
        <v>0.675302263744474</v>
      </c>
      <c r="G33" s="1" t="s">
        <v>163</v>
      </c>
      <c r="H33">
        <f>AVERAGE(H3:H31)</f>
        <v>56.896654872253578</v>
      </c>
      <c r="L33" s="1" t="s">
        <v>164</v>
      </c>
      <c r="M33">
        <f>1-(M67/$H$67)</f>
        <v>0.63575285256958414</v>
      </c>
      <c r="N33">
        <f t="shared" ref="N33:AD33" si="0">1-(N67/$H$67)</f>
        <v>0.71380394605982511</v>
      </c>
      <c r="O33">
        <f t="shared" si="0"/>
        <v>0.1357417779171276</v>
      </c>
      <c r="P33">
        <f t="shared" si="0"/>
        <v>0.71380394605982511</v>
      </c>
      <c r="Q33">
        <f t="shared" si="0"/>
        <v>0.72696693570003146</v>
      </c>
      <c r="R33">
        <f t="shared" si="0"/>
        <v>0.59404733873570836</v>
      </c>
      <c r="S33">
        <f t="shared" si="0"/>
        <v>0.56013846682896329</v>
      </c>
      <c r="T33">
        <f t="shared" si="0"/>
        <v>0.36846275511089377</v>
      </c>
      <c r="U33">
        <f t="shared" si="0"/>
        <v>0.72634301246816957</v>
      </c>
      <c r="V33">
        <f t="shared" si="0"/>
        <v>0.71825268579720891</v>
      </c>
      <c r="W33">
        <f t="shared" si="0"/>
        <v>0.32422230471240199</v>
      </c>
      <c r="X33">
        <f t="shared" si="0"/>
        <v>0.70664276393728132</v>
      </c>
      <c r="Y33">
        <f t="shared" si="0"/>
        <v>0.31803910322585893</v>
      </c>
      <c r="Z33">
        <f t="shared" si="0"/>
        <v>0.70968348463592634</v>
      </c>
      <c r="AA33">
        <f t="shared" si="0"/>
        <v>0.52873647395395817</v>
      </c>
      <c r="AB33">
        <f t="shared" si="0"/>
        <v>0.76036675118477626</v>
      </c>
      <c r="AC33">
        <f t="shared" si="0"/>
        <v>0.76318398648754648</v>
      </c>
      <c r="AD33">
        <f t="shared" si="0"/>
        <v>0.73673433899273377</v>
      </c>
      <c r="AE33">
        <f>1-(AE67/$H$67)</f>
        <v>0.7639932555623965</v>
      </c>
    </row>
    <row r="34" spans="1:31" x14ac:dyDescent="0.25">
      <c r="A34">
        <v>51</v>
      </c>
      <c r="B34">
        <v>7.291666666666667</v>
      </c>
      <c r="C34">
        <v>0.242344720675263</v>
      </c>
      <c r="D34">
        <v>0.62823635953033397</v>
      </c>
      <c r="E34">
        <v>0.67722308041677004</v>
      </c>
      <c r="L34" s="1" t="s">
        <v>165</v>
      </c>
      <c r="M34">
        <f>SQRT(M67/29)</f>
        <v>30.031192425245472</v>
      </c>
      <c r="N34">
        <f t="shared" ref="N34:AE34" si="1">SQRT(N67/29)</f>
        <v>26.61989375505453</v>
      </c>
      <c r="O34">
        <f t="shared" si="1"/>
        <v>46.259001789767744</v>
      </c>
      <c r="P34">
        <f t="shared" si="1"/>
        <v>26.61989375505453</v>
      </c>
      <c r="Q34">
        <f t="shared" si="1"/>
        <v>26.000525085454939</v>
      </c>
      <c r="R34">
        <f t="shared" si="1"/>
        <v>31.703863791619241</v>
      </c>
      <c r="S34">
        <f t="shared" si="1"/>
        <v>33.001409483762004</v>
      </c>
      <c r="T34">
        <f t="shared" si="1"/>
        <v>39.543397567757715</v>
      </c>
      <c r="U34">
        <f t="shared" si="1"/>
        <v>26.030215765255903</v>
      </c>
      <c r="V34">
        <f t="shared" si="1"/>
        <v>26.412188582039644</v>
      </c>
      <c r="W34">
        <f t="shared" si="1"/>
        <v>40.905002520231093</v>
      </c>
      <c r="X34">
        <f t="shared" si="1"/>
        <v>26.950876855052897</v>
      </c>
      <c r="Y34">
        <f t="shared" si="1"/>
        <v>41.091711816737629</v>
      </c>
      <c r="Z34">
        <f t="shared" si="1"/>
        <v>26.810836752036423</v>
      </c>
      <c r="AA34">
        <f t="shared" si="1"/>
        <v>34.159099337621008</v>
      </c>
      <c r="AB34">
        <f t="shared" si="1"/>
        <v>24.358359448969964</v>
      </c>
      <c r="AC34">
        <f t="shared" si="1"/>
        <v>24.214752257168811</v>
      </c>
      <c r="AD34">
        <f t="shared" si="1"/>
        <v>25.531222176705473</v>
      </c>
      <c r="AE34">
        <f t="shared" si="1"/>
        <v>24.173342430080638</v>
      </c>
    </row>
    <row r="35" spans="1:31" x14ac:dyDescent="0.25">
      <c r="A35">
        <v>52</v>
      </c>
      <c r="B35">
        <v>31.250000000000004</v>
      </c>
      <c r="C35">
        <v>0.240967438615042</v>
      </c>
      <c r="D35">
        <v>0.53831560737969497</v>
      </c>
      <c r="E35">
        <v>0.64629333358003005</v>
      </c>
      <c r="L35" s="1" t="s">
        <v>166</v>
      </c>
      <c r="M35">
        <f>M99/29</f>
        <v>21.115839201960942</v>
      </c>
      <c r="N35">
        <f t="shared" ref="N35:AE35" si="2">N99/29</f>
        <v>17.946907935026754</v>
      </c>
      <c r="O35">
        <f t="shared" si="2"/>
        <v>27.201614752853217</v>
      </c>
      <c r="P35">
        <f t="shared" si="2"/>
        <v>17.946907935026754</v>
      </c>
      <c r="Q35">
        <f t="shared" si="2"/>
        <v>14.907649976596428</v>
      </c>
      <c r="R35">
        <f t="shared" si="2"/>
        <v>20.90023632940262</v>
      </c>
      <c r="S35">
        <f t="shared" si="2"/>
        <v>22.584509590403471</v>
      </c>
      <c r="T35">
        <f t="shared" si="2"/>
        <v>23.978994542240926</v>
      </c>
      <c r="U35">
        <f t="shared" si="2"/>
        <v>16.327908938141025</v>
      </c>
      <c r="V35">
        <f t="shared" si="2"/>
        <v>17.288056573052909</v>
      </c>
      <c r="W35">
        <f t="shared" si="2"/>
        <v>24.633212749508889</v>
      </c>
      <c r="X35">
        <f t="shared" si="2"/>
        <v>17.052837650814286</v>
      </c>
      <c r="Y35">
        <f t="shared" si="2"/>
        <v>25.05124853213859</v>
      </c>
      <c r="Z35">
        <f t="shared" si="2"/>
        <v>16.179869969375847</v>
      </c>
      <c r="AA35">
        <f t="shared" si="2"/>
        <v>22.349283532101989</v>
      </c>
      <c r="AB35">
        <f t="shared" si="2"/>
        <v>15.234963268027622</v>
      </c>
      <c r="AC35">
        <f t="shared" si="2"/>
        <v>14.975569853854406</v>
      </c>
      <c r="AD35">
        <f t="shared" si="2"/>
        <v>14.888847910462115</v>
      </c>
      <c r="AE35">
        <f t="shared" si="2"/>
        <v>14.908591467276139</v>
      </c>
    </row>
    <row r="36" spans="1:31" x14ac:dyDescent="0.25">
      <c r="A36">
        <v>53</v>
      </c>
      <c r="B36">
        <v>54.789272030651333</v>
      </c>
      <c r="C36">
        <v>0.17371362273436899</v>
      </c>
      <c r="D36">
        <v>0.42582220543114202</v>
      </c>
      <c r="E36">
        <v>0.46775034774465202</v>
      </c>
    </row>
    <row r="37" spans="1:31" x14ac:dyDescent="0.25">
      <c r="A37">
        <v>54</v>
      </c>
      <c r="B37">
        <v>51.415094339622634</v>
      </c>
      <c r="C37">
        <v>0.18426096054942501</v>
      </c>
      <c r="D37">
        <v>0.57639037038337004</v>
      </c>
      <c r="E37">
        <v>0.50770018197358502</v>
      </c>
      <c r="H37">
        <f>(H3-$H$33)^2</f>
        <v>2703.7926512300573</v>
      </c>
      <c r="M37">
        <f>(M3-$H3)^2</f>
        <v>10.466850007665244</v>
      </c>
      <c r="N37">
        <f t="shared" ref="N37:AE52" si="3">(N3-$H3)^2</f>
        <v>5.3021237442585791</v>
      </c>
      <c r="O37">
        <f t="shared" si="3"/>
        <v>20.504452000858425</v>
      </c>
      <c r="P37">
        <f t="shared" si="3"/>
        <v>5.3021237442585791</v>
      </c>
      <c r="Q37">
        <f t="shared" si="3"/>
        <v>0.86248043184737733</v>
      </c>
      <c r="R37">
        <f t="shared" si="3"/>
        <v>8.0377611191522274</v>
      </c>
      <c r="S37">
        <f t="shared" si="3"/>
        <v>118.14962764326779</v>
      </c>
      <c r="T37">
        <f t="shared" si="3"/>
        <v>25.40928921855685</v>
      </c>
      <c r="U37">
        <f t="shared" si="3"/>
        <v>6.9771721677942828</v>
      </c>
      <c r="V37">
        <f t="shared" si="3"/>
        <v>0.55851931051380466</v>
      </c>
      <c r="W37">
        <f t="shared" si="3"/>
        <v>8.4848298651004832</v>
      </c>
      <c r="X37">
        <f t="shared" si="3"/>
        <v>1.8194855724170469</v>
      </c>
      <c r="Y37">
        <f t="shared" si="3"/>
        <v>27.831872632023654</v>
      </c>
      <c r="Z37">
        <f t="shared" si="3"/>
        <v>2.9562589165679398</v>
      </c>
      <c r="AA37">
        <f t="shared" si="3"/>
        <v>59.725418044232391</v>
      </c>
      <c r="AB37">
        <f t="shared" si="3"/>
        <v>2.2655769031905502</v>
      </c>
      <c r="AC37">
        <f t="shared" si="3"/>
        <v>0.87892450701001257</v>
      </c>
      <c r="AD37">
        <f t="shared" si="3"/>
        <v>6.1389246783759859</v>
      </c>
      <c r="AE37">
        <f t="shared" si="3"/>
        <v>0.57798065632262718</v>
      </c>
    </row>
    <row r="38" spans="1:31" x14ac:dyDescent="0.25">
      <c r="A38">
        <v>57</v>
      </c>
      <c r="B38">
        <v>27.962085308056874</v>
      </c>
      <c r="C38">
        <v>0.219342795373732</v>
      </c>
      <c r="D38">
        <v>0.606701663194673</v>
      </c>
      <c r="E38">
        <v>0.60618248031150002</v>
      </c>
      <c r="H38">
        <f t="shared" ref="H38:H65" si="4">(H4-$H$33)^2</f>
        <v>2465.1501115007936</v>
      </c>
      <c r="M38">
        <f t="shared" ref="M38:AB53" si="5">(M4-$H4)^2</f>
        <v>47.248579408626789</v>
      </c>
      <c r="N38">
        <f t="shared" si="5"/>
        <v>54.565303974230005</v>
      </c>
      <c r="O38">
        <f t="shared" si="5"/>
        <v>6.7120330819107474</v>
      </c>
      <c r="P38">
        <f t="shared" si="5"/>
        <v>54.565303974230005</v>
      </c>
      <c r="Q38">
        <f t="shared" si="3"/>
        <v>62.223120948027258</v>
      </c>
      <c r="R38">
        <f t="shared" si="3"/>
        <v>349.19309337796722</v>
      </c>
      <c r="S38">
        <f t="shared" si="3"/>
        <v>72.623415632797787</v>
      </c>
      <c r="T38">
        <f t="shared" si="3"/>
        <v>0.19523662838280029</v>
      </c>
      <c r="U38">
        <f t="shared" si="3"/>
        <v>13.877531258231246</v>
      </c>
      <c r="V38">
        <f t="shared" si="3"/>
        <v>7.4854989003391204</v>
      </c>
      <c r="W38">
        <f t="shared" si="3"/>
        <v>62.715966678327533</v>
      </c>
      <c r="X38">
        <f t="shared" si="3"/>
        <v>1.2226448075898899</v>
      </c>
      <c r="Y38">
        <f t="shared" si="3"/>
        <v>5.2277841706694552</v>
      </c>
      <c r="Z38">
        <f t="shared" si="3"/>
        <v>0.39644489366020758</v>
      </c>
      <c r="AA38">
        <f t="shared" si="3"/>
        <v>45.639678171780062</v>
      </c>
      <c r="AB38">
        <f t="shared" si="3"/>
        <v>0.2225137467228501</v>
      </c>
      <c r="AC38">
        <f t="shared" si="3"/>
        <v>1.0094123810469389</v>
      </c>
      <c r="AD38">
        <f t="shared" si="3"/>
        <v>10.094923895046181</v>
      </c>
      <c r="AE38">
        <f t="shared" si="3"/>
        <v>0.67243426181429333</v>
      </c>
    </row>
    <row r="39" spans="1:31" x14ac:dyDescent="0.25">
      <c r="A39">
        <v>58</v>
      </c>
      <c r="B39">
        <v>50.555555555555564</v>
      </c>
      <c r="C39">
        <v>0.13414925383835299</v>
      </c>
      <c r="D39">
        <v>0.42035075944710298</v>
      </c>
      <c r="E39">
        <v>0.55243049614648698</v>
      </c>
      <c r="H39">
        <f t="shared" si="4"/>
        <v>3134.7920682039035</v>
      </c>
      <c r="M39">
        <f t="shared" si="5"/>
        <v>5.691266577759392</v>
      </c>
      <c r="N39">
        <f t="shared" si="5"/>
        <v>26.5829264815154</v>
      </c>
      <c r="O39">
        <f t="shared" si="5"/>
        <v>24.354388405601824</v>
      </c>
      <c r="P39">
        <f t="shared" si="5"/>
        <v>26.5829264815154</v>
      </c>
      <c r="Q39">
        <f t="shared" si="3"/>
        <v>24.205473850012964</v>
      </c>
      <c r="R39">
        <f t="shared" si="3"/>
        <v>46.598401512475832</v>
      </c>
      <c r="S39">
        <f t="shared" si="3"/>
        <v>220.84554965507394</v>
      </c>
      <c r="T39">
        <f t="shared" si="3"/>
        <v>12.798463319725562</v>
      </c>
      <c r="U39">
        <f t="shared" si="3"/>
        <v>6.2203250422120266</v>
      </c>
      <c r="V39">
        <f t="shared" si="3"/>
        <v>0.21118641193065557</v>
      </c>
      <c r="W39">
        <f t="shared" si="3"/>
        <v>74.58526517082278</v>
      </c>
      <c r="X39">
        <f t="shared" si="3"/>
        <v>50.750209654225998</v>
      </c>
      <c r="Y39">
        <f t="shared" si="3"/>
        <v>31.169924278298065</v>
      </c>
      <c r="Z39">
        <f t="shared" si="3"/>
        <v>11.836223086837915</v>
      </c>
      <c r="AA39">
        <f t="shared" si="3"/>
        <v>85.73627930718439</v>
      </c>
      <c r="AB39">
        <f t="shared" si="3"/>
        <v>41.047635199008681</v>
      </c>
      <c r="AC39">
        <f t="shared" si="3"/>
        <v>34.355330777345877</v>
      </c>
      <c r="AD39">
        <f t="shared" si="3"/>
        <v>7.6122403839041493</v>
      </c>
      <c r="AE39">
        <f t="shared" si="3"/>
        <v>34.432043473300446</v>
      </c>
    </row>
    <row r="40" spans="1:31" x14ac:dyDescent="0.25">
      <c r="A40">
        <v>59</v>
      </c>
      <c r="B40">
        <v>46.330275229357795</v>
      </c>
      <c r="C40">
        <v>0.15756349746058099</v>
      </c>
      <c r="D40">
        <v>0.46768990810612798</v>
      </c>
      <c r="E40">
        <v>0.58720961235484004</v>
      </c>
      <c r="H40">
        <f t="shared" si="4"/>
        <v>2962.8280514675516</v>
      </c>
      <c r="M40">
        <f t="shared" si="5"/>
        <v>2058.6022898284409</v>
      </c>
      <c r="N40">
        <f t="shared" si="5"/>
        <v>620.67253588645281</v>
      </c>
      <c r="O40">
        <f t="shared" si="5"/>
        <v>284.21047884146697</v>
      </c>
      <c r="P40">
        <f t="shared" si="5"/>
        <v>620.67253588645281</v>
      </c>
      <c r="Q40">
        <f t="shared" si="3"/>
        <v>0.53011163686642371</v>
      </c>
      <c r="R40">
        <f t="shared" si="3"/>
        <v>27.76188118922839</v>
      </c>
      <c r="S40">
        <f t="shared" si="3"/>
        <v>176.9837879640879</v>
      </c>
      <c r="T40">
        <f t="shared" si="3"/>
        <v>996.07448175567242</v>
      </c>
      <c r="U40">
        <f t="shared" si="3"/>
        <v>37.642436357002516</v>
      </c>
      <c r="V40">
        <f t="shared" si="3"/>
        <v>527.6235989471586</v>
      </c>
      <c r="W40">
        <f t="shared" si="3"/>
        <v>299.16920841507596</v>
      </c>
      <c r="X40">
        <f t="shared" si="3"/>
        <v>259.46998662941326</v>
      </c>
      <c r="Y40">
        <f t="shared" si="3"/>
        <v>404.63618631328757</v>
      </c>
      <c r="Z40">
        <f t="shared" si="3"/>
        <v>18.935134823844791</v>
      </c>
      <c r="AA40">
        <f t="shared" si="3"/>
        <v>499.53691509677878</v>
      </c>
      <c r="AB40">
        <f t="shared" si="3"/>
        <v>81.664688695273128</v>
      </c>
      <c r="AC40">
        <f t="shared" si="3"/>
        <v>60.285189082553742</v>
      </c>
      <c r="AD40">
        <f t="shared" si="3"/>
        <v>15.89043608419076</v>
      </c>
      <c r="AE40">
        <f t="shared" si="3"/>
        <v>62.18590764253959</v>
      </c>
    </row>
    <row r="41" spans="1:31" x14ac:dyDescent="0.25">
      <c r="A41">
        <v>60</v>
      </c>
      <c r="B41">
        <v>42.187500000000007</v>
      </c>
      <c r="C41">
        <v>0.244795440974932</v>
      </c>
      <c r="D41">
        <v>0.582365986165025</v>
      </c>
      <c r="E41">
        <v>0.61431716226127397</v>
      </c>
      <c r="H41">
        <f t="shared" si="4"/>
        <v>6.4824703365034066</v>
      </c>
      <c r="M41">
        <f t="shared" si="5"/>
        <v>64.68882508151529</v>
      </c>
      <c r="N41">
        <f t="shared" si="5"/>
        <v>11.526777663205721</v>
      </c>
      <c r="O41">
        <f t="shared" si="5"/>
        <v>185.43538743639024</v>
      </c>
      <c r="P41">
        <f t="shared" si="5"/>
        <v>11.526777663205721</v>
      </c>
      <c r="Q41">
        <f t="shared" si="3"/>
        <v>90.127831058072957</v>
      </c>
      <c r="R41">
        <f t="shared" si="3"/>
        <v>328.87071736798663</v>
      </c>
      <c r="S41">
        <f t="shared" si="3"/>
        <v>368.90938182866972</v>
      </c>
      <c r="T41">
        <f t="shared" si="3"/>
        <v>43.739500818156039</v>
      </c>
      <c r="U41">
        <f t="shared" si="3"/>
        <v>0.84476442262343421</v>
      </c>
      <c r="V41">
        <f t="shared" si="3"/>
        <v>0.42903230208297316</v>
      </c>
      <c r="W41">
        <f t="shared" si="3"/>
        <v>18.524332582352262</v>
      </c>
      <c r="X41">
        <f t="shared" si="3"/>
        <v>2.0754111360951772</v>
      </c>
      <c r="Y41">
        <f t="shared" si="3"/>
        <v>107.8032357124242</v>
      </c>
      <c r="Z41">
        <f t="shared" si="3"/>
        <v>21.399026009397947</v>
      </c>
      <c r="AA41">
        <f t="shared" si="3"/>
        <v>39.830706711362609</v>
      </c>
      <c r="AB41">
        <f t="shared" si="3"/>
        <v>0.8418788480735736</v>
      </c>
      <c r="AC41">
        <f t="shared" si="3"/>
        <v>0.29516490267726891</v>
      </c>
      <c r="AD41">
        <f t="shared" si="3"/>
        <v>11.587365889998075</v>
      </c>
      <c r="AE41">
        <f t="shared" si="3"/>
        <v>0.47732780196475383</v>
      </c>
    </row>
    <row r="42" spans="1:31" x14ac:dyDescent="0.25">
      <c r="A42">
        <v>61</v>
      </c>
      <c r="B42">
        <v>38.064516129032256</v>
      </c>
      <c r="C42">
        <v>0.21518966885190599</v>
      </c>
      <c r="D42">
        <v>0.587365683887214</v>
      </c>
      <c r="E42">
        <v>0.53421739485643804</v>
      </c>
      <c r="H42">
        <f t="shared" si="4"/>
        <v>725.85675968442206</v>
      </c>
      <c r="M42">
        <f t="shared" si="5"/>
        <v>156.62859222542485</v>
      </c>
      <c r="N42">
        <f t="shared" si="5"/>
        <v>1.2475882399178833</v>
      </c>
      <c r="O42">
        <f t="shared" si="5"/>
        <v>593.94515954259589</v>
      </c>
      <c r="P42">
        <f t="shared" si="5"/>
        <v>1.2475882399178833</v>
      </c>
      <c r="Q42">
        <f t="shared" si="3"/>
        <v>73.576684912993784</v>
      </c>
      <c r="R42">
        <f t="shared" si="3"/>
        <v>371.97289481312845</v>
      </c>
      <c r="S42">
        <f t="shared" si="3"/>
        <v>26.922042223201927</v>
      </c>
      <c r="T42">
        <f t="shared" si="3"/>
        <v>136.25005680696736</v>
      </c>
      <c r="U42">
        <f t="shared" si="3"/>
        <v>18.026921850229773</v>
      </c>
      <c r="V42">
        <f t="shared" si="3"/>
        <v>106.30125386083137</v>
      </c>
      <c r="W42">
        <f t="shared" si="3"/>
        <v>348.84785386776088</v>
      </c>
      <c r="X42">
        <f t="shared" si="3"/>
        <v>0.70393517580406784</v>
      </c>
      <c r="Y42">
        <f t="shared" si="3"/>
        <v>398.34111954782924</v>
      </c>
      <c r="Z42">
        <f t="shared" si="3"/>
        <v>818.30756832488589</v>
      </c>
      <c r="AA42">
        <f t="shared" si="3"/>
        <v>82.20908961615639</v>
      </c>
      <c r="AB42">
        <f t="shared" si="3"/>
        <v>621.21277201153873</v>
      </c>
      <c r="AC42">
        <f t="shared" si="3"/>
        <v>610.79099525855713</v>
      </c>
      <c r="AD42">
        <f t="shared" si="3"/>
        <v>307.19873758198224</v>
      </c>
      <c r="AE42">
        <f t="shared" si="3"/>
        <v>625.44141208169833</v>
      </c>
    </row>
    <row r="43" spans="1:31" x14ac:dyDescent="0.25">
      <c r="A43">
        <v>62</v>
      </c>
      <c r="B43">
        <v>35.820895522388057</v>
      </c>
      <c r="C43">
        <v>0.19975191069742401</v>
      </c>
      <c r="D43">
        <v>0.57078081153803195</v>
      </c>
      <c r="E43">
        <v>0.54747358198585705</v>
      </c>
      <c r="H43">
        <f t="shared" si="4"/>
        <v>1070.1884405171277</v>
      </c>
      <c r="M43">
        <f t="shared" si="5"/>
        <v>33.065356814314157</v>
      </c>
      <c r="N43">
        <f t="shared" si="5"/>
        <v>9.7809813227562596</v>
      </c>
      <c r="O43">
        <f t="shared" si="5"/>
        <v>1102.5753210592934</v>
      </c>
      <c r="P43">
        <f t="shared" si="5"/>
        <v>9.7809813227562596</v>
      </c>
      <c r="Q43">
        <f t="shared" si="3"/>
        <v>7.8718375507290368</v>
      </c>
      <c r="R43">
        <f t="shared" si="3"/>
        <v>182.64422579210364</v>
      </c>
      <c r="S43">
        <f t="shared" si="3"/>
        <v>120.13587651466298</v>
      </c>
      <c r="T43">
        <f t="shared" si="3"/>
        <v>378.70392254405613</v>
      </c>
      <c r="U43">
        <f t="shared" si="3"/>
        <v>1.5819810492305537</v>
      </c>
      <c r="V43">
        <f t="shared" si="3"/>
        <v>41.300676849273032</v>
      </c>
      <c r="W43">
        <f t="shared" si="3"/>
        <v>553.15029768290628</v>
      </c>
      <c r="X43">
        <f t="shared" si="3"/>
        <v>5.6022622044917094</v>
      </c>
      <c r="Y43">
        <f t="shared" si="3"/>
        <v>762.24810664902679</v>
      </c>
      <c r="Z43">
        <f t="shared" si="3"/>
        <v>1693.149960284587</v>
      </c>
      <c r="AA43">
        <f t="shared" si="3"/>
        <v>17.364701945782944</v>
      </c>
      <c r="AB43">
        <f t="shared" si="3"/>
        <v>483.84491474195943</v>
      </c>
      <c r="AC43">
        <f t="shared" si="3"/>
        <v>560.5434944791524</v>
      </c>
      <c r="AD43">
        <f t="shared" si="3"/>
        <v>287.61438883093592</v>
      </c>
      <c r="AE43">
        <f t="shared" si="3"/>
        <v>582.361054157029</v>
      </c>
    </row>
    <row r="44" spans="1:31" x14ac:dyDescent="0.25">
      <c r="A44">
        <v>64</v>
      </c>
      <c r="B44">
        <v>62.765957446808514</v>
      </c>
      <c r="C44">
        <v>0.168338317290364</v>
      </c>
      <c r="D44">
        <v>0.434212585770272</v>
      </c>
      <c r="E44">
        <v>0.47626181657244299</v>
      </c>
      <c r="H44">
        <f t="shared" si="4"/>
        <v>2748.4924630229139</v>
      </c>
      <c r="M44">
        <f t="shared" si="5"/>
        <v>9.771628257967043</v>
      </c>
      <c r="N44">
        <f t="shared" si="5"/>
        <v>19.133603293579959</v>
      </c>
      <c r="O44">
        <f t="shared" si="5"/>
        <v>12.659930107127288</v>
      </c>
      <c r="P44">
        <f t="shared" si="5"/>
        <v>19.133603293579959</v>
      </c>
      <c r="Q44">
        <f t="shared" si="3"/>
        <v>1.6325475601159845</v>
      </c>
      <c r="R44">
        <f t="shared" si="3"/>
        <v>10.648180328346262</v>
      </c>
      <c r="S44">
        <f t="shared" si="3"/>
        <v>127.6386103573865</v>
      </c>
      <c r="T44">
        <f t="shared" si="3"/>
        <v>13.707914928471583</v>
      </c>
      <c r="U44">
        <f t="shared" si="3"/>
        <v>5.8867225861228407</v>
      </c>
      <c r="V44">
        <f t="shared" si="3"/>
        <v>4.1297522004475855</v>
      </c>
      <c r="W44">
        <f t="shared" si="3"/>
        <v>8.2322971842259953</v>
      </c>
      <c r="X44">
        <f t="shared" si="3"/>
        <v>15.710989123111196</v>
      </c>
      <c r="Y44">
        <f t="shared" si="3"/>
        <v>27.557312348161311</v>
      </c>
      <c r="Z44">
        <f t="shared" si="3"/>
        <v>9.5784696216570531</v>
      </c>
      <c r="AA44">
        <f t="shared" si="3"/>
        <v>690.99338632269257</v>
      </c>
      <c r="AB44">
        <f t="shared" si="3"/>
        <v>10.948065634630817</v>
      </c>
      <c r="AC44">
        <f t="shared" si="3"/>
        <v>9.0411178790012539</v>
      </c>
      <c r="AD44">
        <f t="shared" si="3"/>
        <v>0.66641126820508501</v>
      </c>
      <c r="AE44">
        <f t="shared" si="3"/>
        <v>9.6753453753103109</v>
      </c>
    </row>
    <row r="45" spans="1:31" x14ac:dyDescent="0.25">
      <c r="A45">
        <v>65</v>
      </c>
      <c r="B45">
        <v>44.078947368421048</v>
      </c>
      <c r="C45">
        <v>0.14852345512127299</v>
      </c>
      <c r="D45">
        <v>0.69204847642400302</v>
      </c>
      <c r="E45">
        <v>0.67985454228422804</v>
      </c>
      <c r="H45">
        <f t="shared" si="4"/>
        <v>1501.446773348044</v>
      </c>
      <c r="M45">
        <f t="shared" si="5"/>
        <v>188.83868718897537</v>
      </c>
      <c r="N45">
        <f t="shared" si="5"/>
        <v>18.36258674169073</v>
      </c>
      <c r="O45">
        <f t="shared" si="5"/>
        <v>4.1908317106447965</v>
      </c>
      <c r="P45">
        <f t="shared" si="5"/>
        <v>18.36258674169073</v>
      </c>
      <c r="Q45">
        <f t="shared" si="3"/>
        <v>223.66015336604562</v>
      </c>
      <c r="R45">
        <f t="shared" si="3"/>
        <v>108.45983040913498</v>
      </c>
      <c r="S45">
        <f t="shared" si="3"/>
        <v>5.6636099612069666</v>
      </c>
      <c r="T45">
        <f t="shared" si="3"/>
        <v>25.65192769470945</v>
      </c>
      <c r="U45">
        <f t="shared" si="3"/>
        <v>1.5452913454505556E-3</v>
      </c>
      <c r="V45">
        <f t="shared" si="3"/>
        <v>47.599031465314134</v>
      </c>
      <c r="W45">
        <f t="shared" si="3"/>
        <v>280.26412115610435</v>
      </c>
      <c r="X45">
        <f t="shared" si="3"/>
        <v>0.64621170090172741</v>
      </c>
      <c r="Y45">
        <f t="shared" si="3"/>
        <v>0.94665967613212432</v>
      </c>
      <c r="Z45">
        <f t="shared" si="3"/>
        <v>88.730785056056675</v>
      </c>
      <c r="AA45">
        <f t="shared" si="3"/>
        <v>46.080643960013383</v>
      </c>
      <c r="AB45">
        <f t="shared" si="3"/>
        <v>0.12407800869046644</v>
      </c>
      <c r="AC45">
        <f t="shared" si="3"/>
        <v>7.7149799752460693</v>
      </c>
      <c r="AD45">
        <f t="shared" si="3"/>
        <v>60.920600327248479</v>
      </c>
      <c r="AE45">
        <f t="shared" si="3"/>
        <v>10.36328886702675</v>
      </c>
    </row>
    <row r="46" spans="1:31" x14ac:dyDescent="0.25">
      <c r="A46">
        <v>66</v>
      </c>
      <c r="B46">
        <v>36.875</v>
      </c>
      <c r="C46">
        <v>0.13531676690420799</v>
      </c>
      <c r="D46">
        <v>0.694858862681626</v>
      </c>
      <c r="E46">
        <v>0.82907026102288806</v>
      </c>
      <c r="H46">
        <f t="shared" si="4"/>
        <v>300.00606446416026</v>
      </c>
      <c r="M46">
        <f t="shared" si="5"/>
        <v>881.57826944170472</v>
      </c>
      <c r="N46">
        <f t="shared" si="5"/>
        <v>1129.9418910113807</v>
      </c>
      <c r="O46">
        <f t="shared" si="5"/>
        <v>0.11558717258238835</v>
      </c>
      <c r="P46">
        <f t="shared" si="5"/>
        <v>1129.9418910113807</v>
      </c>
      <c r="Q46">
        <f t="shared" si="3"/>
        <v>107.60296390221302</v>
      </c>
      <c r="R46">
        <f t="shared" si="3"/>
        <v>2.9996844745565308</v>
      </c>
      <c r="S46">
        <f t="shared" si="3"/>
        <v>1526.7592361112288</v>
      </c>
      <c r="T46">
        <f t="shared" si="3"/>
        <v>102.63866518499258</v>
      </c>
      <c r="U46">
        <f t="shared" si="3"/>
        <v>666.46896254564479</v>
      </c>
      <c r="V46">
        <f t="shared" si="3"/>
        <v>554.40303027704124</v>
      </c>
      <c r="W46">
        <f t="shared" si="3"/>
        <v>13.166853586829061</v>
      </c>
      <c r="X46">
        <f t="shared" si="3"/>
        <v>778.52793430418194</v>
      </c>
      <c r="Y46">
        <f t="shared" si="3"/>
        <v>48.886729941614014</v>
      </c>
      <c r="Z46">
        <f t="shared" si="3"/>
        <v>68.839861560751416</v>
      </c>
      <c r="AA46">
        <f t="shared" si="3"/>
        <v>265.01803062310898</v>
      </c>
      <c r="AB46">
        <f t="shared" si="3"/>
        <v>783.83531065187049</v>
      </c>
      <c r="AC46">
        <f t="shared" si="3"/>
        <v>514.82284091371525</v>
      </c>
      <c r="AD46">
        <f t="shared" si="3"/>
        <v>139.62711804876113</v>
      </c>
      <c r="AE46">
        <f t="shared" si="3"/>
        <v>501.67389718548969</v>
      </c>
    </row>
    <row r="47" spans="1:31" x14ac:dyDescent="0.25">
      <c r="A47">
        <v>67</v>
      </c>
      <c r="B47">
        <v>67.032967032967022</v>
      </c>
      <c r="C47">
        <v>8.8257989851852306E-2</v>
      </c>
      <c r="D47">
        <v>0.53424932289902205</v>
      </c>
      <c r="E47">
        <v>0.71964266210581296</v>
      </c>
      <c r="H47">
        <f t="shared" si="4"/>
        <v>13319.707561924242</v>
      </c>
      <c r="M47">
        <f>(M13-$H13)^2</f>
        <v>4865.9605041971863</v>
      </c>
      <c r="N47">
        <f t="shared" si="5"/>
        <v>1968.4812262980072</v>
      </c>
      <c r="O47">
        <f t="shared" si="5"/>
        <v>16650.580309921155</v>
      </c>
      <c r="P47">
        <f t="shared" si="5"/>
        <v>1968.4812262980072</v>
      </c>
      <c r="Q47">
        <f>(Q13-$H13)^2</f>
        <v>413.90180100828587</v>
      </c>
      <c r="R47">
        <f t="shared" si="3"/>
        <v>4786.2473116602469</v>
      </c>
      <c r="S47">
        <f t="shared" si="3"/>
        <v>8771.8123434956597</v>
      </c>
      <c r="T47">
        <f t="shared" si="3"/>
        <v>11544.405265056503</v>
      </c>
      <c r="U47">
        <f t="shared" si="3"/>
        <v>2403.2131980284057</v>
      </c>
      <c r="V47">
        <f t="shared" si="3"/>
        <v>1039.2580408886911</v>
      </c>
      <c r="W47">
        <f t="shared" si="3"/>
        <v>10733.093737781201</v>
      </c>
      <c r="X47">
        <f t="shared" si="3"/>
        <v>1749.0312586148953</v>
      </c>
      <c r="Y47">
        <f t="shared" si="3"/>
        <v>12855.210270771411</v>
      </c>
      <c r="Z47">
        <f t="shared" si="3"/>
        <v>859.73692209358489</v>
      </c>
      <c r="AA47">
        <f t="shared" si="3"/>
        <v>7875.8476830782465</v>
      </c>
      <c r="AB47">
        <f t="shared" si="3"/>
        <v>16.431060617528221</v>
      </c>
      <c r="AC47">
        <f t="shared" si="3"/>
        <v>34.453580923143193</v>
      </c>
      <c r="AD47">
        <f t="shared" si="3"/>
        <v>5.4331516176623813</v>
      </c>
      <c r="AE47">
        <f t="shared" si="3"/>
        <v>41.33830294252612</v>
      </c>
    </row>
    <row r="48" spans="1:31" x14ac:dyDescent="0.25">
      <c r="A48">
        <v>68</v>
      </c>
      <c r="B48">
        <v>59.591836734693871</v>
      </c>
      <c r="C48">
        <v>8.2435329355259407E-2</v>
      </c>
      <c r="D48">
        <v>0.51658419172817305</v>
      </c>
      <c r="E48">
        <v>0.70747972257270597</v>
      </c>
      <c r="H48">
        <f t="shared" si="4"/>
        <v>8230.5525457035492</v>
      </c>
      <c r="M48">
        <f>(M14-$H14)^2</f>
        <v>3152.3908780183115</v>
      </c>
      <c r="N48">
        <f t="shared" si="5"/>
        <v>3617.7660063009944</v>
      </c>
      <c r="O48">
        <f t="shared" si="5"/>
        <v>8334.4381869935969</v>
      </c>
      <c r="P48">
        <f t="shared" si="5"/>
        <v>3617.7660063009944</v>
      </c>
      <c r="Q48">
        <f t="shared" si="3"/>
        <v>3047.3688343776948</v>
      </c>
      <c r="R48">
        <f t="shared" si="3"/>
        <v>1979.7218149485302</v>
      </c>
      <c r="S48">
        <f t="shared" si="3"/>
        <v>4756.7656239615735</v>
      </c>
      <c r="T48">
        <f t="shared" si="3"/>
        <v>6357.6065555630612</v>
      </c>
      <c r="U48">
        <f t="shared" si="3"/>
        <v>3780.8512410606327</v>
      </c>
      <c r="V48">
        <f t="shared" si="3"/>
        <v>3608.707191184802</v>
      </c>
      <c r="W48">
        <f t="shared" si="3"/>
        <v>7431.333607144702</v>
      </c>
      <c r="X48">
        <f t="shared" si="3"/>
        <v>4154.301283914584</v>
      </c>
      <c r="Y48">
        <f t="shared" si="3"/>
        <v>7424.6661449335552</v>
      </c>
      <c r="Z48">
        <f t="shared" si="3"/>
        <v>284.28504348660988</v>
      </c>
      <c r="AA48">
        <f t="shared" si="3"/>
        <v>3570.488070508849</v>
      </c>
      <c r="AB48">
        <f t="shared" si="3"/>
        <v>2406.4228522848898</v>
      </c>
      <c r="AC48">
        <f t="shared" si="3"/>
        <v>2449.495996157274</v>
      </c>
      <c r="AD48">
        <f t="shared" si="3"/>
        <v>3411.2794217756359</v>
      </c>
      <c r="AE48">
        <f t="shared" si="3"/>
        <v>2433.820593374599</v>
      </c>
    </row>
    <row r="49" spans="1:31" x14ac:dyDescent="0.25">
      <c r="A49">
        <v>69</v>
      </c>
      <c r="B49">
        <v>67.61363636363636</v>
      </c>
      <c r="C49">
        <v>0.36142498555436098</v>
      </c>
      <c r="D49">
        <v>0.35919599310523098</v>
      </c>
      <c r="E49">
        <v>0.69805231027883796</v>
      </c>
      <c r="H49">
        <f t="shared" si="4"/>
        <v>1719.2633677701483</v>
      </c>
      <c r="M49">
        <f t="shared" si="5"/>
        <v>686.73512786683352</v>
      </c>
      <c r="N49">
        <f t="shared" si="5"/>
        <v>1539.2712345657676</v>
      </c>
      <c r="O49">
        <f t="shared" si="5"/>
        <v>1905.2619716960132</v>
      </c>
      <c r="P49">
        <f t="shared" si="5"/>
        <v>1539.2712345657676</v>
      </c>
      <c r="Q49">
        <f t="shared" si="3"/>
        <v>1331.8761006034281</v>
      </c>
      <c r="R49">
        <f t="shared" si="3"/>
        <v>1897.5882961748493</v>
      </c>
      <c r="S49">
        <f t="shared" si="3"/>
        <v>388.52026509716575</v>
      </c>
      <c r="T49">
        <f t="shared" si="3"/>
        <v>1436.8028722624515</v>
      </c>
      <c r="U49">
        <f t="shared" si="3"/>
        <v>1314.2278288071468</v>
      </c>
      <c r="V49">
        <f t="shared" si="3"/>
        <v>1046.5645417215792</v>
      </c>
      <c r="W49">
        <f t="shared" si="3"/>
        <v>2268.3171095370658</v>
      </c>
      <c r="X49">
        <f t="shared" si="3"/>
        <v>1154.0843732460025</v>
      </c>
      <c r="Y49">
        <f t="shared" si="3"/>
        <v>1845.7404949049126</v>
      </c>
      <c r="Z49">
        <f t="shared" si="3"/>
        <v>1751.5160465133554</v>
      </c>
      <c r="AA49">
        <f t="shared" si="3"/>
        <v>1926.4191409783236</v>
      </c>
      <c r="AB49">
        <f t="shared" si="3"/>
        <v>780.45715809377737</v>
      </c>
      <c r="AC49">
        <f t="shared" si="3"/>
        <v>781.48092069616678</v>
      </c>
      <c r="AD49">
        <f t="shared" si="3"/>
        <v>1495.144638766501</v>
      </c>
      <c r="AE49">
        <f t="shared" si="3"/>
        <v>765.37217567592211</v>
      </c>
    </row>
    <row r="50" spans="1:31" x14ac:dyDescent="0.25">
      <c r="A50">
        <v>70</v>
      </c>
      <c r="B50">
        <v>49.479166666666671</v>
      </c>
      <c r="C50">
        <v>5.1626999530221998E-2</v>
      </c>
      <c r="D50">
        <v>0.43152008250658402</v>
      </c>
      <c r="E50">
        <v>0.74885287048279803</v>
      </c>
      <c r="H50">
        <f t="shared" si="4"/>
        <v>3068.4783874995851</v>
      </c>
      <c r="M50">
        <f t="shared" si="5"/>
        <v>1443.1937046405137</v>
      </c>
      <c r="N50">
        <f t="shared" si="5"/>
        <v>842.93545917090739</v>
      </c>
      <c r="O50">
        <f t="shared" si="5"/>
        <v>5128.5131333220424</v>
      </c>
      <c r="P50">
        <f t="shared" si="5"/>
        <v>842.93545917090739</v>
      </c>
      <c r="Q50">
        <f t="shared" si="3"/>
        <v>4738.8710205238331</v>
      </c>
      <c r="R50">
        <f t="shared" si="3"/>
        <v>5038.5254341834743</v>
      </c>
      <c r="S50">
        <f t="shared" si="3"/>
        <v>1131.7010337497211</v>
      </c>
      <c r="T50">
        <f t="shared" si="3"/>
        <v>3653.6937779282894</v>
      </c>
      <c r="U50">
        <f t="shared" si="3"/>
        <v>1528.2915096668262</v>
      </c>
      <c r="V50">
        <f t="shared" si="3"/>
        <v>1592.7824454661798</v>
      </c>
      <c r="W50">
        <f t="shared" si="3"/>
        <v>3165.3912622313869</v>
      </c>
      <c r="X50">
        <f t="shared" si="3"/>
        <v>1117.3736009515028</v>
      </c>
      <c r="Y50">
        <f t="shared" si="3"/>
        <v>4016.8391898147506</v>
      </c>
      <c r="Z50">
        <f t="shared" si="3"/>
        <v>3764.4749198642148</v>
      </c>
      <c r="AA50">
        <f t="shared" si="3"/>
        <v>3207.9572774098319</v>
      </c>
      <c r="AB50">
        <f t="shared" si="3"/>
        <v>846.31769007588798</v>
      </c>
      <c r="AC50">
        <f t="shared" si="3"/>
        <v>1084.2115023377262</v>
      </c>
      <c r="AD50">
        <f t="shared" si="3"/>
        <v>1500.2539279579773</v>
      </c>
      <c r="AE50">
        <f t="shared" si="3"/>
        <v>1107.5318078103767</v>
      </c>
    </row>
    <row r="51" spans="1:31" x14ac:dyDescent="0.25">
      <c r="A51">
        <v>71</v>
      </c>
      <c r="B51">
        <v>134.48275862068965</v>
      </c>
      <c r="C51">
        <v>9.5428061507589104E-2</v>
      </c>
      <c r="D51">
        <v>0.31169488197137302</v>
      </c>
      <c r="E51">
        <v>0.41837653278523801</v>
      </c>
      <c r="H51">
        <f>(H17-$H$33)^2</f>
        <v>11830.041827172325</v>
      </c>
      <c r="M51">
        <f t="shared" si="5"/>
        <v>2848.9185531059925</v>
      </c>
      <c r="N51">
        <f t="shared" si="5"/>
        <v>284.69431927067478</v>
      </c>
      <c r="O51">
        <f t="shared" si="5"/>
        <v>18223.767023565502</v>
      </c>
      <c r="P51">
        <f t="shared" si="5"/>
        <v>284.69431927067478</v>
      </c>
      <c r="Q51">
        <f t="shared" si="3"/>
        <v>187.67725900825616</v>
      </c>
      <c r="R51">
        <f t="shared" si="3"/>
        <v>3910.959909382083</v>
      </c>
      <c r="S51">
        <f t="shared" si="3"/>
        <v>7571.2469023194135</v>
      </c>
      <c r="T51">
        <f t="shared" si="3"/>
        <v>10909.057652458871</v>
      </c>
      <c r="U51">
        <f t="shared" si="3"/>
        <v>173.82374932491027</v>
      </c>
      <c r="V51">
        <f t="shared" si="3"/>
        <v>1414.1157310953606</v>
      </c>
      <c r="W51">
        <f t="shared" si="3"/>
        <v>12713.422974176021</v>
      </c>
      <c r="X51">
        <f t="shared" si="3"/>
        <v>1639.0631687052439</v>
      </c>
      <c r="Y51">
        <f t="shared" si="3"/>
        <v>11408.19238196327</v>
      </c>
      <c r="Z51">
        <f t="shared" si="3"/>
        <v>514.21136654901045</v>
      </c>
      <c r="AA51">
        <f t="shared" si="3"/>
        <v>5261.1257658463646</v>
      </c>
      <c r="AB51">
        <f t="shared" si="3"/>
        <v>139.34146549876323</v>
      </c>
      <c r="AC51">
        <f t="shared" si="3"/>
        <v>157.92376957300374</v>
      </c>
      <c r="AD51">
        <f t="shared" si="3"/>
        <v>131.49801231290553</v>
      </c>
      <c r="AE51">
        <f t="shared" si="3"/>
        <v>131.02633860902694</v>
      </c>
    </row>
    <row r="52" spans="1:31" x14ac:dyDescent="0.25">
      <c r="A52">
        <v>72</v>
      </c>
      <c r="B52">
        <v>120.90395480225989</v>
      </c>
      <c r="C52">
        <v>0.239556621766185</v>
      </c>
      <c r="D52">
        <v>0.34340804559547</v>
      </c>
      <c r="E52">
        <v>0.404074352661494</v>
      </c>
      <c r="H52">
        <f t="shared" si="4"/>
        <v>16.185266455380287</v>
      </c>
      <c r="M52">
        <f t="shared" si="5"/>
        <v>4.8024732727633213</v>
      </c>
      <c r="N52">
        <f t="shared" si="5"/>
        <v>12.337454859495301</v>
      </c>
      <c r="O52">
        <f t="shared" si="5"/>
        <v>148.63809991773692</v>
      </c>
      <c r="P52">
        <f t="shared" si="5"/>
        <v>12.337454859495301</v>
      </c>
      <c r="Q52">
        <f t="shared" si="3"/>
        <v>8.5521541866642163</v>
      </c>
      <c r="R52">
        <f t="shared" si="3"/>
        <v>133.76383814944029</v>
      </c>
      <c r="S52">
        <f t="shared" si="3"/>
        <v>7.9722457886523408</v>
      </c>
      <c r="T52">
        <f t="shared" si="3"/>
        <v>102.98947517263831</v>
      </c>
      <c r="U52">
        <f t="shared" si="3"/>
        <v>34.241391014081984</v>
      </c>
      <c r="V52">
        <f t="shared" si="3"/>
        <v>97.568172725228592</v>
      </c>
      <c r="W52">
        <f t="shared" si="3"/>
        <v>55.586722360648359</v>
      </c>
      <c r="X52">
        <f t="shared" si="3"/>
        <v>98.786024657502921</v>
      </c>
      <c r="Y52">
        <f t="shared" si="3"/>
        <v>116.54258527485757</v>
      </c>
      <c r="Z52">
        <f t="shared" si="3"/>
        <v>21.192044289221304</v>
      </c>
      <c r="AA52">
        <f t="shared" si="3"/>
        <v>20.380368327289791</v>
      </c>
      <c r="AB52">
        <f t="shared" si="3"/>
        <v>159.89198846876351</v>
      </c>
      <c r="AC52">
        <f t="shared" si="3"/>
        <v>120.04108516839054</v>
      </c>
      <c r="AD52">
        <f t="shared" si="3"/>
        <v>109.11731971520857</v>
      </c>
      <c r="AE52">
        <f t="shared" si="3"/>
        <v>116.40282991622178</v>
      </c>
    </row>
    <row r="53" spans="1:31" x14ac:dyDescent="0.25">
      <c r="A53">
        <v>73</v>
      </c>
      <c r="B53">
        <v>189.79591836734693</v>
      </c>
      <c r="C53">
        <v>0.22715688583610799</v>
      </c>
      <c r="D53">
        <v>0.18972236650420399</v>
      </c>
      <c r="E53">
        <v>0.42618392276693501</v>
      </c>
      <c r="H53">
        <f t="shared" si="4"/>
        <v>0.90744471800327497</v>
      </c>
      <c r="M53">
        <f t="shared" si="5"/>
        <v>509.79211375613812</v>
      </c>
      <c r="N53">
        <f t="shared" si="5"/>
        <v>581.79958235088077</v>
      </c>
      <c r="O53">
        <f t="shared" si="5"/>
        <v>160.01848732146499</v>
      </c>
      <c r="P53">
        <f t="shared" si="5"/>
        <v>581.79958235088077</v>
      </c>
      <c r="Q53">
        <f t="shared" si="5"/>
        <v>35.938818385158392</v>
      </c>
      <c r="R53">
        <f t="shared" si="5"/>
        <v>214.21614013897749</v>
      </c>
      <c r="S53">
        <f t="shared" si="5"/>
        <v>515.54801256091355</v>
      </c>
      <c r="T53">
        <f t="shared" si="5"/>
        <v>6.5768433299620663E-2</v>
      </c>
      <c r="U53">
        <f t="shared" si="5"/>
        <v>352.12653177113066</v>
      </c>
      <c r="V53">
        <f t="shared" si="5"/>
        <v>387.06414392684042</v>
      </c>
      <c r="W53">
        <f t="shared" si="5"/>
        <v>25.129458403924236</v>
      </c>
      <c r="X53">
        <f t="shared" si="5"/>
        <v>532.87925772833603</v>
      </c>
      <c r="Y53">
        <f t="shared" si="5"/>
        <v>27.489971753826282</v>
      </c>
      <c r="Z53">
        <f t="shared" si="5"/>
        <v>6.5416534584710681E-2</v>
      </c>
      <c r="AA53">
        <f t="shared" si="5"/>
        <v>26.951693104929809</v>
      </c>
      <c r="AB53">
        <f t="shared" si="5"/>
        <v>989.37538477802764</v>
      </c>
      <c r="AC53">
        <f t="shared" ref="AC53:AE53" si="6">(AC19-$H19)^2</f>
        <v>864.30616134652723</v>
      </c>
      <c r="AD53">
        <f t="shared" si="6"/>
        <v>1001.2444990648983</v>
      </c>
      <c r="AE53">
        <f t="shared" si="6"/>
        <v>851.33558325825322</v>
      </c>
    </row>
    <row r="54" spans="1:31" x14ac:dyDescent="0.25">
      <c r="A54">
        <v>74</v>
      </c>
      <c r="B54">
        <v>114.81481481481481</v>
      </c>
      <c r="C54">
        <v>0.19322548850801299</v>
      </c>
      <c r="D54">
        <v>0.36121619884301698</v>
      </c>
      <c r="E54">
        <v>0.482663220860231</v>
      </c>
      <c r="H54">
        <f t="shared" si="4"/>
        <v>332.16142694539843</v>
      </c>
      <c r="M54">
        <f t="shared" ref="M54:AE65" si="7">(M20-$H20)^2</f>
        <v>1646.1013844088016</v>
      </c>
      <c r="N54">
        <f t="shared" si="7"/>
        <v>1544.190229228961</v>
      </c>
      <c r="O54">
        <f t="shared" si="7"/>
        <v>998.04773384086411</v>
      </c>
      <c r="P54">
        <f t="shared" si="7"/>
        <v>1544.190229228961</v>
      </c>
      <c r="Q54">
        <f t="shared" si="7"/>
        <v>175.72612824896248</v>
      </c>
      <c r="R54">
        <f t="shared" si="7"/>
        <v>413.00855821174753</v>
      </c>
      <c r="S54">
        <f t="shared" si="7"/>
        <v>628.60039853560772</v>
      </c>
      <c r="T54">
        <f t="shared" si="7"/>
        <v>1357.5275823623588</v>
      </c>
      <c r="U54">
        <f t="shared" si="7"/>
        <v>887.48387809619749</v>
      </c>
      <c r="V54">
        <f t="shared" si="7"/>
        <v>942.6257009978425</v>
      </c>
      <c r="W54">
        <f t="shared" si="7"/>
        <v>483.52820582955172</v>
      </c>
      <c r="X54">
        <f t="shared" si="7"/>
        <v>533.12506186906285</v>
      </c>
      <c r="Y54">
        <f t="shared" si="7"/>
        <v>1164.8736822409919</v>
      </c>
      <c r="Z54">
        <f t="shared" si="7"/>
        <v>464.12918488432962</v>
      </c>
      <c r="AA54">
        <f t="shared" si="7"/>
        <v>543.58921992794296</v>
      </c>
      <c r="AB54">
        <f t="shared" si="7"/>
        <v>599.41421876481877</v>
      </c>
      <c r="AC54">
        <f t="shared" si="7"/>
        <v>475.52171867361716</v>
      </c>
      <c r="AD54">
        <f t="shared" si="7"/>
        <v>471.35497873103077</v>
      </c>
      <c r="AE54">
        <f t="shared" si="7"/>
        <v>453.93205848500014</v>
      </c>
    </row>
    <row r="55" spans="1:31" x14ac:dyDescent="0.25">
      <c r="A55">
        <v>76</v>
      </c>
      <c r="B55">
        <v>48.414985590778095</v>
      </c>
      <c r="C55">
        <v>0.20690255212241301</v>
      </c>
      <c r="D55">
        <v>0.40151262301351898</v>
      </c>
      <c r="E55">
        <v>0.41314847171846802</v>
      </c>
      <c r="H55">
        <f t="shared" si="4"/>
        <v>6716.9249853115416</v>
      </c>
      <c r="M55">
        <f t="shared" si="7"/>
        <v>6232.8303150296542</v>
      </c>
      <c r="N55">
        <f t="shared" si="7"/>
        <v>7222.7857335717908</v>
      </c>
      <c r="O55">
        <f t="shared" si="7"/>
        <v>7465.8164073149037</v>
      </c>
      <c r="P55">
        <f t="shared" si="7"/>
        <v>7222.7857335717908</v>
      </c>
      <c r="Q55">
        <f t="shared" si="7"/>
        <v>8553.1936830908999</v>
      </c>
      <c r="R55">
        <f t="shared" si="7"/>
        <v>8277.9259689176361</v>
      </c>
      <c r="S55">
        <f t="shared" si="7"/>
        <v>3624.4933028154041</v>
      </c>
      <c r="T55">
        <f t="shared" si="7"/>
        <v>7450.0435933487097</v>
      </c>
      <c r="U55">
        <f t="shared" si="7"/>
        <v>7375.0599161405489</v>
      </c>
      <c r="V55">
        <f t="shared" si="7"/>
        <v>7931.7953097549062</v>
      </c>
      <c r="W55">
        <f t="shared" si="7"/>
        <v>9200.9310284088315</v>
      </c>
      <c r="X55">
        <f t="shared" si="7"/>
        <v>8193.6079607007923</v>
      </c>
      <c r="Y55">
        <f t="shared" si="7"/>
        <v>7522.9904618782657</v>
      </c>
      <c r="Z55">
        <f t="shared" si="7"/>
        <v>9741.8061036272939</v>
      </c>
      <c r="AA55">
        <f t="shared" si="7"/>
        <v>8207.0391182971034</v>
      </c>
      <c r="AB55">
        <f t="shared" si="7"/>
        <v>8639.6960842435292</v>
      </c>
      <c r="AC55">
        <f t="shared" si="7"/>
        <v>8697.6790817299498</v>
      </c>
      <c r="AD55">
        <f t="shared" si="7"/>
        <v>9527.0592139709024</v>
      </c>
      <c r="AE55">
        <f t="shared" si="7"/>
        <v>8676.7625903650569</v>
      </c>
    </row>
    <row r="56" spans="1:31" x14ac:dyDescent="0.25">
      <c r="A56">
        <v>77</v>
      </c>
      <c r="B56">
        <v>35.359116022099442</v>
      </c>
      <c r="C56">
        <v>0.211582135231135</v>
      </c>
      <c r="D56">
        <v>0.51694906984767097</v>
      </c>
      <c r="E56">
        <v>0.48942498606279899</v>
      </c>
      <c r="H56">
        <f t="shared" si="4"/>
        <v>2584.3038587802089</v>
      </c>
      <c r="M56">
        <f t="shared" si="7"/>
        <v>2.5251999752140698E-2</v>
      </c>
      <c r="N56">
        <f t="shared" si="7"/>
        <v>11.618663212687402</v>
      </c>
      <c r="O56">
        <f t="shared" si="7"/>
        <v>25.261510108712919</v>
      </c>
      <c r="P56">
        <f t="shared" si="7"/>
        <v>11.618663212687402</v>
      </c>
      <c r="Q56">
        <f t="shared" si="7"/>
        <v>2.3740797379963676</v>
      </c>
      <c r="R56">
        <f t="shared" si="7"/>
        <v>2.7993878896095126</v>
      </c>
      <c r="S56">
        <f t="shared" si="7"/>
        <v>94.239595930913339</v>
      </c>
      <c r="T56">
        <f t="shared" si="7"/>
        <v>10.773295895309552</v>
      </c>
      <c r="U56">
        <f t="shared" si="7"/>
        <v>28.631775767033837</v>
      </c>
      <c r="V56">
        <f t="shared" si="7"/>
        <v>12.786442218732429</v>
      </c>
      <c r="W56">
        <f t="shared" si="7"/>
        <v>105.46766610762489</v>
      </c>
      <c r="X56">
        <f t="shared" si="7"/>
        <v>7.7532658890210602</v>
      </c>
      <c r="Y56">
        <f t="shared" si="7"/>
        <v>27.375933201566301</v>
      </c>
      <c r="Z56">
        <f t="shared" si="7"/>
        <v>25.826622453939347</v>
      </c>
      <c r="AA56">
        <f t="shared" si="7"/>
        <v>52.996331552402772</v>
      </c>
      <c r="AB56">
        <f t="shared" si="7"/>
        <v>7.9325497564742555</v>
      </c>
      <c r="AC56">
        <f t="shared" si="7"/>
        <v>9.8442631010400188</v>
      </c>
      <c r="AD56">
        <f t="shared" si="7"/>
        <v>38.54994777035283</v>
      </c>
      <c r="AE56">
        <f t="shared" si="7"/>
        <v>8.171498809719278</v>
      </c>
    </row>
    <row r="57" spans="1:31" x14ac:dyDescent="0.25">
      <c r="A57">
        <v>80</v>
      </c>
      <c r="B57">
        <v>84.444444444444457</v>
      </c>
      <c r="C57">
        <v>0.19718615876670201</v>
      </c>
      <c r="D57">
        <v>0.37378206410064402</v>
      </c>
      <c r="E57">
        <v>0.46388010203775698</v>
      </c>
      <c r="H57">
        <f t="shared" si="4"/>
        <v>2826.5503563205266</v>
      </c>
      <c r="M57">
        <f t="shared" si="7"/>
        <v>14.974639570936226</v>
      </c>
      <c r="N57">
        <f t="shared" si="7"/>
        <v>91.034946868129836</v>
      </c>
      <c r="O57">
        <f t="shared" si="7"/>
        <v>10.973252315752871</v>
      </c>
      <c r="P57">
        <f t="shared" si="7"/>
        <v>91.034946868129836</v>
      </c>
      <c r="Q57">
        <f t="shared" si="7"/>
        <v>0.28994659569933234</v>
      </c>
      <c r="R57">
        <f t="shared" si="7"/>
        <v>16.019205096659771</v>
      </c>
      <c r="S57">
        <f t="shared" si="7"/>
        <v>144.88866712073454</v>
      </c>
      <c r="T57">
        <f t="shared" si="7"/>
        <v>0.22273683873075387</v>
      </c>
      <c r="U57">
        <f t="shared" si="7"/>
        <v>4.5588825997207012</v>
      </c>
      <c r="V57">
        <f t="shared" si="7"/>
        <v>3.1396576358357913</v>
      </c>
      <c r="W57">
        <f t="shared" si="7"/>
        <v>5.4616856359916</v>
      </c>
      <c r="X57">
        <f t="shared" si="7"/>
        <v>24.791667385649337</v>
      </c>
      <c r="Y57">
        <f t="shared" si="7"/>
        <v>18.548890191870452</v>
      </c>
      <c r="Z57">
        <f t="shared" si="7"/>
        <v>10.126971572235096</v>
      </c>
      <c r="AA57">
        <f t="shared" si="7"/>
        <v>152.14986111070945</v>
      </c>
      <c r="AB57">
        <f t="shared" si="7"/>
        <v>8.1575869973871171</v>
      </c>
      <c r="AC57">
        <f t="shared" si="7"/>
        <v>6.2890138330708085</v>
      </c>
      <c r="AD57">
        <f t="shared" si="7"/>
        <v>1.7204239420515093</v>
      </c>
      <c r="AE57">
        <f t="shared" si="7"/>
        <v>6.3611574404656821</v>
      </c>
    </row>
    <row r="58" spans="1:31" x14ac:dyDescent="0.25">
      <c r="A58">
        <v>81</v>
      </c>
      <c r="B58">
        <v>8.3516483516483522</v>
      </c>
      <c r="C58">
        <v>0.241150575976083</v>
      </c>
      <c r="D58">
        <v>0.65254153678969096</v>
      </c>
      <c r="E58">
        <v>0.63720753539473995</v>
      </c>
      <c r="H58">
        <f t="shared" si="4"/>
        <v>1.1470679127514325</v>
      </c>
      <c r="M58">
        <f t="shared" si="7"/>
        <v>77.895027054191672</v>
      </c>
      <c r="N58">
        <f t="shared" si="7"/>
        <v>40.478455160730412</v>
      </c>
      <c r="O58">
        <f t="shared" si="7"/>
        <v>2.9782222588273073</v>
      </c>
      <c r="P58">
        <f t="shared" si="7"/>
        <v>40.478455160730412</v>
      </c>
      <c r="Q58">
        <f t="shared" si="7"/>
        <v>15.195266017326402</v>
      </c>
      <c r="R58">
        <f t="shared" si="7"/>
        <v>10.038303645159601</v>
      </c>
      <c r="S58">
        <f t="shared" si="7"/>
        <v>62.688718853244865</v>
      </c>
      <c r="T58">
        <f t="shared" si="7"/>
        <v>23.054071022057311</v>
      </c>
      <c r="U58">
        <f t="shared" si="7"/>
        <v>5.3409572717802281</v>
      </c>
      <c r="V58">
        <f t="shared" si="7"/>
        <v>77.298149135405893</v>
      </c>
      <c r="W58">
        <f t="shared" si="7"/>
        <v>85.816199526596264</v>
      </c>
      <c r="X58">
        <f t="shared" si="7"/>
        <v>133.90313085632684</v>
      </c>
      <c r="Y58">
        <f t="shared" si="7"/>
        <v>23.280661119497029</v>
      </c>
      <c r="Z58">
        <f t="shared" si="7"/>
        <v>50.021237044093603</v>
      </c>
      <c r="AA58">
        <f t="shared" si="7"/>
        <v>1.0120181861963983E-2</v>
      </c>
      <c r="AB58">
        <f t="shared" si="7"/>
        <v>196.09547912915738</v>
      </c>
      <c r="AC58">
        <f t="shared" si="7"/>
        <v>193.04832813376089</v>
      </c>
      <c r="AD58">
        <f t="shared" si="7"/>
        <v>147.63942101275919</v>
      </c>
      <c r="AE58">
        <f t="shared" si="7"/>
        <v>201.76605316527937</v>
      </c>
    </row>
    <row r="59" spans="1:31" x14ac:dyDescent="0.25">
      <c r="A59">
        <v>82</v>
      </c>
      <c r="B59">
        <v>7.0287539936102235</v>
      </c>
      <c r="C59">
        <v>0.25748883719000998</v>
      </c>
      <c r="D59">
        <v>0.67203429889631805</v>
      </c>
      <c r="E59">
        <v>0.59671484586342205</v>
      </c>
      <c r="H59">
        <f t="shared" si="4"/>
        <v>600.36215031648715</v>
      </c>
      <c r="M59">
        <f t="shared" si="7"/>
        <v>526.34960554238955</v>
      </c>
      <c r="N59">
        <f t="shared" si="7"/>
        <v>270.63628038421774</v>
      </c>
      <c r="O59">
        <f t="shared" si="7"/>
        <v>389.75842151800191</v>
      </c>
      <c r="P59">
        <f t="shared" si="7"/>
        <v>270.63628038421774</v>
      </c>
      <c r="Q59">
        <f t="shared" si="7"/>
        <v>195.31904714074926</v>
      </c>
      <c r="R59">
        <f t="shared" si="7"/>
        <v>501.9828164518878</v>
      </c>
      <c r="S59">
        <f t="shared" si="7"/>
        <v>311.72305239783441</v>
      </c>
      <c r="T59">
        <f t="shared" si="7"/>
        <v>336.45365824727452</v>
      </c>
      <c r="U59">
        <f t="shared" si="7"/>
        <v>348.16825303319627</v>
      </c>
      <c r="V59">
        <f t="shared" si="7"/>
        <v>286.06705421239371</v>
      </c>
      <c r="W59">
        <f t="shared" si="7"/>
        <v>159.85338769100002</v>
      </c>
      <c r="X59">
        <f t="shared" si="7"/>
        <v>265.22301577723744</v>
      </c>
      <c r="Y59">
        <f t="shared" si="7"/>
        <v>344.04114808560917</v>
      </c>
      <c r="Z59">
        <f t="shared" si="7"/>
        <v>402.08884876140036</v>
      </c>
      <c r="AA59">
        <f t="shared" si="7"/>
        <v>664.42236981118378</v>
      </c>
      <c r="AB59">
        <f t="shared" si="7"/>
        <v>208.18078232022035</v>
      </c>
      <c r="AC59">
        <f t="shared" si="7"/>
        <v>188.01802212725858</v>
      </c>
      <c r="AD59">
        <f t="shared" si="7"/>
        <v>112.26675911708654</v>
      </c>
      <c r="AE59">
        <f t="shared" si="7"/>
        <v>191.40841306863095</v>
      </c>
    </row>
    <row r="60" spans="1:31" x14ac:dyDescent="0.25">
      <c r="A60">
        <v>83</v>
      </c>
      <c r="B60">
        <v>11.553784860557768</v>
      </c>
      <c r="C60">
        <v>0.23634369443352701</v>
      </c>
      <c r="D60">
        <v>0.627298985816229</v>
      </c>
      <c r="E60">
        <v>0.63894197549431497</v>
      </c>
      <c r="H60">
        <f t="shared" si="4"/>
        <v>632.55384363724454</v>
      </c>
      <c r="M60">
        <f t="shared" si="7"/>
        <v>271.64034166758137</v>
      </c>
      <c r="N60">
        <f t="shared" si="7"/>
        <v>199.96869118416706</v>
      </c>
      <c r="O60">
        <f t="shared" si="7"/>
        <v>218.31187973836597</v>
      </c>
      <c r="P60">
        <f t="shared" si="7"/>
        <v>199.96869118416706</v>
      </c>
      <c r="Q60">
        <f t="shared" si="7"/>
        <v>46.236798091399564</v>
      </c>
      <c r="R60">
        <f t="shared" si="7"/>
        <v>259.99509141522179</v>
      </c>
      <c r="S60">
        <f t="shared" si="7"/>
        <v>335.03696175590142</v>
      </c>
      <c r="T60">
        <f t="shared" si="7"/>
        <v>158.10624871017029</v>
      </c>
      <c r="U60">
        <f t="shared" si="7"/>
        <v>155.60063355636615</v>
      </c>
      <c r="V60">
        <f t="shared" si="7"/>
        <v>76.67720526506514</v>
      </c>
      <c r="W60">
        <f t="shared" si="7"/>
        <v>120.18051762986866</v>
      </c>
      <c r="X60">
        <f t="shared" si="7"/>
        <v>71.217699445930222</v>
      </c>
      <c r="Y60">
        <f t="shared" si="7"/>
        <v>201.07380566237561</v>
      </c>
      <c r="Z60">
        <f t="shared" si="7"/>
        <v>32.489327722177855</v>
      </c>
      <c r="AA60">
        <f t="shared" si="7"/>
        <v>126.48882177514065</v>
      </c>
      <c r="AB60">
        <f t="shared" si="7"/>
        <v>36.294280157258008</v>
      </c>
      <c r="AC60">
        <f t="shared" si="7"/>
        <v>63.81441384733283</v>
      </c>
      <c r="AD60">
        <f t="shared" si="7"/>
        <v>54.606385266431928</v>
      </c>
      <c r="AE60">
        <f t="shared" si="7"/>
        <v>70.303962739302563</v>
      </c>
    </row>
    <row r="61" spans="1:31" x14ac:dyDescent="0.25">
      <c r="A61">
        <v>84</v>
      </c>
      <c r="B61">
        <v>5.6650246305418719</v>
      </c>
      <c r="C61">
        <v>0.24363610224174201</v>
      </c>
      <c r="D61">
        <v>0.73336257221281997</v>
      </c>
      <c r="E61">
        <v>0.63092178408605404</v>
      </c>
      <c r="H61">
        <f t="shared" si="4"/>
        <v>68.029606664625689</v>
      </c>
      <c r="M61">
        <f t="shared" si="7"/>
        <v>11.230958336066738</v>
      </c>
      <c r="N61">
        <f t="shared" si="7"/>
        <v>6.8323014472687316</v>
      </c>
      <c r="O61">
        <f t="shared" si="7"/>
        <v>52.622479189434515</v>
      </c>
      <c r="P61">
        <f t="shared" si="7"/>
        <v>6.8323014472687316</v>
      </c>
      <c r="Q61">
        <f t="shared" si="7"/>
        <v>27.015089067965736</v>
      </c>
      <c r="R61">
        <f t="shared" si="7"/>
        <v>53.886128957169561</v>
      </c>
      <c r="S61">
        <f t="shared" si="7"/>
        <v>1.9639163697685122</v>
      </c>
      <c r="T61">
        <f t="shared" si="7"/>
        <v>93.8703147997999</v>
      </c>
      <c r="U61">
        <f t="shared" si="7"/>
        <v>240.29230327147479</v>
      </c>
      <c r="V61">
        <f t="shared" si="7"/>
        <v>197.87575478986318</v>
      </c>
      <c r="W61">
        <f t="shared" si="7"/>
        <v>9.5184693934234428</v>
      </c>
      <c r="X61">
        <f t="shared" si="7"/>
        <v>116.17854860708768</v>
      </c>
      <c r="Y61">
        <f t="shared" si="7"/>
        <v>32.683584690932449</v>
      </c>
      <c r="Z61">
        <f t="shared" si="7"/>
        <v>131.72231464578854</v>
      </c>
      <c r="AA61">
        <f t="shared" si="7"/>
        <v>3.9148240227284338E-2</v>
      </c>
      <c r="AB61">
        <f t="shared" si="7"/>
        <v>51.684611515202718</v>
      </c>
      <c r="AC61">
        <f t="shared" si="7"/>
        <v>20.504592523584027</v>
      </c>
      <c r="AD61">
        <f t="shared" si="7"/>
        <v>3.1093944506749089</v>
      </c>
      <c r="AE61">
        <f t="shared" si="7"/>
        <v>13.461125561310952</v>
      </c>
    </row>
    <row r="62" spans="1:31" x14ac:dyDescent="0.25">
      <c r="A62">
        <v>86</v>
      </c>
      <c r="B62">
        <v>8.3950617283950617</v>
      </c>
      <c r="C62">
        <v>0.241364505639066</v>
      </c>
      <c r="D62">
        <v>0.67060587350919598</v>
      </c>
      <c r="E62">
        <v>0.67138963413821295</v>
      </c>
      <c r="H62">
        <f t="shared" si="4"/>
        <v>492.96332077626573</v>
      </c>
      <c r="M62">
        <f t="shared" si="7"/>
        <v>119.02941663369539</v>
      </c>
      <c r="N62">
        <f t="shared" si="7"/>
        <v>149.44093074551469</v>
      </c>
      <c r="O62">
        <f t="shared" si="7"/>
        <v>66.740781726372347</v>
      </c>
      <c r="P62">
        <f t="shared" si="7"/>
        <v>149.44093074551469</v>
      </c>
      <c r="Q62">
        <f t="shared" si="7"/>
        <v>14.837278106519227</v>
      </c>
      <c r="R62">
        <f t="shared" si="7"/>
        <v>173.62061295707474</v>
      </c>
      <c r="S62">
        <f t="shared" si="7"/>
        <v>235.81192952331276</v>
      </c>
      <c r="T62">
        <f t="shared" si="7"/>
        <v>35.558584839809441</v>
      </c>
      <c r="U62">
        <f t="shared" si="7"/>
        <v>16.758912322553847</v>
      </c>
      <c r="V62">
        <f t="shared" si="7"/>
        <v>0.86752203542614781</v>
      </c>
      <c r="W62">
        <f t="shared" si="7"/>
        <v>7.6020627915507136E-2</v>
      </c>
      <c r="X62">
        <f t="shared" si="7"/>
        <v>1.3185473177317066</v>
      </c>
      <c r="Y62">
        <f t="shared" si="7"/>
        <v>74.023027086613112</v>
      </c>
      <c r="Z62">
        <f t="shared" si="7"/>
        <v>16.182106866377911</v>
      </c>
      <c r="AA62">
        <f t="shared" si="7"/>
        <v>198.43931824229963</v>
      </c>
      <c r="AB62">
        <f t="shared" si="7"/>
        <v>0.87168009172843874</v>
      </c>
      <c r="AC62">
        <f t="shared" si="7"/>
        <v>10.14668341745716</v>
      </c>
      <c r="AD62">
        <f t="shared" si="7"/>
        <v>1.6406964893599369</v>
      </c>
      <c r="AE62">
        <f t="shared" si="7"/>
        <v>13.634687102891908</v>
      </c>
    </row>
    <row r="63" spans="1:31" x14ac:dyDescent="0.25">
      <c r="A63">
        <v>87</v>
      </c>
      <c r="B63">
        <v>1.1363636363636362</v>
      </c>
      <c r="C63">
        <v>0.26017300809923499</v>
      </c>
      <c r="D63">
        <v>0.72950291453004601</v>
      </c>
      <c r="E63">
        <v>0.56496390738761804</v>
      </c>
      <c r="G63" s="1"/>
      <c r="H63">
        <f t="shared" si="4"/>
        <v>1221.1834525040238</v>
      </c>
      <c r="L63" s="1"/>
      <c r="M63">
        <f t="shared" si="7"/>
        <v>167.10033906781445</v>
      </c>
      <c r="N63">
        <f t="shared" si="7"/>
        <v>127.0659818531077</v>
      </c>
      <c r="O63">
        <f t="shared" si="7"/>
        <v>0.24722835145694927</v>
      </c>
      <c r="P63">
        <f t="shared" si="7"/>
        <v>127.0659818531077</v>
      </c>
      <c r="Q63">
        <f t="shared" si="7"/>
        <v>99.621525498304507</v>
      </c>
      <c r="R63">
        <f t="shared" si="7"/>
        <v>15.85525925341299</v>
      </c>
      <c r="S63">
        <f t="shared" si="7"/>
        <v>38.228318984069865</v>
      </c>
      <c r="T63">
        <f t="shared" si="7"/>
        <v>56.251487021702886</v>
      </c>
      <c r="U63">
        <f t="shared" si="7"/>
        <v>27.665626212298921</v>
      </c>
      <c r="V63">
        <f t="shared" si="7"/>
        <v>5.0313410077830252</v>
      </c>
      <c r="W63">
        <f t="shared" si="7"/>
        <v>256.97308936221322</v>
      </c>
      <c r="X63">
        <f t="shared" si="7"/>
        <v>3.9748284694343377</v>
      </c>
      <c r="Y63">
        <f t="shared" si="7"/>
        <v>1.7472611013995867</v>
      </c>
      <c r="Z63">
        <f t="shared" si="7"/>
        <v>30.430642216698139</v>
      </c>
      <c r="AA63">
        <f t="shared" si="7"/>
        <v>155.06495320688623</v>
      </c>
      <c r="AB63">
        <f t="shared" si="7"/>
        <v>8.477084130689585</v>
      </c>
      <c r="AC63">
        <f t="shared" si="7"/>
        <v>1.1127860481554532</v>
      </c>
      <c r="AD63">
        <f t="shared" si="7"/>
        <v>8.4489564662052956</v>
      </c>
      <c r="AE63">
        <f t="shared" si="7"/>
        <v>0.33360769427500353</v>
      </c>
    </row>
    <row r="64" spans="1:31" x14ac:dyDescent="0.25">
      <c r="A64">
        <v>89</v>
      </c>
      <c r="B64">
        <v>66.83673469387756</v>
      </c>
      <c r="C64">
        <v>5.7154526659358502E-2</v>
      </c>
      <c r="D64">
        <v>0.54383812179348201</v>
      </c>
      <c r="E64">
        <v>0.71333636310619297</v>
      </c>
      <c r="H64">
        <f t="shared" si="4"/>
        <v>101.77065408509384</v>
      </c>
      <c r="M64">
        <f t="shared" si="7"/>
        <v>19.775706184241084</v>
      </c>
      <c r="N64">
        <f t="shared" si="7"/>
        <v>1.9270517260457085</v>
      </c>
      <c r="O64">
        <f t="shared" si="7"/>
        <v>26.360996715058743</v>
      </c>
      <c r="P64">
        <f t="shared" si="7"/>
        <v>1.9270517260457085</v>
      </c>
      <c r="Q64">
        <f t="shared" si="7"/>
        <v>68.272448112372487</v>
      </c>
      <c r="R64">
        <f t="shared" si="7"/>
        <v>1.1275984680472522</v>
      </c>
      <c r="S64">
        <f t="shared" si="7"/>
        <v>10.507555741940077</v>
      </c>
      <c r="T64">
        <f t="shared" si="7"/>
        <v>73.663101089906888</v>
      </c>
      <c r="U64">
        <f t="shared" si="7"/>
        <v>192.45211013420675</v>
      </c>
      <c r="V64">
        <f t="shared" si="7"/>
        <v>218.69698167261348</v>
      </c>
      <c r="W64">
        <f t="shared" si="7"/>
        <v>36.111843107633582</v>
      </c>
      <c r="X64">
        <f t="shared" si="7"/>
        <v>150.77190794803602</v>
      </c>
      <c r="Y64">
        <f t="shared" si="7"/>
        <v>21.768474910503024</v>
      </c>
      <c r="Z64">
        <f t="shared" si="7"/>
        <v>8.4990664360578325</v>
      </c>
      <c r="AA64">
        <f t="shared" si="7"/>
        <v>0.14961137217552514</v>
      </c>
      <c r="AB64">
        <f t="shared" si="7"/>
        <v>84.353629403811965</v>
      </c>
      <c r="AC64">
        <f t="shared" si="7"/>
        <v>46.581535965914838</v>
      </c>
      <c r="AD64">
        <f t="shared" si="7"/>
        <v>35.515753382563112</v>
      </c>
      <c r="AE64">
        <f t="shared" si="7"/>
        <v>35.303123170205055</v>
      </c>
    </row>
    <row r="65" spans="1:31" x14ac:dyDescent="0.25">
      <c r="A65">
        <v>90</v>
      </c>
      <c r="B65">
        <v>90.551181102362222</v>
      </c>
      <c r="C65">
        <v>7.0429362612120197E-2</v>
      </c>
      <c r="D65">
        <v>0.55911102108630895</v>
      </c>
      <c r="E65">
        <v>0.68432770363523998</v>
      </c>
      <c r="H65">
        <f t="shared" si="4"/>
        <v>421.60484907521726</v>
      </c>
      <c r="M65">
        <f t="shared" si="7"/>
        <v>98.976350796246479</v>
      </c>
      <c r="N65">
        <f t="shared" si="7"/>
        <v>139.56269582301152</v>
      </c>
      <c r="O65">
        <f t="shared" si="7"/>
        <v>13.922455812576809</v>
      </c>
      <c r="P65">
        <f t="shared" si="7"/>
        <v>139.56269582301152</v>
      </c>
      <c r="Q65">
        <f t="shared" si="7"/>
        <v>50.231353843334276</v>
      </c>
      <c r="R65">
        <f t="shared" si="7"/>
        <v>24.446053923513411</v>
      </c>
      <c r="S65">
        <f t="shared" si="7"/>
        <v>187.31782663974383</v>
      </c>
      <c r="T65">
        <f t="shared" si="7"/>
        <v>11.412944900012917</v>
      </c>
      <c r="U65">
        <f t="shared" si="7"/>
        <v>23.274790138584194</v>
      </c>
      <c r="V65">
        <f t="shared" si="7"/>
        <v>1.5444988440489833</v>
      </c>
      <c r="W65">
        <f t="shared" si="7"/>
        <v>2.3693078155123518E-2</v>
      </c>
      <c r="X65">
        <f t="shared" si="7"/>
        <v>0.22946203793493597</v>
      </c>
      <c r="Y65">
        <f t="shared" si="7"/>
        <v>25.597720008957811</v>
      </c>
      <c r="Z65">
        <f t="shared" si="7"/>
        <v>2.8741348468390546</v>
      </c>
      <c r="AA65">
        <f t="shared" si="7"/>
        <v>16.784236395484886</v>
      </c>
      <c r="AB65">
        <f t="shared" si="7"/>
        <v>1.1575555426228656</v>
      </c>
      <c r="AC65">
        <f t="shared" si="7"/>
        <v>6.1673646124954004E-2</v>
      </c>
      <c r="AD65">
        <f t="shared" si="7"/>
        <v>0.22182045377922313</v>
      </c>
      <c r="AE65">
        <f t="shared" si="7"/>
        <v>3.7442324613467443E-2</v>
      </c>
    </row>
    <row r="66" spans="1:31" x14ac:dyDescent="0.25">
      <c r="A66">
        <v>91</v>
      </c>
      <c r="B66">
        <v>55.263157894736842</v>
      </c>
      <c r="C66">
        <v>8.3655371062955106E-2</v>
      </c>
      <c r="D66">
        <v>0.55105255340655501</v>
      </c>
      <c r="E66">
        <v>0.80784526696984504</v>
      </c>
    </row>
    <row r="67" spans="1:31" x14ac:dyDescent="0.25">
      <c r="A67">
        <v>92</v>
      </c>
      <c r="B67">
        <v>50.655021834061131</v>
      </c>
      <c r="C67">
        <v>8.4666986615489298E-2</v>
      </c>
      <c r="D67">
        <v>0.57792953618549503</v>
      </c>
      <c r="E67">
        <v>0.76004497077940003</v>
      </c>
      <c r="G67" s="1" t="s">
        <v>167</v>
      </c>
      <c r="H67">
        <f>SUM(H37:H65)</f>
        <v>71803.727827348077</v>
      </c>
      <c r="L67" s="1" t="s">
        <v>168</v>
      </c>
      <c r="M67">
        <f>SUM(M37:M65)</f>
        <v>26154.303035981509</v>
      </c>
      <c r="N67">
        <f t="shared" ref="N67:AE67" si="8">SUM(N37:N65)</f>
        <v>20549.943562381348</v>
      </c>
      <c r="O67">
        <f t="shared" si="8"/>
        <v>62056.962150986321</v>
      </c>
      <c r="P67">
        <f t="shared" si="8"/>
        <v>20549.943562381348</v>
      </c>
      <c r="Q67">
        <f t="shared" si="8"/>
        <v>19604.791836861772</v>
      </c>
      <c r="R67">
        <f>SUM(R37:R65)</f>
        <v>29148.914400208821</v>
      </c>
      <c r="S67">
        <f t="shared" si="8"/>
        <v>31583.697809533158</v>
      </c>
      <c r="T67">
        <f t="shared" si="8"/>
        <v>45346.728444850654</v>
      </c>
      <c r="U67">
        <f t="shared" si="8"/>
        <v>19649.591850787536</v>
      </c>
      <c r="V67">
        <f t="shared" si="8"/>
        <v>20230.507465103536</v>
      </c>
      <c r="W67">
        <f t="shared" si="8"/>
        <v>48523.35770422325</v>
      </c>
      <c r="X67">
        <f>SUM(X37:X65)</f>
        <v>21064.143134430553</v>
      </c>
      <c r="Y67">
        <f t="shared" si="8"/>
        <v>48967.33462086464</v>
      </c>
      <c r="Z67">
        <f t="shared" si="8"/>
        <v>20845.80805298606</v>
      </c>
      <c r="AA67">
        <f t="shared" si="8"/>
        <v>33838.477959166346</v>
      </c>
      <c r="AB67">
        <f t="shared" si="8"/>
        <v>17206.560576311502</v>
      </c>
      <c r="AC67">
        <f t="shared" si="8"/>
        <v>17004.272579405799</v>
      </c>
      <c r="AD67">
        <f t="shared" si="8"/>
        <v>18903.455869252626</v>
      </c>
      <c r="AE67">
        <f t="shared" si="8"/>
        <v>16946.164043016171</v>
      </c>
    </row>
    <row r="68" spans="1:31" x14ac:dyDescent="0.25">
      <c r="A68">
        <v>93</v>
      </c>
      <c r="B68">
        <v>52.0979020979021</v>
      </c>
      <c r="C68">
        <v>7.00924074250973E-2</v>
      </c>
      <c r="D68">
        <v>0.60976388924056302</v>
      </c>
      <c r="E68">
        <v>0.74537688314898798</v>
      </c>
    </row>
    <row r="69" spans="1:31" x14ac:dyDescent="0.25">
      <c r="A69">
        <v>94</v>
      </c>
      <c r="B69">
        <v>78.142076502732237</v>
      </c>
      <c r="C69">
        <v>5.6314804273847302E-2</v>
      </c>
      <c r="D69">
        <v>0.52327239260451996</v>
      </c>
      <c r="E69">
        <v>0.66768102677883501</v>
      </c>
      <c r="M69">
        <f>ABS(M3-$H3)</f>
        <v>3.2352511506319326</v>
      </c>
      <c r="N69">
        <f t="shared" ref="N69:AE84" si="9">ABS(N3-$H3)</f>
        <v>2.3026340882256084</v>
      </c>
      <c r="O69">
        <f t="shared" si="9"/>
        <v>4.5281841836279613</v>
      </c>
      <c r="P69">
        <f t="shared" si="9"/>
        <v>2.3026340882256084</v>
      </c>
      <c r="Q69">
        <f t="shared" si="9"/>
        <v>0.92869824585135152</v>
      </c>
      <c r="R69">
        <f t="shared" si="9"/>
        <v>2.8350945520656321</v>
      </c>
      <c r="S69">
        <f t="shared" si="9"/>
        <v>10.869665479823553</v>
      </c>
      <c r="T69">
        <f t="shared" si="9"/>
        <v>5.0407627615825019</v>
      </c>
      <c r="U69">
        <f t="shared" si="9"/>
        <v>2.6414337333717617</v>
      </c>
      <c r="V69">
        <f t="shared" si="9"/>
        <v>0.74734149524417859</v>
      </c>
      <c r="W69">
        <f t="shared" si="9"/>
        <v>2.9128731289056313</v>
      </c>
      <c r="X69">
        <f t="shared" si="9"/>
        <v>1.3488830833015317</v>
      </c>
      <c r="Y69">
        <f t="shared" si="9"/>
        <v>5.2755921593716524</v>
      </c>
      <c r="Z69">
        <f t="shared" si="9"/>
        <v>1.719377479370932</v>
      </c>
      <c r="AA69">
        <f t="shared" si="9"/>
        <v>7.7282221787570515</v>
      </c>
      <c r="AB69">
        <f t="shared" si="9"/>
        <v>1.5051833453737622</v>
      </c>
      <c r="AC69">
        <f t="shared" si="9"/>
        <v>0.93750973702144158</v>
      </c>
      <c r="AD69">
        <f t="shared" si="9"/>
        <v>2.4776853469268421</v>
      </c>
      <c r="AE69">
        <f>ABS(AE3-$H3)</f>
        <v>0.76025039054421217</v>
      </c>
    </row>
    <row r="70" spans="1:31" x14ac:dyDescent="0.25">
      <c r="A70">
        <v>95</v>
      </c>
      <c r="B70">
        <v>46</v>
      </c>
      <c r="C70">
        <v>5.8919113521927302E-2</v>
      </c>
      <c r="D70">
        <v>0.32424325435728002</v>
      </c>
      <c r="E70">
        <v>0.77771973890649204</v>
      </c>
      <c r="M70">
        <f t="shared" ref="M70:AB85" si="10">ABS(M4-$H4)</f>
        <v>6.8737602088396121</v>
      </c>
      <c r="N70">
        <f t="shared" si="10"/>
        <v>7.3868331492074466</v>
      </c>
      <c r="O70">
        <f t="shared" si="10"/>
        <v>2.5907591709594984</v>
      </c>
      <c r="P70">
        <f t="shared" si="10"/>
        <v>7.3868331492074466</v>
      </c>
      <c r="Q70">
        <f t="shared" si="10"/>
        <v>7.8881633444057977</v>
      </c>
      <c r="R70">
        <f t="shared" si="10"/>
        <v>18.686709003405795</v>
      </c>
      <c r="S70">
        <f t="shared" si="10"/>
        <v>8.5219373168779988</v>
      </c>
      <c r="T70">
        <f t="shared" si="10"/>
        <v>0.44185589096763245</v>
      </c>
      <c r="U70">
        <f t="shared" si="10"/>
        <v>3.7252558648005971</v>
      </c>
      <c r="V70">
        <f t="shared" si="10"/>
        <v>2.7359639800880275</v>
      </c>
      <c r="W70">
        <f t="shared" si="9"/>
        <v>7.9193413033109978</v>
      </c>
      <c r="X70">
        <f t="shared" si="9"/>
        <v>1.1057327016914575</v>
      </c>
      <c r="Y70">
        <f t="shared" si="9"/>
        <v>2.286434816623788</v>
      </c>
      <c r="Z70">
        <f t="shared" si="9"/>
        <v>0.62963870089139817</v>
      </c>
      <c r="AA70">
        <f t="shared" si="9"/>
        <v>6.7557144827012978</v>
      </c>
      <c r="AB70">
        <f t="shared" si="9"/>
        <v>0.4717136278748475</v>
      </c>
      <c r="AC70">
        <f t="shared" si="9"/>
        <v>1.0046951682211569</v>
      </c>
      <c r="AD70">
        <f t="shared" si="9"/>
        <v>3.1772509965449975</v>
      </c>
      <c r="AE70">
        <f t="shared" si="9"/>
        <v>0.82002089108405851</v>
      </c>
    </row>
    <row r="71" spans="1:31" x14ac:dyDescent="0.25">
      <c r="A71">
        <v>96</v>
      </c>
      <c r="B71">
        <v>47.142857142857139</v>
      </c>
      <c r="C71">
        <v>6.8539682494262996E-2</v>
      </c>
      <c r="D71">
        <v>0.41014892975633099</v>
      </c>
      <c r="E71">
        <v>0.79769317750698499</v>
      </c>
      <c r="M71">
        <f t="shared" si="10"/>
        <v>2.3856375621119383</v>
      </c>
      <c r="N71">
        <f t="shared" si="10"/>
        <v>5.1558633109805578</v>
      </c>
      <c r="O71">
        <f t="shared" si="10"/>
        <v>4.9350165557576222</v>
      </c>
      <c r="P71">
        <f t="shared" si="10"/>
        <v>5.1558633109805578</v>
      </c>
      <c r="Q71">
        <f t="shared" si="10"/>
        <v>4.9199058781660616</v>
      </c>
      <c r="R71">
        <f t="shared" si="10"/>
        <v>6.8263021843803422</v>
      </c>
      <c r="S71">
        <f t="shared" si="10"/>
        <v>14.860873112138261</v>
      </c>
      <c r="T71">
        <f t="shared" si="10"/>
        <v>3.5774939999566122</v>
      </c>
      <c r="U71">
        <f t="shared" si="10"/>
        <v>2.4940579468432618</v>
      </c>
      <c r="V71">
        <f t="shared" si="10"/>
        <v>0.45955022786487176</v>
      </c>
      <c r="W71">
        <f t="shared" si="9"/>
        <v>8.6362761171017901</v>
      </c>
      <c r="X71">
        <f t="shared" si="9"/>
        <v>7.1239181392142621</v>
      </c>
      <c r="Y71">
        <f t="shared" si="9"/>
        <v>5.5830031594383023</v>
      </c>
      <c r="Z71">
        <f t="shared" si="9"/>
        <v>3.440381241496052</v>
      </c>
      <c r="AA71">
        <f t="shared" si="9"/>
        <v>9.2593887113126634</v>
      </c>
      <c r="AB71">
        <f t="shared" si="9"/>
        <v>6.4068428417597918</v>
      </c>
      <c r="AC71">
        <f t="shared" si="9"/>
        <v>5.8613420628168322</v>
      </c>
      <c r="AD71">
        <f t="shared" si="9"/>
        <v>2.7590288842098318</v>
      </c>
      <c r="AE71">
        <f t="shared" si="9"/>
        <v>5.8678823670299023</v>
      </c>
    </row>
    <row r="72" spans="1:31" x14ac:dyDescent="0.25">
      <c r="A72">
        <v>97</v>
      </c>
      <c r="B72">
        <v>40.697674418604656</v>
      </c>
      <c r="C72">
        <v>0.10619814237697001</v>
      </c>
      <c r="D72">
        <v>0.55618194058077897</v>
      </c>
      <c r="E72">
        <v>0.77371261985256301</v>
      </c>
      <c r="M72">
        <f t="shared" si="10"/>
        <v>45.371822641684133</v>
      </c>
      <c r="N72">
        <f t="shared" si="10"/>
        <v>24.913300381251233</v>
      </c>
      <c r="O72">
        <f t="shared" si="10"/>
        <v>16.858543200450832</v>
      </c>
      <c r="P72">
        <f t="shared" si="10"/>
        <v>24.913300381251233</v>
      </c>
      <c r="Q72">
        <f t="shared" si="10"/>
        <v>0.72808765740563386</v>
      </c>
      <c r="R72">
        <f t="shared" si="10"/>
        <v>5.2689544683199143</v>
      </c>
      <c r="S72">
        <f t="shared" si="10"/>
        <v>13.303525396077834</v>
      </c>
      <c r="T72">
        <f t="shared" si="10"/>
        <v>31.560647676428829</v>
      </c>
      <c r="U72">
        <f t="shared" si="10"/>
        <v>6.1353432142792563</v>
      </c>
      <c r="V72">
        <f t="shared" si="10"/>
        <v>22.970058749318831</v>
      </c>
      <c r="W72">
        <f t="shared" si="9"/>
        <v>17.296508561414235</v>
      </c>
      <c r="X72">
        <f t="shared" si="9"/>
        <v>16.108072095363035</v>
      </c>
      <c r="Y72">
        <f t="shared" si="9"/>
        <v>20.115570742916731</v>
      </c>
      <c r="Z72">
        <f t="shared" si="9"/>
        <v>4.351452036256954</v>
      </c>
      <c r="AA72">
        <f t="shared" si="9"/>
        <v>22.350322483060033</v>
      </c>
      <c r="AB72">
        <f t="shared" si="9"/>
        <v>9.0368517026270343</v>
      </c>
      <c r="AC72">
        <f t="shared" si="9"/>
        <v>7.7643537453257334</v>
      </c>
      <c r="AD72">
        <f t="shared" si="9"/>
        <v>3.9862809840991842</v>
      </c>
      <c r="AE72">
        <f t="shared" si="9"/>
        <v>7.8858041848970348</v>
      </c>
    </row>
    <row r="73" spans="1:31" x14ac:dyDescent="0.25">
      <c r="A73">
        <v>98</v>
      </c>
      <c r="B73">
        <v>48.84615384615384</v>
      </c>
      <c r="C73">
        <v>8.8055412788744403E-2</v>
      </c>
      <c r="D73">
        <v>0.53230757888952995</v>
      </c>
      <c r="E73">
        <v>0.76361719210571899</v>
      </c>
      <c r="M73">
        <f t="shared" si="10"/>
        <v>8.0429363469764752</v>
      </c>
      <c r="N73">
        <f t="shared" si="10"/>
        <v>3.3951108469688762</v>
      </c>
      <c r="O73">
        <f t="shared" si="10"/>
        <v>13.617466263457025</v>
      </c>
      <c r="P73">
        <f t="shared" si="10"/>
        <v>3.3951108469688762</v>
      </c>
      <c r="Q73">
        <f t="shared" si="10"/>
        <v>9.493567878204324</v>
      </c>
      <c r="R73">
        <f t="shared" si="10"/>
        <v>18.134793005931627</v>
      </c>
      <c r="S73">
        <f t="shared" si="10"/>
        <v>19.207013870684577</v>
      </c>
      <c r="T73">
        <f t="shared" si="10"/>
        <v>6.6135845664931239</v>
      </c>
      <c r="U73">
        <f t="shared" si="10"/>
        <v>0.91911066941007391</v>
      </c>
      <c r="V73">
        <f t="shared" si="10"/>
        <v>0.65500557408542193</v>
      </c>
      <c r="W73">
        <f t="shared" si="9"/>
        <v>4.3039903092772249</v>
      </c>
      <c r="X73">
        <f t="shared" si="9"/>
        <v>1.4406287294425226</v>
      </c>
      <c r="Y73">
        <f t="shared" si="9"/>
        <v>10.382833703398326</v>
      </c>
      <c r="Z73">
        <f t="shared" si="9"/>
        <v>4.625908128075821</v>
      </c>
      <c r="AA73">
        <f t="shared" si="9"/>
        <v>6.3111573194908246</v>
      </c>
      <c r="AB73">
        <f t="shared" si="9"/>
        <v>0.91753956212992449</v>
      </c>
      <c r="AC73">
        <f t="shared" si="9"/>
        <v>0.54329080857057477</v>
      </c>
      <c r="AD73">
        <f t="shared" si="9"/>
        <v>3.4040220166735224</v>
      </c>
      <c r="AE73">
        <f t="shared" si="9"/>
        <v>0.69088913869357782</v>
      </c>
    </row>
    <row r="74" spans="1:31" x14ac:dyDescent="0.25">
      <c r="A74">
        <v>99</v>
      </c>
      <c r="B74">
        <v>65.267175572519079</v>
      </c>
      <c r="C74">
        <v>7.7667168520791904E-2</v>
      </c>
      <c r="D74">
        <v>0.47974119792765502</v>
      </c>
      <c r="E74">
        <v>0.65707145019638602</v>
      </c>
      <c r="M74">
        <f t="shared" si="10"/>
        <v>12.515134526860862</v>
      </c>
      <c r="N74">
        <f t="shared" si="10"/>
        <v>1.1169548960982638</v>
      </c>
      <c r="O74">
        <f t="shared" si="10"/>
        <v>24.370990122327733</v>
      </c>
      <c r="P74">
        <f t="shared" si="10"/>
        <v>1.1169548960982638</v>
      </c>
      <c r="Q74">
        <f t="shared" si="10"/>
        <v>8.5776852887590707</v>
      </c>
      <c r="R74">
        <f t="shared" si="10"/>
        <v>19.286598839949164</v>
      </c>
      <c r="S74">
        <f t="shared" si="10"/>
        <v>5.1886455094949326</v>
      </c>
      <c r="T74">
        <f t="shared" si="10"/>
        <v>11.672619963271629</v>
      </c>
      <c r="U74">
        <f t="shared" si="10"/>
        <v>4.2458122721370728</v>
      </c>
      <c r="V74">
        <f t="shared" si="10"/>
        <v>10.310249941724564</v>
      </c>
      <c r="W74">
        <f t="shared" si="9"/>
        <v>18.677469150496833</v>
      </c>
      <c r="X74">
        <f t="shared" si="9"/>
        <v>0.83900844799326535</v>
      </c>
      <c r="Y74">
        <f t="shared" si="9"/>
        <v>19.958484901109834</v>
      </c>
      <c r="Z74">
        <f t="shared" si="9"/>
        <v>28.606075723959165</v>
      </c>
      <c r="AA74">
        <f t="shared" si="9"/>
        <v>9.0669228306055629</v>
      </c>
      <c r="AB74">
        <f t="shared" si="9"/>
        <v>24.924140346490162</v>
      </c>
      <c r="AC74">
        <f t="shared" si="9"/>
        <v>24.714186113618169</v>
      </c>
      <c r="AD74">
        <f t="shared" si="9"/>
        <v>17.527085826856165</v>
      </c>
      <c r="AE74">
        <f t="shared" si="9"/>
        <v>25.008826683427159</v>
      </c>
    </row>
    <row r="75" spans="1:31" x14ac:dyDescent="0.25">
      <c r="A75">
        <v>100</v>
      </c>
      <c r="B75">
        <v>78.888888888888886</v>
      </c>
      <c r="C75">
        <v>0.133720074447853</v>
      </c>
      <c r="D75">
        <v>0.44223787561458899</v>
      </c>
      <c r="E75">
        <v>0.53690118471055004</v>
      </c>
      <c r="M75">
        <f t="shared" si="10"/>
        <v>5.7502484132700005</v>
      </c>
      <c r="N75">
        <f t="shared" si="10"/>
        <v>3.1274560464947001</v>
      </c>
      <c r="O75">
        <f t="shared" si="10"/>
        <v>33.205049631935402</v>
      </c>
      <c r="P75">
        <f t="shared" si="10"/>
        <v>3.1274560464947001</v>
      </c>
      <c r="Q75">
        <f t="shared" si="10"/>
        <v>2.8056795167533011</v>
      </c>
      <c r="R75">
        <f t="shared" si="10"/>
        <v>13.514593067943395</v>
      </c>
      <c r="S75">
        <f t="shared" si="10"/>
        <v>10.960651281500702</v>
      </c>
      <c r="T75">
        <f t="shared" si="10"/>
        <v>19.460316609553303</v>
      </c>
      <c r="U75">
        <f t="shared" si="10"/>
        <v>1.2577682812150073</v>
      </c>
      <c r="V75">
        <f t="shared" si="10"/>
        <v>6.4265602657466019</v>
      </c>
      <c r="W75">
        <f t="shared" si="9"/>
        <v>23.519147469304798</v>
      </c>
      <c r="X75">
        <f t="shared" si="9"/>
        <v>2.3669098429158026</v>
      </c>
      <c r="Y75">
        <f t="shared" si="9"/>
        <v>27.608841095725602</v>
      </c>
      <c r="Z75">
        <f t="shared" si="9"/>
        <v>41.147903473744407</v>
      </c>
      <c r="AA75">
        <f t="shared" si="9"/>
        <v>4.1670975445485965</v>
      </c>
      <c r="AB75">
        <f t="shared" si="9"/>
        <v>21.9964750526524</v>
      </c>
      <c r="AC75">
        <f t="shared" si="9"/>
        <v>23.675799764298404</v>
      </c>
      <c r="AD75">
        <f t="shared" si="9"/>
        <v>16.959197764957395</v>
      </c>
      <c r="AE75">
        <f t="shared" si="9"/>
        <v>24.132158091580393</v>
      </c>
    </row>
    <row r="76" spans="1:31" x14ac:dyDescent="0.25">
      <c r="A76">
        <v>101</v>
      </c>
      <c r="B76">
        <v>62.295081967213108</v>
      </c>
      <c r="C76">
        <v>0.13797449253993499</v>
      </c>
      <c r="D76">
        <v>0.56224039760585898</v>
      </c>
      <c r="E76">
        <v>0.60031831116109802</v>
      </c>
      <c r="M76">
        <f t="shared" si="10"/>
        <v>3.1259603737039026</v>
      </c>
      <c r="N76">
        <f t="shared" si="10"/>
        <v>4.3741974456555983</v>
      </c>
      <c r="O76">
        <f t="shared" si="10"/>
        <v>3.558079553231952</v>
      </c>
      <c r="P76">
        <f t="shared" si="10"/>
        <v>4.3741974456555983</v>
      </c>
      <c r="Q76">
        <f t="shared" si="10"/>
        <v>1.2777118454941179</v>
      </c>
      <c r="R76">
        <f t="shared" si="10"/>
        <v>3.2631549654201626</v>
      </c>
      <c r="S76">
        <f t="shared" si="10"/>
        <v>11.297725893178082</v>
      </c>
      <c r="T76">
        <f t="shared" si="10"/>
        <v>3.7024201447798415</v>
      </c>
      <c r="U76">
        <f t="shared" si="10"/>
        <v>2.426256908516252</v>
      </c>
      <c r="V76">
        <f t="shared" si="10"/>
        <v>2.0321791752814478</v>
      </c>
      <c r="W76">
        <f t="shared" si="9"/>
        <v>2.8691980036633922</v>
      </c>
      <c r="X76">
        <f t="shared" si="9"/>
        <v>3.9637090109026918</v>
      </c>
      <c r="Y76">
        <f t="shared" si="9"/>
        <v>5.2495059146705714</v>
      </c>
      <c r="Z76">
        <f t="shared" si="9"/>
        <v>3.0949102768347023</v>
      </c>
      <c r="AA76">
        <f t="shared" si="9"/>
        <v>26.286753057817783</v>
      </c>
      <c r="AB76">
        <f t="shared" si="9"/>
        <v>3.3087861270609222</v>
      </c>
      <c r="AC76">
        <f t="shared" si="9"/>
        <v>3.0068451704404824</v>
      </c>
      <c r="AD76">
        <f t="shared" si="9"/>
        <v>0.81634016696784251</v>
      </c>
      <c r="AE76">
        <f t="shared" si="9"/>
        <v>3.1105217207584825</v>
      </c>
    </row>
    <row r="77" spans="1:31" x14ac:dyDescent="0.25">
      <c r="A77">
        <v>102</v>
      </c>
      <c r="B77">
        <v>60.749999999999993</v>
      </c>
      <c r="C77">
        <v>0.13531519191924701</v>
      </c>
      <c r="D77">
        <v>0.458903611582471</v>
      </c>
      <c r="E77">
        <v>0.53574079699569299</v>
      </c>
      <c r="M77">
        <f t="shared" si="10"/>
        <v>13.741858942260155</v>
      </c>
      <c r="N77">
        <f t="shared" si="10"/>
        <v>4.2851588934006557</v>
      </c>
      <c r="O77">
        <f t="shared" si="10"/>
        <v>2.0471520975845436</v>
      </c>
      <c r="P77">
        <f t="shared" si="10"/>
        <v>4.2851588934006557</v>
      </c>
      <c r="Q77">
        <f t="shared" si="10"/>
        <v>14.955271758348145</v>
      </c>
      <c r="R77">
        <f t="shared" si="10"/>
        <v>10.414404947433866</v>
      </c>
      <c r="S77">
        <f t="shared" si="10"/>
        <v>2.3798340196759451</v>
      </c>
      <c r="T77">
        <f t="shared" si="10"/>
        <v>5.0647732125643543</v>
      </c>
      <c r="U77">
        <f t="shared" si="10"/>
        <v>3.9310193912655222E-2</v>
      </c>
      <c r="V77">
        <f t="shared" si="10"/>
        <v>6.8992051328623454</v>
      </c>
      <c r="W77">
        <f t="shared" si="9"/>
        <v>16.741090799470157</v>
      </c>
      <c r="X77">
        <f t="shared" si="9"/>
        <v>0.80387293828174577</v>
      </c>
      <c r="Y77">
        <f t="shared" si="9"/>
        <v>0.97296437557195503</v>
      </c>
      <c r="Z77">
        <f t="shared" si="9"/>
        <v>9.4197019621672045</v>
      </c>
      <c r="AA77">
        <f t="shared" si="9"/>
        <v>6.7882725313597554</v>
      </c>
      <c r="AB77">
        <f t="shared" si="9"/>
        <v>0.35224708471535493</v>
      </c>
      <c r="AC77">
        <f t="shared" si="9"/>
        <v>2.7775852777630554</v>
      </c>
      <c r="AD77">
        <f t="shared" si="9"/>
        <v>7.8051649775804535</v>
      </c>
      <c r="AE77">
        <f t="shared" si="9"/>
        <v>3.2192062479789563</v>
      </c>
    </row>
    <row r="78" spans="1:31" x14ac:dyDescent="0.25">
      <c r="A78">
        <v>104</v>
      </c>
      <c r="B78">
        <v>73.381294964028783</v>
      </c>
      <c r="C78">
        <v>8.7527838616665896E-2</v>
      </c>
      <c r="D78">
        <v>0.47427537510706602</v>
      </c>
      <c r="E78">
        <v>0.63672146185473399</v>
      </c>
      <c r="M78">
        <f t="shared" si="10"/>
        <v>29.691383757610637</v>
      </c>
      <c r="N78">
        <f t="shared" si="10"/>
        <v>33.614608297753236</v>
      </c>
      <c r="O78">
        <f t="shared" si="10"/>
        <v>0.33998113562724086</v>
      </c>
      <c r="P78">
        <f t="shared" si="10"/>
        <v>33.614608297753236</v>
      </c>
      <c r="Q78">
        <f t="shared" si="10"/>
        <v>10.37318484855124</v>
      </c>
      <c r="R78">
        <f t="shared" si="10"/>
        <v>1.7319597208239372</v>
      </c>
      <c r="S78">
        <f t="shared" si="10"/>
        <v>39.073766597440141</v>
      </c>
      <c r="T78">
        <f t="shared" si="10"/>
        <v>10.131074236476238</v>
      </c>
      <c r="U78">
        <f t="shared" si="10"/>
        <v>25.816060166989942</v>
      </c>
      <c r="V78">
        <f t="shared" si="10"/>
        <v>23.545764593171342</v>
      </c>
      <c r="W78">
        <f t="shared" si="9"/>
        <v>3.6286159326703427</v>
      </c>
      <c r="X78">
        <f t="shared" si="9"/>
        <v>27.90211343794914</v>
      </c>
      <c r="Y78">
        <f t="shared" si="9"/>
        <v>6.9919046004371381</v>
      </c>
      <c r="Z78">
        <f t="shared" si="9"/>
        <v>8.2969790623305428</v>
      </c>
      <c r="AA78">
        <f t="shared" si="9"/>
        <v>16.279374392866238</v>
      </c>
      <c r="AB78">
        <f t="shared" si="9"/>
        <v>27.997058964324637</v>
      </c>
      <c r="AC78">
        <f t="shared" si="9"/>
        <v>22.689707819046838</v>
      </c>
      <c r="AD78">
        <f t="shared" si="9"/>
        <v>11.816391921765337</v>
      </c>
      <c r="AE78">
        <f t="shared" si="9"/>
        <v>22.398077979717137</v>
      </c>
    </row>
    <row r="79" spans="1:31" x14ac:dyDescent="0.25">
      <c r="A79">
        <v>105</v>
      </c>
      <c r="B79">
        <v>74.642857142857153</v>
      </c>
      <c r="C79">
        <v>7.1820807054787203E-2</v>
      </c>
      <c r="D79">
        <v>0.49697687703499199</v>
      </c>
      <c r="E79">
        <v>0.73652715870876995</v>
      </c>
      <c r="M79">
        <f t="shared" si="10"/>
        <v>69.756437009047318</v>
      </c>
      <c r="N79">
        <f t="shared" si="10"/>
        <v>44.367569533365327</v>
      </c>
      <c r="O79">
        <f t="shared" si="10"/>
        <v>129.03712764131552</v>
      </c>
      <c r="P79">
        <f t="shared" si="10"/>
        <v>44.367569533365327</v>
      </c>
      <c r="Q79">
        <f t="shared" si="10"/>
        <v>20.344576697692332</v>
      </c>
      <c r="R79">
        <f t="shared" si="10"/>
        <v>69.182709629359323</v>
      </c>
      <c r="S79">
        <f t="shared" si="10"/>
        <v>93.65795397880342</v>
      </c>
      <c r="T79">
        <f t="shared" si="10"/>
        <v>107.44489408555673</v>
      </c>
      <c r="U79">
        <f t="shared" si="10"/>
        <v>49.022578451448325</v>
      </c>
      <c r="V79">
        <f t="shared" si="10"/>
        <v>32.23752535305232</v>
      </c>
      <c r="W79">
        <f t="shared" si="9"/>
        <v>103.60064545060132</v>
      </c>
      <c r="X79">
        <f t="shared" si="9"/>
        <v>41.821421049683323</v>
      </c>
      <c r="Y79">
        <f t="shared" si="9"/>
        <v>113.38081967763071</v>
      </c>
      <c r="Z79">
        <f t="shared" si="9"/>
        <v>29.321270813073312</v>
      </c>
      <c r="AA79">
        <f t="shared" si="9"/>
        <v>88.745972771040414</v>
      </c>
      <c r="AB79">
        <f t="shared" si="9"/>
        <v>4.0535244685986811</v>
      </c>
      <c r="AC79">
        <f t="shared" si="9"/>
        <v>5.8697172779566813</v>
      </c>
      <c r="AD79">
        <f t="shared" si="9"/>
        <v>2.3309121857466835</v>
      </c>
      <c r="AE79">
        <f t="shared" si="9"/>
        <v>6.4294869890626671</v>
      </c>
    </row>
    <row r="80" spans="1:31" x14ac:dyDescent="0.25">
      <c r="A80">
        <v>106</v>
      </c>
      <c r="B80">
        <v>36.36363636363636</v>
      </c>
      <c r="C80">
        <v>0.209651985016892</v>
      </c>
      <c r="D80">
        <v>0.43638271322349198</v>
      </c>
      <c r="E80">
        <v>0.43761080216249598</v>
      </c>
      <c r="M80">
        <f t="shared" si="10"/>
        <v>56.146156395770419</v>
      </c>
      <c r="N80">
        <f t="shared" si="10"/>
        <v>60.147867845011717</v>
      </c>
      <c r="O80">
        <f t="shared" si="10"/>
        <v>91.29314424968392</v>
      </c>
      <c r="P80">
        <f t="shared" si="10"/>
        <v>60.147867845011717</v>
      </c>
      <c r="Q80">
        <f t="shared" si="10"/>
        <v>55.202978491904716</v>
      </c>
      <c r="R80">
        <f t="shared" si="10"/>
        <v>44.494064940714622</v>
      </c>
      <c r="S80">
        <f t="shared" si="10"/>
        <v>68.969309290158719</v>
      </c>
      <c r="T80">
        <f t="shared" si="10"/>
        <v>79.734600742482314</v>
      </c>
      <c r="U80">
        <f t="shared" si="10"/>
        <v>61.488626924502327</v>
      </c>
      <c r="V80">
        <f t="shared" si="10"/>
        <v>60.072516104994321</v>
      </c>
      <c r="W80">
        <f t="shared" si="9"/>
        <v>86.205183180274616</v>
      </c>
      <c r="X80">
        <f t="shared" si="9"/>
        <v>64.453869425462614</v>
      </c>
      <c r="Y80">
        <f t="shared" si="9"/>
        <v>86.166502452713928</v>
      </c>
      <c r="Z80">
        <f t="shared" si="9"/>
        <v>16.86075453491361</v>
      </c>
      <c r="AA80">
        <f t="shared" si="9"/>
        <v>59.753561153364316</v>
      </c>
      <c r="AB80">
        <f t="shared" si="9"/>
        <v>49.055304017862227</v>
      </c>
      <c r="AC80">
        <f t="shared" si="9"/>
        <v>49.492383213553921</v>
      </c>
      <c r="AD80">
        <f t="shared" si="9"/>
        <v>58.406159108227925</v>
      </c>
      <c r="AE80">
        <f t="shared" si="9"/>
        <v>49.333767273284522</v>
      </c>
    </row>
    <row r="81" spans="1:31" x14ac:dyDescent="0.25">
      <c r="A81">
        <v>107</v>
      </c>
      <c r="B81">
        <v>41.304347826086961</v>
      </c>
      <c r="C81">
        <v>0.220527585792713</v>
      </c>
      <c r="D81">
        <v>0.46206288828367298</v>
      </c>
      <c r="E81">
        <v>0.45979038970604602</v>
      </c>
      <c r="M81">
        <f t="shared" si="10"/>
        <v>26.205631605951297</v>
      </c>
      <c r="N81">
        <f t="shared" si="10"/>
        <v>39.233547310506701</v>
      </c>
      <c r="O81">
        <f t="shared" si="10"/>
        <v>43.649306657678004</v>
      </c>
      <c r="P81">
        <f t="shared" si="10"/>
        <v>39.233547310506701</v>
      </c>
      <c r="Q81">
        <f t="shared" si="10"/>
        <v>36.494877731038201</v>
      </c>
      <c r="R81">
        <f t="shared" si="10"/>
        <v>43.5613165110382</v>
      </c>
      <c r="S81">
        <f t="shared" si="10"/>
        <v>19.710917408816002</v>
      </c>
      <c r="T81">
        <f t="shared" si="10"/>
        <v>37.9051826570253</v>
      </c>
      <c r="U81">
        <f t="shared" si="10"/>
        <v>36.252280325617406</v>
      </c>
      <c r="V81">
        <f t="shared" si="10"/>
        <v>32.350649788243501</v>
      </c>
      <c r="W81">
        <f t="shared" si="10"/>
        <v>47.626852819990802</v>
      </c>
      <c r="X81">
        <f t="shared" si="10"/>
        <v>33.971817337993599</v>
      </c>
      <c r="Y81">
        <f t="shared" si="10"/>
        <v>42.962082059706006</v>
      </c>
      <c r="Z81">
        <f t="shared" si="10"/>
        <v>41.8511176256185</v>
      </c>
      <c r="AA81">
        <f t="shared" si="10"/>
        <v>43.890991569778002</v>
      </c>
      <c r="AB81">
        <f t="shared" si="10"/>
        <v>27.936663331432001</v>
      </c>
      <c r="AC81">
        <f t="shared" si="9"/>
        <v>27.954980248538305</v>
      </c>
      <c r="AD81">
        <f t="shared" si="9"/>
        <v>38.667100211504106</v>
      </c>
      <c r="AE81">
        <f t="shared" si="9"/>
        <v>27.665360573755805</v>
      </c>
    </row>
    <row r="82" spans="1:31" x14ac:dyDescent="0.25">
      <c r="A82">
        <v>108</v>
      </c>
      <c r="B82">
        <v>58.181818181818173</v>
      </c>
      <c r="C82">
        <v>0.138085097863827</v>
      </c>
      <c r="D82">
        <v>0.32033789151870301</v>
      </c>
      <c r="E82">
        <v>0.41233592780409201</v>
      </c>
      <c r="M82">
        <f t="shared" si="10"/>
        <v>37.989389369145087</v>
      </c>
      <c r="N82">
        <f t="shared" si="10"/>
        <v>29.033350808525483</v>
      </c>
      <c r="O82">
        <f t="shared" si="10"/>
        <v>71.613637900347186</v>
      </c>
      <c r="P82">
        <f t="shared" si="10"/>
        <v>29.033350808525483</v>
      </c>
      <c r="Q82">
        <f t="shared" si="10"/>
        <v>68.83945831079609</v>
      </c>
      <c r="R82">
        <f t="shared" si="10"/>
        <v>70.982571341023387</v>
      </c>
      <c r="S82">
        <f t="shared" si="10"/>
        <v>33.640764464407184</v>
      </c>
      <c r="T82">
        <f t="shared" si="10"/>
        <v>60.445792061385788</v>
      </c>
      <c r="U82">
        <f t="shared" si="10"/>
        <v>39.093369126577286</v>
      </c>
      <c r="V82">
        <f t="shared" si="10"/>
        <v>39.909678593872187</v>
      </c>
      <c r="W82">
        <f t="shared" si="10"/>
        <v>56.261809980051183</v>
      </c>
      <c r="X82">
        <f t="shared" si="10"/>
        <v>33.427138689267181</v>
      </c>
      <c r="Y82">
        <f t="shared" si="10"/>
        <v>63.378538874091682</v>
      </c>
      <c r="Z82">
        <f t="shared" si="10"/>
        <v>61.355316964907082</v>
      </c>
      <c r="AA82">
        <f t="shared" si="10"/>
        <v>56.638831885993483</v>
      </c>
      <c r="AB82">
        <f t="shared" si="10"/>
        <v>29.091539836795988</v>
      </c>
      <c r="AC82">
        <f t="shared" si="9"/>
        <v>32.927367072660488</v>
      </c>
      <c r="AD82">
        <f t="shared" si="9"/>
        <v>38.733111519189592</v>
      </c>
      <c r="AE82">
        <f t="shared" si="9"/>
        <v>33.279600475522187</v>
      </c>
    </row>
    <row r="83" spans="1:31" x14ac:dyDescent="0.25">
      <c r="A83">
        <v>109</v>
      </c>
      <c r="B83">
        <v>40.206185567010309</v>
      </c>
      <c r="C83">
        <v>0.162482998167952</v>
      </c>
      <c r="D83">
        <v>0.34030496270133198</v>
      </c>
      <c r="E83">
        <v>0.35505272332448101</v>
      </c>
      <c r="M83">
        <f>ABS(M17-$H17)</f>
        <v>53.375261620960629</v>
      </c>
      <c r="N83">
        <f t="shared" si="10"/>
        <v>16.872887105373366</v>
      </c>
      <c r="O83">
        <f t="shared" si="10"/>
        <v>134.99543334337463</v>
      </c>
      <c r="P83">
        <f t="shared" si="10"/>
        <v>16.872887105373366</v>
      </c>
      <c r="Q83">
        <f t="shared" si="10"/>
        <v>13.699534992409639</v>
      </c>
      <c r="R83">
        <f t="shared" si="10"/>
        <v>62.537667924076629</v>
      </c>
      <c r="S83">
        <f t="shared" si="10"/>
        <v>87.012912273520726</v>
      </c>
      <c r="T83">
        <f t="shared" si="10"/>
        <v>104.44643436929223</v>
      </c>
      <c r="U83">
        <f t="shared" si="10"/>
        <v>13.184223501022359</v>
      </c>
      <c r="V83">
        <f t="shared" si="10"/>
        <v>37.604730169160376</v>
      </c>
      <c r="W83">
        <f t="shared" si="10"/>
        <v>112.75381578543593</v>
      </c>
      <c r="X83">
        <f t="shared" si="10"/>
        <v>40.485345110363625</v>
      </c>
      <c r="Y83">
        <f t="shared" si="10"/>
        <v>106.80913997389582</v>
      </c>
      <c r="Z83">
        <f t="shared" si="10"/>
        <v>22.676229107790618</v>
      </c>
      <c r="AA83">
        <f>ABS(AA17-$H17)</f>
        <v>72.533618176996825</v>
      </c>
      <c r="AB83">
        <f t="shared" si="10"/>
        <v>11.804298602575386</v>
      </c>
      <c r="AC83">
        <f t="shared" si="9"/>
        <v>12.566772440567377</v>
      </c>
      <c r="AD83">
        <f t="shared" si="9"/>
        <v>11.467258273576363</v>
      </c>
      <c r="AE83">
        <f t="shared" si="9"/>
        <v>11.446673691908359</v>
      </c>
    </row>
    <row r="84" spans="1:31" x14ac:dyDescent="0.25">
      <c r="A84">
        <v>110</v>
      </c>
      <c r="B84">
        <v>46.268656716417908</v>
      </c>
      <c r="C84">
        <v>0.130252759711668</v>
      </c>
      <c r="D84">
        <v>0.39401736100305101</v>
      </c>
      <c r="E84">
        <v>0.45331514810263901</v>
      </c>
      <c r="M84">
        <f t="shared" si="10"/>
        <v>2.1914546020311079</v>
      </c>
      <c r="N84">
        <f t="shared" si="10"/>
        <v>3.5124713321955099</v>
      </c>
      <c r="O84">
        <f t="shared" si="10"/>
        <v>12.191722598457403</v>
      </c>
      <c r="P84">
        <f t="shared" si="10"/>
        <v>3.5124713321955099</v>
      </c>
      <c r="Q84">
        <f t="shared" si="10"/>
        <v>2.9244066383908063</v>
      </c>
      <c r="R84">
        <f t="shared" si="10"/>
        <v>11.565631766118109</v>
      </c>
      <c r="S84">
        <f t="shared" si="10"/>
        <v>2.8235165642603093</v>
      </c>
      <c r="T84">
        <f t="shared" si="10"/>
        <v>10.148373030818206</v>
      </c>
      <c r="U84">
        <f t="shared" si="10"/>
        <v>5.8516143938303031</v>
      </c>
      <c r="V84">
        <f t="shared" si="10"/>
        <v>9.8776602859801059</v>
      </c>
      <c r="W84">
        <f t="shared" si="10"/>
        <v>7.4556503646998067</v>
      </c>
      <c r="X84">
        <f t="shared" si="10"/>
        <v>9.9391158891273079</v>
      </c>
      <c r="Y84">
        <f t="shared" si="10"/>
        <v>10.795489116981109</v>
      </c>
      <c r="Z84">
        <f t="shared" si="10"/>
        <v>4.6034817572378088</v>
      </c>
      <c r="AA84">
        <f t="shared" si="10"/>
        <v>4.5144621304525074</v>
      </c>
      <c r="AB84">
        <f t="shared" si="10"/>
        <v>12.644840389216604</v>
      </c>
      <c r="AC84">
        <f t="shared" si="9"/>
        <v>10.956326262410705</v>
      </c>
      <c r="AD84">
        <f t="shared" si="9"/>
        <v>10.445923593211305</v>
      </c>
      <c r="AE84">
        <f t="shared" si="9"/>
        <v>10.78901431624881</v>
      </c>
    </row>
    <row r="85" spans="1:31" x14ac:dyDescent="0.25">
      <c r="A85">
        <v>111</v>
      </c>
      <c r="B85">
        <v>54.794520547945211</v>
      </c>
      <c r="C85">
        <v>0.13778945851643101</v>
      </c>
      <c r="D85">
        <v>0.37389690671289899</v>
      </c>
      <c r="E85">
        <v>0.41994685455111103</v>
      </c>
      <c r="M85">
        <f t="shared" si="10"/>
        <v>22.578576433339151</v>
      </c>
      <c r="N85">
        <f t="shared" si="10"/>
        <v>24.120522016550154</v>
      </c>
      <c r="O85">
        <f t="shared" si="10"/>
        <v>12.649841395111046</v>
      </c>
      <c r="P85">
        <f t="shared" si="10"/>
        <v>24.120522016550154</v>
      </c>
      <c r="Q85">
        <f t="shared" si="10"/>
        <v>5.9948993640559465</v>
      </c>
      <c r="R85">
        <f t="shared" si="10"/>
        <v>14.636124491783249</v>
      </c>
      <c r="S85">
        <f t="shared" si="10"/>
        <v>22.705682384832954</v>
      </c>
      <c r="T85">
        <f t="shared" si="10"/>
        <v>0.25645356948114539</v>
      </c>
      <c r="U85">
        <f t="shared" si="10"/>
        <v>18.765034819342347</v>
      </c>
      <c r="V85">
        <f t="shared" si="10"/>
        <v>19.673945814880156</v>
      </c>
      <c r="W85">
        <f t="shared" si="10"/>
        <v>5.0129291241672504</v>
      </c>
      <c r="X85">
        <f t="shared" si="10"/>
        <v>23.084177648951155</v>
      </c>
      <c r="Y85">
        <f t="shared" si="10"/>
        <v>5.2430879979098464</v>
      </c>
      <c r="Z85">
        <f t="shared" si="10"/>
        <v>0.2557665626791561</v>
      </c>
      <c r="AA85">
        <f t="shared" si="10"/>
        <v>5.1915020085645551</v>
      </c>
      <c r="AB85">
        <f t="shared" si="10"/>
        <v>31.454338091557858</v>
      </c>
      <c r="AC85">
        <f t="shared" ref="AC85:AE85" si="11">ABS(AC19-$H19)</f>
        <v>29.399084362383249</v>
      </c>
      <c r="AD85">
        <f t="shared" si="11"/>
        <v>31.642447741363156</v>
      </c>
      <c r="AE85">
        <f t="shared" si="11"/>
        <v>29.177655547666149</v>
      </c>
    </row>
    <row r="86" spans="1:31" x14ac:dyDescent="0.25">
      <c r="A86">
        <v>112</v>
      </c>
      <c r="B86">
        <v>44.000000000000007</v>
      </c>
      <c r="C86">
        <v>0.15656355909497199</v>
      </c>
      <c r="D86">
        <v>0.41470895836496202</v>
      </c>
      <c r="E86">
        <v>0.45254058677931402</v>
      </c>
      <c r="M86">
        <f t="shared" ref="M86:AE97" si="12">ABS(M20-$H20)</f>
        <v>40.572175002195799</v>
      </c>
      <c r="N86">
        <f t="shared" si="12"/>
        <v>39.296185937428596</v>
      </c>
      <c r="O86">
        <f t="shared" si="12"/>
        <v>31.591893482994401</v>
      </c>
      <c r="P86">
        <f t="shared" si="12"/>
        <v>39.296185937428596</v>
      </c>
      <c r="Q86">
        <f t="shared" si="12"/>
        <v>13.256173212845496</v>
      </c>
      <c r="R86">
        <f t="shared" si="12"/>
        <v>20.322611992845495</v>
      </c>
      <c r="S86">
        <f t="shared" si="12"/>
        <v>25.071904565381701</v>
      </c>
      <c r="T86">
        <f t="shared" si="12"/>
        <v>36.844641162078901</v>
      </c>
      <c r="U86">
        <f t="shared" si="12"/>
        <v>29.790667634281</v>
      </c>
      <c r="V86">
        <f t="shared" si="12"/>
        <v>30.702210034423295</v>
      </c>
      <c r="W86">
        <f t="shared" si="12"/>
        <v>21.989274790896395</v>
      </c>
      <c r="X86">
        <f t="shared" si="12"/>
        <v>23.089501117803799</v>
      </c>
      <c r="Y86">
        <f t="shared" si="12"/>
        <v>34.130245856732294</v>
      </c>
      <c r="Z86">
        <f t="shared" si="12"/>
        <v>21.543657648698598</v>
      </c>
      <c r="AA86">
        <f t="shared" si="12"/>
        <v>23.3149998912276</v>
      </c>
      <c r="AB86">
        <f t="shared" si="12"/>
        <v>24.482937298551796</v>
      </c>
      <c r="AC86">
        <f t="shared" si="12"/>
        <v>21.806460480179197</v>
      </c>
      <c r="AD86">
        <f t="shared" si="12"/>
        <v>21.710711152125597</v>
      </c>
      <c r="AE86">
        <f t="shared" si="12"/>
        <v>21.305681366363295</v>
      </c>
    </row>
    <row r="87" spans="1:31" x14ac:dyDescent="0.25">
      <c r="A87">
        <v>113</v>
      </c>
      <c r="B87">
        <v>53.731343283582085</v>
      </c>
      <c r="C87">
        <v>0.112358337990187</v>
      </c>
      <c r="D87">
        <v>0.39204558786724403</v>
      </c>
      <c r="E87">
        <v>0.42116771775739098</v>
      </c>
      <c r="M87">
        <f t="shared" si="12"/>
        <v>78.948276200495059</v>
      </c>
      <c r="N87">
        <f t="shared" si="12"/>
        <v>84.986973905250863</v>
      </c>
      <c r="O87">
        <f t="shared" si="12"/>
        <v>86.404955918713966</v>
      </c>
      <c r="P87">
        <f t="shared" si="12"/>
        <v>84.986973905250863</v>
      </c>
      <c r="Q87">
        <f t="shared" si="12"/>
        <v>92.483477892491152</v>
      </c>
      <c r="R87">
        <f t="shared" si="12"/>
        <v>90.983108151555456</v>
      </c>
      <c r="S87">
        <f t="shared" si="12"/>
        <v>60.20376485582446</v>
      </c>
      <c r="T87">
        <f t="shared" si="12"/>
        <v>86.313635037279653</v>
      </c>
      <c r="U87">
        <f t="shared" si="12"/>
        <v>85.878169031137062</v>
      </c>
      <c r="V87">
        <f t="shared" si="12"/>
        <v>89.060627157879964</v>
      </c>
      <c r="W87">
        <f t="shared" si="12"/>
        <v>95.921483664551559</v>
      </c>
      <c r="X87">
        <f t="shared" si="12"/>
        <v>90.518550367870958</v>
      </c>
      <c r="Y87">
        <f t="shared" si="12"/>
        <v>86.735174305919656</v>
      </c>
      <c r="Z87">
        <f t="shared" si="12"/>
        <v>98.700588162519551</v>
      </c>
      <c r="AA87">
        <f t="shared" si="12"/>
        <v>90.592710072594159</v>
      </c>
      <c r="AB87">
        <f t="shared" si="12"/>
        <v>92.949965488124462</v>
      </c>
      <c r="AC87">
        <f t="shared" si="12"/>
        <v>93.261348273172359</v>
      </c>
      <c r="AD87">
        <f t="shared" si="12"/>
        <v>97.60665558234696</v>
      </c>
      <c r="AE87">
        <f t="shared" si="12"/>
        <v>93.149141651252251</v>
      </c>
    </row>
    <row r="88" spans="1:31" x14ac:dyDescent="0.25">
      <c r="A88">
        <v>114</v>
      </c>
      <c r="B88">
        <v>67.741935483870961</v>
      </c>
      <c r="C88">
        <v>0.110075299493052</v>
      </c>
      <c r="D88">
        <v>0.27234531427882602</v>
      </c>
      <c r="E88">
        <v>0.33669839966722698</v>
      </c>
      <c r="M88">
        <f t="shared" si="12"/>
        <v>0.15890877808397086</v>
      </c>
      <c r="N88">
        <f t="shared" si="12"/>
        <v>3.4086160259975604</v>
      </c>
      <c r="O88">
        <f t="shared" si="12"/>
        <v>5.0260829786935393</v>
      </c>
      <c r="P88">
        <f t="shared" si="12"/>
        <v>3.4086160259975604</v>
      </c>
      <c r="Q88">
        <f t="shared" si="12"/>
        <v>1.5408048993939394</v>
      </c>
      <c r="R88">
        <f t="shared" si="12"/>
        <v>1.6731371401082198</v>
      </c>
      <c r="S88">
        <f t="shared" si="12"/>
        <v>9.7077080678661396</v>
      </c>
      <c r="T88">
        <f t="shared" si="12"/>
        <v>3.2822699302935998</v>
      </c>
      <c r="U88">
        <f t="shared" si="12"/>
        <v>5.3508668238925399</v>
      </c>
      <c r="V88">
        <f t="shared" si="12"/>
        <v>3.5758135044675399</v>
      </c>
      <c r="W88">
        <f t="shared" si="12"/>
        <v>10.269745182214839</v>
      </c>
      <c r="X88">
        <f t="shared" si="12"/>
        <v>2.7844686906160501</v>
      </c>
      <c r="Y88">
        <f t="shared" si="12"/>
        <v>5.2322015635453401</v>
      </c>
      <c r="Z88">
        <f t="shared" si="12"/>
        <v>5.0819900092325394</v>
      </c>
      <c r="AA88">
        <f t="shared" si="12"/>
        <v>7.2798579349052392</v>
      </c>
      <c r="AB88">
        <f t="shared" si="12"/>
        <v>2.8164782542164701</v>
      </c>
      <c r="AC88">
        <f t="shared" si="12"/>
        <v>3.1375568681762598</v>
      </c>
      <c r="AD88">
        <f t="shared" si="12"/>
        <v>6.208860424454139</v>
      </c>
      <c r="AE88">
        <f t="shared" si="12"/>
        <v>2.8585833571402599</v>
      </c>
    </row>
    <row r="89" spans="1:31" x14ac:dyDescent="0.25">
      <c r="A89">
        <v>115</v>
      </c>
      <c r="B89">
        <v>42.857142857142861</v>
      </c>
      <c r="C89">
        <v>0.109191427704353</v>
      </c>
      <c r="D89">
        <v>0.42473627970494499</v>
      </c>
      <c r="E89">
        <v>0.466172547624776</v>
      </c>
      <c r="M89">
        <f t="shared" si="12"/>
        <v>3.8697079438810658</v>
      </c>
      <c r="N89">
        <f t="shared" si="12"/>
        <v>9.5412235519418491</v>
      </c>
      <c r="O89">
        <f t="shared" si="12"/>
        <v>3.3125899709672599</v>
      </c>
      <c r="P89">
        <f t="shared" si="12"/>
        <v>9.5412235519418491</v>
      </c>
      <c r="Q89">
        <f t="shared" si="12"/>
        <v>0.53846689378208978</v>
      </c>
      <c r="R89">
        <f t="shared" si="12"/>
        <v>4.0023999171321911</v>
      </c>
      <c r="S89">
        <f t="shared" si="12"/>
        <v>12.03697084489011</v>
      </c>
      <c r="T89">
        <f t="shared" si="12"/>
        <v>0.47195003838410043</v>
      </c>
      <c r="U89">
        <f t="shared" si="12"/>
        <v>2.1351539990644004</v>
      </c>
      <c r="V89">
        <f t="shared" si="12"/>
        <v>1.77190790839586</v>
      </c>
      <c r="W89">
        <f t="shared" si="12"/>
        <v>2.3370249540797805</v>
      </c>
      <c r="X89">
        <f t="shared" si="12"/>
        <v>4.9791231542962802</v>
      </c>
      <c r="Y89">
        <f t="shared" si="12"/>
        <v>4.3068422529587096</v>
      </c>
      <c r="Z89">
        <f t="shared" si="12"/>
        <v>3.1822903029477208</v>
      </c>
      <c r="AA89">
        <f t="shared" si="12"/>
        <v>12.334904179226909</v>
      </c>
      <c r="AB89">
        <f t="shared" si="12"/>
        <v>2.8561489802507007</v>
      </c>
      <c r="AC89">
        <f t="shared" si="12"/>
        <v>2.5077906278377404</v>
      </c>
      <c r="AD89">
        <f t="shared" si="12"/>
        <v>1.31164932129419</v>
      </c>
      <c r="AE89">
        <f t="shared" si="12"/>
        <v>2.5221335096433104</v>
      </c>
    </row>
    <row r="90" spans="1:31" x14ac:dyDescent="0.25">
      <c r="A90">
        <v>116</v>
      </c>
      <c r="B90">
        <v>71.428571428571431</v>
      </c>
      <c r="C90">
        <v>0.118498143078813</v>
      </c>
      <c r="D90">
        <v>0.28438545305199397</v>
      </c>
      <c r="E90">
        <v>0.36425397617306299</v>
      </c>
      <c r="M90">
        <f t="shared" si="12"/>
        <v>8.8258159426872069</v>
      </c>
      <c r="N90">
        <f t="shared" si="12"/>
        <v>6.3622680830605063</v>
      </c>
      <c r="O90">
        <f t="shared" si="12"/>
        <v>1.7257526644416075</v>
      </c>
      <c r="P90">
        <f t="shared" si="12"/>
        <v>6.3622680830605063</v>
      </c>
      <c r="Q90">
        <f t="shared" si="12"/>
        <v>3.8981105701770957</v>
      </c>
      <c r="R90">
        <f t="shared" si="12"/>
        <v>3.1683282098229029</v>
      </c>
      <c r="S90">
        <f t="shared" si="12"/>
        <v>7.9176207823591085</v>
      </c>
      <c r="T90">
        <f t="shared" si="12"/>
        <v>4.8014655077442043</v>
      </c>
      <c r="U90">
        <f t="shared" si="12"/>
        <v>2.3110511183831974</v>
      </c>
      <c r="V90">
        <f t="shared" si="12"/>
        <v>8.7919365975538</v>
      </c>
      <c r="W90">
        <f t="shared" si="12"/>
        <v>9.2637033375748956</v>
      </c>
      <c r="X90">
        <f t="shared" si="12"/>
        <v>11.571652036607688</v>
      </c>
      <c r="Y90">
        <f t="shared" si="12"/>
        <v>4.8250037429516084</v>
      </c>
      <c r="Z90">
        <f t="shared" si="12"/>
        <v>7.0725693382315882</v>
      </c>
      <c r="AA90">
        <f t="shared" si="12"/>
        <v>0.10059911461819127</v>
      </c>
      <c r="AB90">
        <f t="shared" si="12"/>
        <v>14.003409553717887</v>
      </c>
      <c r="AC90">
        <f t="shared" si="12"/>
        <v>13.894183248171188</v>
      </c>
      <c r="AD90">
        <f t="shared" si="12"/>
        <v>12.150696318020593</v>
      </c>
      <c r="AE90">
        <f t="shared" si="12"/>
        <v>14.204437798282598</v>
      </c>
    </row>
    <row r="91" spans="1:31" x14ac:dyDescent="0.25">
      <c r="A91">
        <v>117</v>
      </c>
      <c r="B91">
        <v>40.425531914893618</v>
      </c>
      <c r="C91">
        <v>0.19119387398676899</v>
      </c>
      <c r="D91">
        <v>0.47350892331683297</v>
      </c>
      <c r="E91">
        <v>0.411228103448808</v>
      </c>
      <c r="M91">
        <f t="shared" si="12"/>
        <v>22.942310379349102</v>
      </c>
      <c r="N91">
        <f t="shared" si="12"/>
        <v>16.451026727357103</v>
      </c>
      <c r="O91">
        <f t="shared" si="12"/>
        <v>19.742300309690407</v>
      </c>
      <c r="P91">
        <f t="shared" si="12"/>
        <v>16.451026727357103</v>
      </c>
      <c r="Q91">
        <f t="shared" si="12"/>
        <v>13.975659095039106</v>
      </c>
      <c r="R91">
        <f t="shared" si="12"/>
        <v>22.404973029483607</v>
      </c>
      <c r="S91">
        <f t="shared" si="12"/>
        <v>17.655680456947401</v>
      </c>
      <c r="T91">
        <f t="shared" si="12"/>
        <v>18.342673148897205</v>
      </c>
      <c r="U91">
        <f t="shared" si="12"/>
        <v>18.659267215868802</v>
      </c>
      <c r="V91">
        <f t="shared" si="12"/>
        <v>16.913516908449104</v>
      </c>
      <c r="W91">
        <f t="shared" si="12"/>
        <v>12.643313952085506</v>
      </c>
      <c r="X91">
        <f t="shared" si="12"/>
        <v>16.285669030691906</v>
      </c>
      <c r="Y91">
        <f t="shared" si="12"/>
        <v>18.548346235867207</v>
      </c>
      <c r="Z91">
        <f t="shared" si="12"/>
        <v>20.052153220075901</v>
      </c>
      <c r="AA91">
        <f t="shared" si="12"/>
        <v>25.776391714341706</v>
      </c>
      <c r="AB91">
        <f t="shared" si="12"/>
        <v>14.4284712398861</v>
      </c>
      <c r="AC91">
        <f t="shared" si="12"/>
        <v>13.711966384412506</v>
      </c>
      <c r="AD91">
        <f t="shared" si="12"/>
        <v>10.595600932325006</v>
      </c>
      <c r="AE91">
        <f t="shared" si="12"/>
        <v>13.835042936999905</v>
      </c>
    </row>
    <row r="92" spans="1:31" x14ac:dyDescent="0.25">
      <c r="A92">
        <v>118</v>
      </c>
      <c r="B92">
        <v>51.428571428571431</v>
      </c>
      <c r="C92">
        <v>0.14314804876371801</v>
      </c>
      <c r="D92">
        <v>0.38779696895993598</v>
      </c>
      <c r="E92">
        <v>0.40651362179156297</v>
      </c>
      <c r="M92">
        <f t="shared" si="12"/>
        <v>16.481515150846459</v>
      </c>
      <c r="N92">
        <f t="shared" si="12"/>
        <v>14.141028646607257</v>
      </c>
      <c r="O92">
        <f t="shared" si="12"/>
        <v>14.775380866101759</v>
      </c>
      <c r="P92">
        <f t="shared" si="12"/>
        <v>14.141028646607257</v>
      </c>
      <c r="Q92">
        <f t="shared" si="12"/>
        <v>6.7997645614682547</v>
      </c>
      <c r="R92">
        <f t="shared" si="12"/>
        <v>16.124363287126155</v>
      </c>
      <c r="S92">
        <f t="shared" si="12"/>
        <v>18.304014908098754</v>
      </c>
      <c r="T92">
        <f t="shared" si="12"/>
        <v>12.574030726468354</v>
      </c>
      <c r="U92">
        <f t="shared" si="12"/>
        <v>12.473998298715859</v>
      </c>
      <c r="V92">
        <f t="shared" si="12"/>
        <v>8.7565521334064549</v>
      </c>
      <c r="W92">
        <f t="shared" si="12"/>
        <v>10.962687518572654</v>
      </c>
      <c r="X92">
        <f t="shared" si="12"/>
        <v>8.439057971475858</v>
      </c>
      <c r="Y92">
        <f t="shared" si="12"/>
        <v>14.180049564877255</v>
      </c>
      <c r="Z92">
        <f t="shared" si="12"/>
        <v>5.6999410279561538</v>
      </c>
      <c r="AA92">
        <f t="shared" si="12"/>
        <v>11.246724935515257</v>
      </c>
      <c r="AB92">
        <f t="shared" si="12"/>
        <v>6.0244734340237578</v>
      </c>
      <c r="AC92">
        <f t="shared" si="12"/>
        <v>7.988392444499258</v>
      </c>
      <c r="AD92">
        <f t="shared" si="12"/>
        <v>7.3896133367336567</v>
      </c>
      <c r="AE92">
        <f t="shared" si="12"/>
        <v>8.3847458362971601</v>
      </c>
    </row>
    <row r="93" spans="1:31" x14ac:dyDescent="0.25">
      <c r="A93">
        <v>119</v>
      </c>
      <c r="B93">
        <v>60.000000000000007</v>
      </c>
      <c r="C93">
        <v>0.15108004111836701</v>
      </c>
      <c r="D93">
        <v>0.29363089725744201</v>
      </c>
      <c r="E93">
        <v>0.34781449396855801</v>
      </c>
      <c r="L93" s="1"/>
      <c r="M93">
        <f t="shared" si="12"/>
        <v>3.3512622004353432</v>
      </c>
      <c r="N93">
        <f t="shared" si="12"/>
        <v>2.6138671441503547</v>
      </c>
      <c r="O93">
        <f t="shared" si="12"/>
        <v>7.2541353164546436</v>
      </c>
      <c r="P93">
        <f t="shared" si="12"/>
        <v>2.6138671441503547</v>
      </c>
      <c r="Q93">
        <f t="shared" si="12"/>
        <v>5.1976041661486434</v>
      </c>
      <c r="R93">
        <f t="shared" si="12"/>
        <v>7.3407171963759481</v>
      </c>
      <c r="S93">
        <f t="shared" si="12"/>
        <v>1.4013980054818518</v>
      </c>
      <c r="T93">
        <f t="shared" si="12"/>
        <v>9.6886694029572453</v>
      </c>
      <c r="U93">
        <f t="shared" si="12"/>
        <v>15.501364561595047</v>
      </c>
      <c r="V93">
        <f t="shared" si="12"/>
        <v>14.066831725369546</v>
      </c>
      <c r="W93">
        <f t="shared" si="12"/>
        <v>3.0852016779172544</v>
      </c>
      <c r="X93">
        <f t="shared" si="12"/>
        <v>10.778615338116843</v>
      </c>
      <c r="Y93">
        <f t="shared" si="12"/>
        <v>5.716955893736845</v>
      </c>
      <c r="Z93">
        <f t="shared" si="12"/>
        <v>11.477034226915443</v>
      </c>
      <c r="AA93">
        <f t="shared" si="12"/>
        <v>0.19785914238994451</v>
      </c>
      <c r="AB93">
        <f t="shared" si="12"/>
        <v>7.1892010345519424</v>
      </c>
      <c r="AC93">
        <f t="shared" si="12"/>
        <v>4.5281997000556444</v>
      </c>
      <c r="AD93">
        <f t="shared" si="12"/>
        <v>1.7633475127367575</v>
      </c>
      <c r="AE93">
        <f t="shared" si="12"/>
        <v>3.6689406592790448</v>
      </c>
    </row>
    <row r="94" spans="1:31" x14ac:dyDescent="0.25">
      <c r="A94">
        <v>120</v>
      </c>
      <c r="B94">
        <v>56.666666666666657</v>
      </c>
      <c r="C94">
        <v>0.11466664872436801</v>
      </c>
      <c r="D94">
        <v>0.39492557806501</v>
      </c>
      <c r="E94">
        <v>0.43299477630750199</v>
      </c>
      <c r="M94">
        <f t="shared" si="12"/>
        <v>10.910060340515784</v>
      </c>
      <c r="N94">
        <f t="shared" si="12"/>
        <v>12.224603500544085</v>
      </c>
      <c r="O94">
        <f t="shared" si="12"/>
        <v>8.1695031505209883</v>
      </c>
      <c r="P94">
        <f t="shared" si="12"/>
        <v>12.224603500544085</v>
      </c>
      <c r="Q94">
        <f t="shared" si="12"/>
        <v>3.8519187564795843</v>
      </c>
      <c r="R94">
        <f t="shared" si="12"/>
        <v>13.176517482137484</v>
      </c>
      <c r="S94">
        <f t="shared" si="12"/>
        <v>15.356169103110084</v>
      </c>
      <c r="T94">
        <f t="shared" si="12"/>
        <v>5.9631019477960834</v>
      </c>
      <c r="U94">
        <f t="shared" si="12"/>
        <v>4.0937650546353836</v>
      </c>
      <c r="V94">
        <f t="shared" si="12"/>
        <v>0.93140862967128868</v>
      </c>
      <c r="W94">
        <f t="shared" si="12"/>
        <v>0.27571838516048786</v>
      </c>
      <c r="X94">
        <f t="shared" si="12"/>
        <v>1.1482801564651837</v>
      </c>
      <c r="Y94">
        <f t="shared" si="12"/>
        <v>8.6036635851602838</v>
      </c>
      <c r="Z94">
        <f t="shared" si="12"/>
        <v>4.0226989529888897</v>
      </c>
      <c r="AA94">
        <f t="shared" si="12"/>
        <v>14.086849123998583</v>
      </c>
      <c r="AB94">
        <f t="shared" si="12"/>
        <v>0.93363809462148595</v>
      </c>
      <c r="AC94">
        <f t="shared" si="12"/>
        <v>3.1853859134266855</v>
      </c>
      <c r="AD94">
        <f t="shared" si="12"/>
        <v>1.2808967520295838</v>
      </c>
      <c r="AE94">
        <f t="shared" si="12"/>
        <v>3.6925177186970828</v>
      </c>
    </row>
    <row r="95" spans="1:31" x14ac:dyDescent="0.25">
      <c r="A95">
        <v>121</v>
      </c>
      <c r="B95">
        <v>50.000000000000007</v>
      </c>
      <c r="C95">
        <v>0.115016023618742</v>
      </c>
      <c r="D95">
        <v>0.44581659825254899</v>
      </c>
      <c r="E95">
        <v>0.43860534816514901</v>
      </c>
      <c r="M95">
        <f t="shared" si="12"/>
        <v>12.926729635441999</v>
      </c>
      <c r="N95">
        <f t="shared" si="12"/>
        <v>11.272354760790121</v>
      </c>
      <c r="O95">
        <f t="shared" si="12"/>
        <v>0.49722062654011978</v>
      </c>
      <c r="P95">
        <f t="shared" si="12"/>
        <v>11.272354760790121</v>
      </c>
      <c r="Q95">
        <f t="shared" si="12"/>
        <v>9.9810583355826807</v>
      </c>
      <c r="R95">
        <f t="shared" si="12"/>
        <v>3.9818663028048782</v>
      </c>
      <c r="S95">
        <f t="shared" si="12"/>
        <v>6.18290538372292</v>
      </c>
      <c r="T95">
        <f t="shared" si="12"/>
        <v>7.5000991341250209</v>
      </c>
      <c r="U95">
        <f t="shared" si="12"/>
        <v>5.2598123742486216</v>
      </c>
      <c r="V95">
        <f t="shared" si="12"/>
        <v>2.243065092185919</v>
      </c>
      <c r="W95">
        <f t="shared" si="12"/>
        <v>16.030380200176577</v>
      </c>
      <c r="X95">
        <f t="shared" si="12"/>
        <v>1.993697185992481</v>
      </c>
      <c r="Y95">
        <f t="shared" si="12"/>
        <v>1.3218400438024211</v>
      </c>
      <c r="Z95">
        <f t="shared" si="12"/>
        <v>5.516397576018079</v>
      </c>
      <c r="AA95">
        <f t="shared" si="12"/>
        <v>12.452507908324581</v>
      </c>
      <c r="AB95">
        <f t="shared" si="12"/>
        <v>2.9115432558506811</v>
      </c>
      <c r="AC95">
        <f t="shared" si="12"/>
        <v>1.0548867466014791</v>
      </c>
      <c r="AD95">
        <f t="shared" si="12"/>
        <v>2.9067088719383811</v>
      </c>
      <c r="AE95">
        <f t="shared" si="12"/>
        <v>0.57758782386317975</v>
      </c>
    </row>
    <row r="96" spans="1:31" x14ac:dyDescent="0.25">
      <c r="A96">
        <v>122</v>
      </c>
      <c r="B96">
        <v>20.408163265306122</v>
      </c>
      <c r="C96">
        <v>0.20027658061186299</v>
      </c>
      <c r="D96">
        <v>0.58371437719031904</v>
      </c>
      <c r="E96">
        <v>0.46205480907514301</v>
      </c>
      <c r="M96">
        <f t="shared" si="12"/>
        <v>4.4469884398591688</v>
      </c>
      <c r="N96">
        <f t="shared" si="12"/>
        <v>1.3881828863826655</v>
      </c>
      <c r="O96">
        <f t="shared" si="12"/>
        <v>5.1342961265453653</v>
      </c>
      <c r="P96">
        <f t="shared" si="12"/>
        <v>1.3881828863826655</v>
      </c>
      <c r="Q96">
        <f t="shared" si="12"/>
        <v>8.2627143307978699</v>
      </c>
      <c r="R96">
        <f t="shared" si="12"/>
        <v>1.0618843948600301</v>
      </c>
      <c r="S96">
        <f t="shared" si="12"/>
        <v>3.2415360158326294</v>
      </c>
      <c r="T96">
        <f t="shared" si="12"/>
        <v>8.5827210772520672</v>
      </c>
      <c r="U96">
        <f t="shared" si="12"/>
        <v>13.87271098719377</v>
      </c>
      <c r="V96">
        <f t="shared" si="12"/>
        <v>14.788407002534569</v>
      </c>
      <c r="W96">
        <f t="shared" si="12"/>
        <v>6.0093130312568661</v>
      </c>
      <c r="X96">
        <f t="shared" si="12"/>
        <v>12.278921286010267</v>
      </c>
      <c r="Y96">
        <f t="shared" si="12"/>
        <v>4.6656698244199646</v>
      </c>
      <c r="Z96">
        <f t="shared" si="12"/>
        <v>2.9153158381310647</v>
      </c>
      <c r="AA96">
        <f t="shared" si="12"/>
        <v>0.38679629286683337</v>
      </c>
      <c r="AB96">
        <f t="shared" si="12"/>
        <v>9.1844231938544709</v>
      </c>
      <c r="AC96">
        <f t="shared" si="12"/>
        <v>6.82506673710337</v>
      </c>
      <c r="AD96">
        <f t="shared" si="12"/>
        <v>5.9595094917755702</v>
      </c>
      <c r="AE96">
        <f t="shared" si="12"/>
        <v>5.9416431372310683</v>
      </c>
    </row>
    <row r="97" spans="1:31" x14ac:dyDescent="0.25">
      <c r="A97">
        <v>123</v>
      </c>
      <c r="B97">
        <v>25.581395348837212</v>
      </c>
      <c r="C97">
        <v>0.19300439993773899</v>
      </c>
      <c r="D97">
        <v>0.54131373481556999</v>
      </c>
      <c r="E97">
        <v>0.44232144786872701</v>
      </c>
      <c r="M97">
        <f t="shared" si="12"/>
        <v>9.9486858828815414</v>
      </c>
      <c r="N97">
        <f t="shared" si="12"/>
        <v>11.813665638700442</v>
      </c>
      <c r="O97">
        <f t="shared" si="12"/>
        <v>3.7312807201518368</v>
      </c>
      <c r="P97">
        <f t="shared" si="12"/>
        <v>11.813665638700442</v>
      </c>
      <c r="Q97">
        <f t="shared" si="12"/>
        <v>7.0874081188636424</v>
      </c>
      <c r="R97">
        <f t="shared" si="12"/>
        <v>4.9442950886363377</v>
      </c>
      <c r="S97">
        <f t="shared" si="12"/>
        <v>13.686410290494138</v>
      </c>
      <c r="T97">
        <f t="shared" si="12"/>
        <v>3.3783050335949412</v>
      </c>
      <c r="U97">
        <f t="shared" si="12"/>
        <v>4.8243953132578383</v>
      </c>
      <c r="V97">
        <f t="shared" si="12"/>
        <v>1.2427786786266424</v>
      </c>
      <c r="W97">
        <f t="shared" si="12"/>
        <v>0.15392556043465788</v>
      </c>
      <c r="X97">
        <f t="shared" si="12"/>
        <v>0.47902195976273987</v>
      </c>
      <c r="Y97">
        <f t="shared" si="12"/>
        <v>5.0594189398544387</v>
      </c>
      <c r="Z97">
        <f t="shared" si="12"/>
        <v>1.6953273568367422</v>
      </c>
      <c r="AA97">
        <f t="shared" si="12"/>
        <v>4.09685689223884</v>
      </c>
      <c r="AB97">
        <f t="shared" si="12"/>
        <v>1.0758975521037613</v>
      </c>
      <c r="AC97">
        <f t="shared" si="12"/>
        <v>0.24834179294865777</v>
      </c>
      <c r="AD97">
        <f t="shared" si="12"/>
        <v>0.47097818822024351</v>
      </c>
      <c r="AE97">
        <f t="shared" si="12"/>
        <v>0.19350019279956143</v>
      </c>
    </row>
    <row r="98" spans="1:31" x14ac:dyDescent="0.25">
      <c r="A98">
        <v>124</v>
      </c>
      <c r="B98">
        <v>13.043478260869565</v>
      </c>
      <c r="C98">
        <v>0.22856814339491199</v>
      </c>
      <c r="D98">
        <v>0.68862753400881804</v>
      </c>
      <c r="E98">
        <v>0.52961617496531299</v>
      </c>
    </row>
    <row r="99" spans="1:31" x14ac:dyDescent="0.25">
      <c r="A99">
        <v>125</v>
      </c>
      <c r="B99">
        <v>41.463414634146332</v>
      </c>
      <c r="C99">
        <v>0.13867392926780001</v>
      </c>
      <c r="D99">
        <v>0.43543650482840102</v>
      </c>
      <c r="E99">
        <v>0.46674743696493798</v>
      </c>
      <c r="L99" s="1" t="s">
        <v>169</v>
      </c>
      <c r="M99">
        <f>SUM(M69:M97)</f>
        <v>612.35933685686734</v>
      </c>
      <c r="N99">
        <f t="shared" ref="N99:AE99" si="13">SUM(N69:N97)</f>
        <v>520.46033011577583</v>
      </c>
      <c r="O99">
        <f t="shared" si="13"/>
        <v>788.84682783274332</v>
      </c>
      <c r="P99">
        <f t="shared" si="13"/>
        <v>520.46033011577583</v>
      </c>
      <c r="Q99">
        <f t="shared" si="13"/>
        <v>432.32184932129638</v>
      </c>
      <c r="R99">
        <f t="shared" si="13"/>
        <v>606.10685355267594</v>
      </c>
      <c r="S99">
        <f t="shared" si="13"/>
        <v>654.95077812170064</v>
      </c>
      <c r="T99">
        <f t="shared" si="13"/>
        <v>695.3908417249869</v>
      </c>
      <c r="U99">
        <f t="shared" si="13"/>
        <v>473.5093592060897</v>
      </c>
      <c r="V99">
        <f t="shared" si="13"/>
        <v>501.35364061853437</v>
      </c>
      <c r="W99">
        <f t="shared" si="13"/>
        <v>714.36316973575777</v>
      </c>
      <c r="X99">
        <f t="shared" si="13"/>
        <v>494.53229187361433</v>
      </c>
      <c r="Y99">
        <f t="shared" si="13"/>
        <v>726.48620743201911</v>
      </c>
      <c r="Z99">
        <f t="shared" si="13"/>
        <v>469.21622911189957</v>
      </c>
      <c r="AA99">
        <f t="shared" si="13"/>
        <v>648.12922243095773</v>
      </c>
      <c r="AB99">
        <f t="shared" si="13"/>
        <v>441.81393477280102</v>
      </c>
      <c r="AC99">
        <f t="shared" si="13"/>
        <v>434.29152576177779</v>
      </c>
      <c r="AD99">
        <f t="shared" si="13"/>
        <v>431.77658940340132</v>
      </c>
      <c r="AE99">
        <f t="shared" si="13"/>
        <v>432.34915255100805</v>
      </c>
    </row>
    <row r="100" spans="1:31" x14ac:dyDescent="0.25">
      <c r="A100">
        <v>127</v>
      </c>
      <c r="B100">
        <v>37.288135593220339</v>
      </c>
      <c r="C100">
        <v>0.17842482466558701</v>
      </c>
      <c r="D100">
        <v>0.49255364802242702</v>
      </c>
      <c r="E100">
        <v>0.42796039199226998</v>
      </c>
    </row>
    <row r="101" spans="1:31" x14ac:dyDescent="0.25">
      <c r="A101">
        <v>128</v>
      </c>
      <c r="B101">
        <v>35.384615384615394</v>
      </c>
      <c r="C101">
        <v>0.13777623291204</v>
      </c>
      <c r="D101">
        <v>0.43244965114262601</v>
      </c>
      <c r="E101">
        <v>0.42689205364748301</v>
      </c>
    </row>
    <row r="102" spans="1:31" x14ac:dyDescent="0.25">
      <c r="A102">
        <v>130</v>
      </c>
      <c r="B102">
        <v>50.704225352112672</v>
      </c>
      <c r="C102">
        <v>0.161398866344932</v>
      </c>
      <c r="D102">
        <v>0.38554657631720302</v>
      </c>
      <c r="E102">
        <v>0.37371367806268502</v>
      </c>
    </row>
    <row r="103" spans="1:31" x14ac:dyDescent="0.25">
      <c r="A103">
        <v>131</v>
      </c>
      <c r="B103">
        <v>59.61538461538462</v>
      </c>
      <c r="C103">
        <v>0.181071889823995</v>
      </c>
      <c r="D103">
        <v>0.43000392053478598</v>
      </c>
      <c r="E103">
        <v>0.38545550539526002</v>
      </c>
    </row>
    <row r="104" spans="1:31" x14ac:dyDescent="0.25">
      <c r="A104">
        <v>136</v>
      </c>
      <c r="B104">
        <v>33.333333333333329</v>
      </c>
      <c r="C104">
        <v>0.17006769862252899</v>
      </c>
      <c r="D104">
        <v>0.508914067447513</v>
      </c>
      <c r="E104">
        <v>0.44344627218187999</v>
      </c>
    </row>
    <row r="105" spans="1:31" x14ac:dyDescent="0.25">
      <c r="A105">
        <v>137</v>
      </c>
      <c r="B105">
        <v>36.36363636363636</v>
      </c>
      <c r="C105">
        <v>0.16144815728453801</v>
      </c>
      <c r="D105">
        <v>0.48423894995818001</v>
      </c>
      <c r="E105">
        <v>0.43819788670465798</v>
      </c>
    </row>
    <row r="106" spans="1:31" x14ac:dyDescent="0.25">
      <c r="A106">
        <v>138</v>
      </c>
      <c r="B106">
        <v>32.835820895522389</v>
      </c>
      <c r="C106">
        <v>0.170636139684232</v>
      </c>
      <c r="D106">
        <v>0.440975096648349</v>
      </c>
      <c r="E106">
        <v>0.41568719645449098</v>
      </c>
    </row>
    <row r="107" spans="1:31" x14ac:dyDescent="0.25">
      <c r="A107">
        <v>139</v>
      </c>
      <c r="B107">
        <v>40</v>
      </c>
      <c r="C107">
        <v>0.17147580912872301</v>
      </c>
      <c r="D107">
        <v>0.393099188643805</v>
      </c>
      <c r="E107">
        <v>0.395259769598443</v>
      </c>
    </row>
    <row r="108" spans="1:31" x14ac:dyDescent="0.25">
      <c r="A108">
        <v>140</v>
      </c>
      <c r="B108">
        <v>38.46153846153846</v>
      </c>
      <c r="C108">
        <v>0.126306301980188</v>
      </c>
      <c r="D108">
        <v>0.42592911102030401</v>
      </c>
      <c r="E108">
        <v>0.41904250113587299</v>
      </c>
    </row>
    <row r="109" spans="1:31" x14ac:dyDescent="0.25">
      <c r="A109">
        <v>141</v>
      </c>
      <c r="B109">
        <v>44.680851063829792</v>
      </c>
      <c r="C109">
        <v>0.103758613797389</v>
      </c>
      <c r="D109">
        <v>0.37801357700313898</v>
      </c>
      <c r="E109">
        <v>0.41058655791448201</v>
      </c>
    </row>
    <row r="110" spans="1:31" x14ac:dyDescent="0.25">
      <c r="A110">
        <v>142</v>
      </c>
      <c r="B110">
        <v>32.307692307692307</v>
      </c>
      <c r="C110">
        <v>0.190251822647867</v>
      </c>
      <c r="D110">
        <v>0.48607008895585402</v>
      </c>
      <c r="E110">
        <v>0.40146880139798302</v>
      </c>
    </row>
    <row r="111" spans="1:31" x14ac:dyDescent="0.25">
      <c r="A111">
        <v>143</v>
      </c>
      <c r="B111">
        <v>60.465116279069768</v>
      </c>
      <c r="C111">
        <v>0.16942862056027</v>
      </c>
      <c r="D111">
        <v>0.39414401568291901</v>
      </c>
      <c r="E111">
        <v>0.36616534251753902</v>
      </c>
    </row>
    <row r="112" spans="1:31" x14ac:dyDescent="0.25">
      <c r="A112">
        <v>144</v>
      </c>
      <c r="B112">
        <v>45.945945945945937</v>
      </c>
      <c r="C112">
        <v>0.159506205712208</v>
      </c>
      <c r="D112">
        <v>0.421952635211504</v>
      </c>
      <c r="E112">
        <v>0.360250623374819</v>
      </c>
    </row>
    <row r="113" spans="1:5" x14ac:dyDescent="0.25">
      <c r="A113">
        <v>145</v>
      </c>
      <c r="B113">
        <v>40</v>
      </c>
      <c r="C113">
        <v>0.118396310614581</v>
      </c>
      <c r="D113">
        <v>0.45620844082379802</v>
      </c>
      <c r="E113">
        <v>0.47766769753731803</v>
      </c>
    </row>
    <row r="114" spans="1:5" x14ac:dyDescent="0.25">
      <c r="A114">
        <v>146</v>
      </c>
      <c r="B114">
        <v>27.659574468085108</v>
      </c>
      <c r="C114">
        <v>0.21097961802673501</v>
      </c>
      <c r="D114">
        <v>0.60478702306630205</v>
      </c>
      <c r="E114">
        <v>0.46257008315141401</v>
      </c>
    </row>
    <row r="115" spans="1:5" x14ac:dyDescent="0.25">
      <c r="A115">
        <v>148</v>
      </c>
      <c r="B115">
        <v>35.714285714285722</v>
      </c>
      <c r="C115">
        <v>0.16289580227799</v>
      </c>
      <c r="D115">
        <v>0.47191132511118</v>
      </c>
      <c r="E115">
        <v>0.43920386517433002</v>
      </c>
    </row>
    <row r="116" spans="1:5" x14ac:dyDescent="0.25">
      <c r="A116">
        <v>149</v>
      </c>
      <c r="B116">
        <v>42.10526315789474</v>
      </c>
      <c r="C116">
        <v>0.121881868835701</v>
      </c>
      <c r="D116">
        <v>0.51382332499446004</v>
      </c>
      <c r="E116">
        <v>0.46063134965635999</v>
      </c>
    </row>
    <row r="117" spans="1:5" x14ac:dyDescent="0.25">
      <c r="A117">
        <v>150</v>
      </c>
      <c r="B117">
        <v>56.451612903225808</v>
      </c>
      <c r="C117">
        <v>0.110673184739095</v>
      </c>
      <c r="D117">
        <v>0.44924602487540799</v>
      </c>
      <c r="E117">
        <v>0.418113277825092</v>
      </c>
    </row>
    <row r="118" spans="1:5" x14ac:dyDescent="0.25">
      <c r="A118">
        <v>151</v>
      </c>
      <c r="B118">
        <v>20.930232558139533</v>
      </c>
      <c r="C118">
        <v>0.178156437724412</v>
      </c>
      <c r="D118">
        <v>0.636666982052289</v>
      </c>
      <c r="E118">
        <v>0.55475450980381702</v>
      </c>
    </row>
    <row r="119" spans="1:5" x14ac:dyDescent="0.25">
      <c r="A119">
        <v>152</v>
      </c>
      <c r="B119">
        <v>63.513513513513509</v>
      </c>
      <c r="C119">
        <v>0.12541487272807</v>
      </c>
      <c r="D119">
        <v>0.41424178701592301</v>
      </c>
      <c r="E119">
        <v>0.39966416415977302</v>
      </c>
    </row>
    <row r="120" spans="1:5" x14ac:dyDescent="0.25">
      <c r="A120">
        <v>153</v>
      </c>
      <c r="B120">
        <v>48.648648648648646</v>
      </c>
      <c r="C120">
        <v>0.18587717007996399</v>
      </c>
      <c r="D120">
        <v>0.47940632886358098</v>
      </c>
      <c r="E120">
        <v>0.39123796520536103</v>
      </c>
    </row>
  </sheetData>
  <sortState xmlns:xlrd2="http://schemas.microsoft.com/office/spreadsheetml/2017/richdata2" ref="A3:E120">
    <sortCondition ref="A3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0"/>
  <sheetViews>
    <sheetView zoomScale="85" zoomScaleNormal="85" workbookViewId="0">
      <selection activeCell="AI35" sqref="AI35"/>
    </sheetView>
  </sheetViews>
  <sheetFormatPr defaultRowHeight="15" x14ac:dyDescent="0.25"/>
  <cols>
    <col min="2" max="2" width="15.7109375" customWidth="1"/>
    <col min="3" max="3" width="14.7109375" customWidth="1"/>
    <col min="4" max="4" width="15.140625" customWidth="1"/>
    <col min="5" max="5" width="16.7109375" customWidth="1"/>
    <col min="7" max="7" width="11.42578125" customWidth="1"/>
    <col min="8" max="8" width="15.85546875" customWidth="1"/>
    <col min="9" max="9" width="12.140625" customWidth="1"/>
    <col min="10" max="10" width="11.7109375" customWidth="1"/>
    <col min="11" max="11" width="12.5703125" customWidth="1"/>
    <col min="13" max="31" width="15.7109375" customWidth="1"/>
  </cols>
  <sheetData>
    <row r="1" spans="1:34" x14ac:dyDescent="0.25">
      <c r="A1" s="2" t="s">
        <v>118</v>
      </c>
      <c r="B1" s="2"/>
      <c r="C1" s="2"/>
      <c r="D1" s="2"/>
      <c r="E1" s="2"/>
      <c r="G1" s="2" t="s">
        <v>139</v>
      </c>
      <c r="H1" s="2"/>
      <c r="I1" s="2"/>
      <c r="J1" s="2"/>
      <c r="K1" s="2"/>
      <c r="M1" s="2" t="s">
        <v>179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x14ac:dyDescent="0.25">
      <c r="A2" s="1" t="s">
        <v>0</v>
      </c>
      <c r="B2" s="1" t="s">
        <v>178</v>
      </c>
      <c r="C2" s="1" t="s">
        <v>122</v>
      </c>
      <c r="D2" s="1" t="s">
        <v>123</v>
      </c>
      <c r="E2" s="1" t="s">
        <v>124</v>
      </c>
      <c r="G2" s="1" t="s">
        <v>0</v>
      </c>
      <c r="H2" s="1" t="s">
        <v>178</v>
      </c>
      <c r="I2" s="1" t="s">
        <v>128</v>
      </c>
      <c r="J2" s="1" t="s">
        <v>129</v>
      </c>
      <c r="K2" s="1" t="s">
        <v>130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  <c r="AG2" s="1" t="s">
        <v>170</v>
      </c>
      <c r="AH2" s="1" t="s">
        <v>171</v>
      </c>
    </row>
    <row r="3" spans="1:34" x14ac:dyDescent="0.25">
      <c r="A3">
        <v>2</v>
      </c>
      <c r="B3">
        <v>4.731182795698925</v>
      </c>
      <c r="C3">
        <v>0.56251718496839298</v>
      </c>
      <c r="D3">
        <v>8.9125237265111207E-3</v>
      </c>
      <c r="E3">
        <v>-0.189455500253711</v>
      </c>
      <c r="G3">
        <v>1</v>
      </c>
      <c r="H3">
        <v>4.8986486486486482</v>
      </c>
      <c r="I3">
        <v>0.52443667438887098</v>
      </c>
      <c r="J3">
        <v>1.0298874799540499E-2</v>
      </c>
      <c r="K3">
        <v>-0.18580739438984101</v>
      </c>
      <c r="M3">
        <v>4.4093590642191698</v>
      </c>
      <c r="N3">
        <v>-1.0784639375064</v>
      </c>
      <c r="O3">
        <v>9.5176510702262096</v>
      </c>
      <c r="P3">
        <v>1.14633723481094</v>
      </c>
      <c r="Q3">
        <v>5.4104531822857203</v>
      </c>
      <c r="R3">
        <v>7.7058826636315798</v>
      </c>
      <c r="S3">
        <v>15.6173371881944</v>
      </c>
      <c r="T3">
        <v>8.8021843473869605</v>
      </c>
      <c r="U3">
        <v>8.0734593729456101</v>
      </c>
      <c r="V3">
        <v>5.2071658399523502</v>
      </c>
      <c r="W3">
        <v>1.90758518196674</v>
      </c>
      <c r="X3">
        <v>5.2407567030772997</v>
      </c>
      <c r="Y3">
        <v>9.0280950636494506</v>
      </c>
      <c r="Z3">
        <v>7.19424361426959</v>
      </c>
      <c r="AA3">
        <v>11.767392864779399</v>
      </c>
      <c r="AB3">
        <v>5.8982875765106799</v>
      </c>
      <c r="AC3">
        <v>5.6647067637207096</v>
      </c>
      <c r="AD3">
        <v>4.4030255376894702</v>
      </c>
      <c r="AE3">
        <v>4.9222252858921198</v>
      </c>
      <c r="AG3">
        <f>H3-AE3</f>
        <v>-2.3576637243471588E-2</v>
      </c>
      <c r="AH3">
        <f>AG3/$AE$34</f>
        <v>-2.3916531845355757E-3</v>
      </c>
    </row>
    <row r="4" spans="1:34" x14ac:dyDescent="0.25">
      <c r="A4">
        <v>3</v>
      </c>
      <c r="B4">
        <v>4.1139240506329111</v>
      </c>
      <c r="C4">
        <v>0.548477579657485</v>
      </c>
      <c r="D4">
        <v>1.9061124925288098E-2</v>
      </c>
      <c r="E4">
        <v>-0.20257800939582299</v>
      </c>
      <c r="G4">
        <v>5</v>
      </c>
      <c r="H4">
        <v>7.2463768115942022</v>
      </c>
      <c r="I4">
        <v>0.52490775213599095</v>
      </c>
      <c r="J4">
        <v>3.1267550357454203E-2</v>
      </c>
      <c r="K4">
        <v>-0.18223512359406899</v>
      </c>
      <c r="M4">
        <v>0.68553062317337798</v>
      </c>
      <c r="N4">
        <v>-1.1377097693774101</v>
      </c>
      <c r="O4">
        <v>9.7719541932613705</v>
      </c>
      <c r="P4">
        <v>-0.80773051759038605</v>
      </c>
      <c r="Q4">
        <v>9.8288096580000008</v>
      </c>
      <c r="R4">
        <v>7.7058826636315798</v>
      </c>
      <c r="S4">
        <v>15.6173371881944</v>
      </c>
      <c r="T4">
        <v>7.4955428099682004</v>
      </c>
      <c r="U4">
        <v>10.0106638756275</v>
      </c>
      <c r="V4">
        <v>12.6649605393172</v>
      </c>
      <c r="W4">
        <v>16.449385333822502</v>
      </c>
      <c r="X4">
        <v>10.091238991282401</v>
      </c>
      <c r="Y4">
        <v>11.336828530972699</v>
      </c>
      <c r="Z4">
        <v>9.1270113809209708</v>
      </c>
      <c r="AA4">
        <v>16.8934564901896</v>
      </c>
      <c r="AB4">
        <v>8.9725650062190994</v>
      </c>
      <c r="AC4">
        <v>10.2131009897267</v>
      </c>
      <c r="AD4">
        <v>12.747103126568</v>
      </c>
      <c r="AE4">
        <v>11.1830777732723</v>
      </c>
      <c r="AG4">
        <f t="shared" ref="AG4:AG31" si="0">H4-AE4</f>
        <v>-3.9367009616780981</v>
      </c>
      <c r="AH4">
        <f t="shared" ref="AH4:AH30" si="1">AG4/$AE$34</f>
        <v>-0.39934547468887993</v>
      </c>
    </row>
    <row r="5" spans="1:34" x14ac:dyDescent="0.25">
      <c r="A5">
        <v>7</v>
      </c>
      <c r="B5">
        <v>9.2039800995024876</v>
      </c>
      <c r="C5">
        <v>0.56855073575377202</v>
      </c>
      <c r="D5">
        <v>2.55153924832849E-2</v>
      </c>
      <c r="E5">
        <v>-0.19734322797864401</v>
      </c>
      <c r="G5">
        <v>6</v>
      </c>
      <c r="H5">
        <v>0.90744101633393814</v>
      </c>
      <c r="I5">
        <v>0.544358396990543</v>
      </c>
      <c r="J5">
        <v>1.1638410274228799E-2</v>
      </c>
      <c r="K5">
        <v>-0.20906370780793901</v>
      </c>
      <c r="M5">
        <v>-8.00490479541706</v>
      </c>
      <c r="N5">
        <v>-5.73105077605645</v>
      </c>
      <c r="O5">
        <v>2.3369835754496902</v>
      </c>
      <c r="P5">
        <v>-2.6625152373753198</v>
      </c>
      <c r="Q5">
        <v>5.4104531822857203</v>
      </c>
      <c r="R5">
        <v>7.7058826636315798</v>
      </c>
      <c r="S5">
        <v>15.6173371881944</v>
      </c>
      <c r="T5">
        <v>0.45113941900681498</v>
      </c>
      <c r="U5">
        <v>5.3924511165376696</v>
      </c>
      <c r="V5">
        <v>-6.5530802996989399</v>
      </c>
      <c r="W5">
        <v>14.413950859327899</v>
      </c>
      <c r="X5">
        <v>4.4296100537139402</v>
      </c>
      <c r="Y5">
        <v>4.2553655076655703</v>
      </c>
      <c r="Z5">
        <v>6.1383010743804398</v>
      </c>
      <c r="AA5">
        <v>9.7390041676563701</v>
      </c>
      <c r="AB5">
        <v>3.9463915932912501</v>
      </c>
      <c r="AC5">
        <v>3.9219575826070101</v>
      </c>
      <c r="AD5">
        <v>2.3337640353900801</v>
      </c>
      <c r="AE5">
        <v>3.4133656745956902</v>
      </c>
      <c r="AG5">
        <f t="shared" si="0"/>
        <v>-2.505924658261752</v>
      </c>
      <c r="AH5">
        <f t="shared" si="1"/>
        <v>-0.25420515348504585</v>
      </c>
    </row>
    <row r="6" spans="1:34" x14ac:dyDescent="0.25">
      <c r="A6">
        <v>8</v>
      </c>
      <c r="B6">
        <v>5.5201698513800421</v>
      </c>
      <c r="C6">
        <v>0.53208986257489999</v>
      </c>
      <c r="D6">
        <v>2.6811073033292099E-2</v>
      </c>
      <c r="E6">
        <v>-0.18958888838249199</v>
      </c>
      <c r="G6">
        <v>24</v>
      </c>
      <c r="H6">
        <v>2.464788732394366</v>
      </c>
      <c r="I6">
        <v>0.64710704150750298</v>
      </c>
      <c r="J6">
        <v>3.1243612000048698E-3</v>
      </c>
      <c r="K6">
        <v>-0.18829128098258999</v>
      </c>
      <c r="M6">
        <v>16.098668946052602</v>
      </c>
      <c r="N6">
        <v>48.3959993187542</v>
      </c>
      <c r="O6">
        <v>13.4096955687261</v>
      </c>
      <c r="P6">
        <v>49.583904228520097</v>
      </c>
      <c r="Q6">
        <v>13.34200324925</v>
      </c>
      <c r="R6">
        <v>7.7058826636315798</v>
      </c>
      <c r="S6">
        <v>15.6173371881944</v>
      </c>
      <c r="T6">
        <v>17.618118703598501</v>
      </c>
      <c r="U6">
        <v>2.55245128946384</v>
      </c>
      <c r="V6">
        <v>13.904684486413601</v>
      </c>
      <c r="W6">
        <v>20.4981202486508</v>
      </c>
      <c r="X6">
        <v>15.680140599445901</v>
      </c>
      <c r="Y6">
        <v>9.0119526647782902</v>
      </c>
      <c r="Z6">
        <v>6.9482607807041497</v>
      </c>
      <c r="AA6">
        <v>10.592861955274101</v>
      </c>
      <c r="AB6">
        <v>12.466845395017399</v>
      </c>
      <c r="AC6">
        <v>12.241478769422899</v>
      </c>
      <c r="AD6">
        <v>8.0791268106915393</v>
      </c>
      <c r="AE6">
        <v>9.8203847423270698</v>
      </c>
      <c r="AG6">
        <f t="shared" si="0"/>
        <v>-7.3555960099327038</v>
      </c>
      <c r="AH6">
        <f t="shared" si="1"/>
        <v>-0.74616385872349078</v>
      </c>
    </row>
    <row r="7" spans="1:34" x14ac:dyDescent="0.25">
      <c r="A7">
        <v>9</v>
      </c>
      <c r="B7">
        <v>7.2864321608040195</v>
      </c>
      <c r="C7">
        <v>0.54350233792370095</v>
      </c>
      <c r="D7">
        <v>2.57907887820207E-2</v>
      </c>
      <c r="E7">
        <v>-0.19569523315812501</v>
      </c>
      <c r="G7">
        <v>27</v>
      </c>
      <c r="H7">
        <v>59.442724458204324</v>
      </c>
      <c r="I7">
        <v>0.47457517789400799</v>
      </c>
      <c r="J7">
        <v>5.2801294355496402E-2</v>
      </c>
      <c r="K7">
        <v>-6.7656695318515203E-2</v>
      </c>
      <c r="M7">
        <v>58.286970839588697</v>
      </c>
      <c r="N7">
        <v>53.567502873691097</v>
      </c>
      <c r="O7">
        <v>45.568052249654698</v>
      </c>
      <c r="P7">
        <v>51.204087276122301</v>
      </c>
      <c r="Q7">
        <v>41.209154443999999</v>
      </c>
      <c r="R7">
        <v>39.459651798947398</v>
      </c>
      <c r="S7">
        <v>46.8878389375</v>
      </c>
      <c r="T7">
        <v>48.320151281012301</v>
      </c>
      <c r="U7">
        <v>55.939060470334297</v>
      </c>
      <c r="V7">
        <v>52.967279454730999</v>
      </c>
      <c r="W7">
        <v>46.772052512076002</v>
      </c>
      <c r="X7">
        <v>53.719056967010701</v>
      </c>
      <c r="Y7">
        <v>42.784486462537302</v>
      </c>
      <c r="Z7">
        <v>46.336093238134197</v>
      </c>
      <c r="AA7">
        <v>46.4083574366989</v>
      </c>
      <c r="AB7">
        <v>56.219896105394199</v>
      </c>
      <c r="AC7">
        <v>56.1528321727086</v>
      </c>
      <c r="AD7">
        <v>50.4092436579297</v>
      </c>
      <c r="AE7">
        <v>53.140884473568903</v>
      </c>
      <c r="AG7">
        <f t="shared" si="0"/>
        <v>6.3018399846354214</v>
      </c>
      <c r="AH7">
        <f t="shared" si="1"/>
        <v>0.63926909983145885</v>
      </c>
    </row>
    <row r="8" spans="1:34" x14ac:dyDescent="0.25">
      <c r="A8">
        <v>10</v>
      </c>
      <c r="B8">
        <v>18.738404452690165</v>
      </c>
      <c r="C8">
        <v>0.53225598742090197</v>
      </c>
      <c r="D8">
        <v>2.5685071259610202E-2</v>
      </c>
      <c r="E8">
        <v>-0.18112142922436</v>
      </c>
      <c r="G8">
        <v>29</v>
      </c>
      <c r="H8">
        <v>83.838383838383834</v>
      </c>
      <c r="I8">
        <v>0.46101914187383403</v>
      </c>
      <c r="J8">
        <v>4.0517008779857602E-2</v>
      </c>
      <c r="K8">
        <v>-3.9929171601336098E-2</v>
      </c>
      <c r="M8">
        <v>77.018831069868398</v>
      </c>
      <c r="N8">
        <v>74.083019153807399</v>
      </c>
      <c r="O8">
        <v>54.987066719480097</v>
      </c>
      <c r="P8">
        <v>71.383848143201803</v>
      </c>
      <c r="Q8">
        <v>74.904213055</v>
      </c>
      <c r="R8">
        <v>62.875716407500001</v>
      </c>
      <c r="S8">
        <v>46.8878389375</v>
      </c>
      <c r="T8">
        <v>60.450629192937598</v>
      </c>
      <c r="U8">
        <v>80.261580397872905</v>
      </c>
      <c r="V8">
        <v>88.656451956787393</v>
      </c>
      <c r="W8">
        <v>69.758373698805201</v>
      </c>
      <c r="X8">
        <v>71.3734036324051</v>
      </c>
      <c r="Y8">
        <v>49.538809564137601</v>
      </c>
      <c r="Z8">
        <v>62.669198481230097</v>
      </c>
      <c r="AA8">
        <v>53.563402770681499</v>
      </c>
      <c r="AB8">
        <v>87.328503091043501</v>
      </c>
      <c r="AC8">
        <v>84.470048622874401</v>
      </c>
      <c r="AD8">
        <v>84.088547183254207</v>
      </c>
      <c r="AE8">
        <v>83.422187716269505</v>
      </c>
      <c r="AG8">
        <f t="shared" si="0"/>
        <v>0.41619612211432866</v>
      </c>
      <c r="AH8">
        <f t="shared" si="1"/>
        <v>4.2219624900990432E-2</v>
      </c>
    </row>
    <row r="9" spans="1:34" x14ac:dyDescent="0.25">
      <c r="A9">
        <v>11</v>
      </c>
      <c r="B9">
        <v>16.43489254108723</v>
      </c>
      <c r="C9">
        <v>0.52840977095158304</v>
      </c>
      <c r="D9">
        <v>2.43555809156802E-2</v>
      </c>
      <c r="E9">
        <v>-0.17123881796993301</v>
      </c>
      <c r="G9">
        <v>31</v>
      </c>
      <c r="H9">
        <v>89.610389610389603</v>
      </c>
      <c r="I9">
        <v>0.47293103072460002</v>
      </c>
      <c r="J9">
        <v>4.1986549093714E-2</v>
      </c>
      <c r="K9">
        <v>-4.6153863622692297E-2</v>
      </c>
      <c r="M9">
        <v>73.981950940667303</v>
      </c>
      <c r="N9">
        <v>70.178652550463994</v>
      </c>
      <c r="O9">
        <v>53.249854639426196</v>
      </c>
      <c r="P9">
        <v>67.3393833002809</v>
      </c>
      <c r="Q9">
        <v>74.904213055</v>
      </c>
      <c r="R9">
        <v>62.875716407500001</v>
      </c>
      <c r="S9">
        <v>46.8878389375</v>
      </c>
      <c r="T9">
        <v>58.542377937428597</v>
      </c>
      <c r="U9">
        <v>75.361927582136602</v>
      </c>
      <c r="V9">
        <v>80.356890002830397</v>
      </c>
      <c r="W9">
        <v>60.698913373526402</v>
      </c>
      <c r="X9">
        <v>68.798465031447293</v>
      </c>
      <c r="Y9">
        <v>47.712111716016999</v>
      </c>
      <c r="Z9">
        <v>62.669198481230097</v>
      </c>
      <c r="AA9">
        <v>52.269170583921799</v>
      </c>
      <c r="AB9">
        <v>80.895605290022601</v>
      </c>
      <c r="AC9">
        <v>77.418262448625896</v>
      </c>
      <c r="AD9">
        <v>75.884021413798806</v>
      </c>
      <c r="AE9">
        <v>74.773412803530107</v>
      </c>
      <c r="AG9">
        <f t="shared" si="0"/>
        <v>14.836976806859496</v>
      </c>
      <c r="AH9">
        <f t="shared" si="1"/>
        <v>1.5050875348574921</v>
      </c>
    </row>
    <row r="10" spans="1:34" x14ac:dyDescent="0.25">
      <c r="A10">
        <v>12</v>
      </c>
      <c r="B10">
        <v>2.9090909090909092</v>
      </c>
      <c r="C10">
        <v>0.51698584016564297</v>
      </c>
      <c r="D10">
        <v>4.6751815784795902E-3</v>
      </c>
      <c r="E10">
        <v>-0.18052389485980699</v>
      </c>
      <c r="G10">
        <v>33</v>
      </c>
      <c r="H10">
        <v>4.4705882352941178</v>
      </c>
      <c r="I10">
        <v>0.47710058848605102</v>
      </c>
      <c r="J10">
        <v>-8.3020250045748208E-3</v>
      </c>
      <c r="K10">
        <v>-0.176067137250557</v>
      </c>
      <c r="M10">
        <v>11.134632867072201</v>
      </c>
      <c r="N10">
        <v>-11.255260458379</v>
      </c>
      <c r="O10">
        <v>11.9579474493153</v>
      </c>
      <c r="P10">
        <v>-7.3114062811088401</v>
      </c>
      <c r="Q10">
        <v>3.26382276</v>
      </c>
      <c r="R10">
        <v>7.7058826636315798</v>
      </c>
      <c r="S10">
        <v>15.6173371881944</v>
      </c>
      <c r="T10">
        <v>11.9013961899253</v>
      </c>
      <c r="U10">
        <v>2.76838930820966</v>
      </c>
      <c r="V10">
        <v>6.9107259367381699</v>
      </c>
      <c r="W10">
        <v>15.442172183855201</v>
      </c>
      <c r="X10">
        <v>8.3137942842849295</v>
      </c>
      <c r="Y10">
        <v>10.2614419467078</v>
      </c>
      <c r="Z10">
        <v>5.64992812907626</v>
      </c>
      <c r="AA10">
        <v>16.926314180085999</v>
      </c>
      <c r="AB10">
        <v>7.40669709411935</v>
      </c>
      <c r="AC10">
        <v>7.3970861117608901</v>
      </c>
      <c r="AD10">
        <v>5.6336407509360003</v>
      </c>
      <c r="AE10">
        <v>6.2149499874958201</v>
      </c>
      <c r="AG10">
        <f t="shared" si="0"/>
        <v>-1.7443617522017023</v>
      </c>
      <c r="AH10">
        <f t="shared" si="1"/>
        <v>-0.17695094921946372</v>
      </c>
    </row>
    <row r="11" spans="1:34" x14ac:dyDescent="0.25">
      <c r="A11">
        <v>13</v>
      </c>
      <c r="B11">
        <v>7.7634011090573001</v>
      </c>
      <c r="C11">
        <v>0.489842830814602</v>
      </c>
      <c r="D11">
        <v>1.59844136001722E-2</v>
      </c>
      <c r="E11">
        <v>-0.17934451312310901</v>
      </c>
      <c r="G11">
        <v>34</v>
      </c>
      <c r="H11">
        <v>18.148148148148145</v>
      </c>
      <c r="I11">
        <v>0.51637336681435198</v>
      </c>
      <c r="J11">
        <v>-1.90627684394686E-3</v>
      </c>
      <c r="K11">
        <v>-0.15860093685740401</v>
      </c>
      <c r="M11">
        <v>23.308026336675798</v>
      </c>
      <c r="N11">
        <v>13.726669657428801</v>
      </c>
      <c r="O11">
        <v>18.954450214124702</v>
      </c>
      <c r="P11">
        <v>15.443036597895601</v>
      </c>
      <c r="Q11">
        <v>3.26382276</v>
      </c>
      <c r="R11">
        <v>20.783725744307699</v>
      </c>
      <c r="S11">
        <v>15.6173371881944</v>
      </c>
      <c r="T11">
        <v>21.104202985709101</v>
      </c>
      <c r="U11">
        <v>17.502451543562699</v>
      </c>
      <c r="V11">
        <v>12.1919781469265</v>
      </c>
      <c r="W11">
        <v>30.469222302884301</v>
      </c>
      <c r="X11">
        <v>12.578765254131699</v>
      </c>
      <c r="Y11">
        <v>14.4918931894636</v>
      </c>
      <c r="Z11">
        <v>15.262293954223701</v>
      </c>
      <c r="AA11">
        <v>15.6557107708317</v>
      </c>
      <c r="AB11">
        <v>18.859534952400001</v>
      </c>
      <c r="AC11">
        <v>22.025215255714699</v>
      </c>
      <c r="AD11">
        <v>23.609242074638399</v>
      </c>
      <c r="AE11">
        <v>23.648957095807901</v>
      </c>
      <c r="AG11">
        <f t="shared" si="0"/>
        <v>-5.5008089476597561</v>
      </c>
      <c r="AH11">
        <f t="shared" si="1"/>
        <v>-0.55801118290672147</v>
      </c>
    </row>
    <row r="12" spans="1:34" x14ac:dyDescent="0.25">
      <c r="A12">
        <v>15</v>
      </c>
      <c r="B12">
        <v>36.82634730538922</v>
      </c>
      <c r="C12">
        <v>0.46329815236746802</v>
      </c>
      <c r="D12">
        <v>5.3678779490374598E-2</v>
      </c>
      <c r="E12">
        <v>-8.2478680117273995E-2</v>
      </c>
      <c r="G12">
        <v>35</v>
      </c>
      <c r="H12">
        <v>39.57597173144876</v>
      </c>
      <c r="I12">
        <v>0.433118633564051</v>
      </c>
      <c r="J12">
        <v>2.7306290100396601E-2</v>
      </c>
      <c r="K12">
        <v>-7.1273046721315195E-2</v>
      </c>
      <c r="M12">
        <v>59.530874558534897</v>
      </c>
      <c r="N12">
        <v>50.696887821017299</v>
      </c>
      <c r="O12">
        <v>44.037890593617803</v>
      </c>
      <c r="P12">
        <v>49.319632522280202</v>
      </c>
      <c r="Q12">
        <v>36.837112888333301</v>
      </c>
      <c r="R12">
        <v>39.459651798947398</v>
      </c>
      <c r="S12">
        <v>46.8878389375</v>
      </c>
      <c r="T12">
        <v>47.250262199438097</v>
      </c>
      <c r="U12">
        <v>54.5846469958272</v>
      </c>
      <c r="V12">
        <v>53.203955424169102</v>
      </c>
      <c r="W12">
        <v>60.164985143220498</v>
      </c>
      <c r="X12">
        <v>49.660316083223201</v>
      </c>
      <c r="Y12">
        <v>40.703503395013399</v>
      </c>
      <c r="Z12">
        <v>48.643442566738699</v>
      </c>
      <c r="AA12">
        <v>33.052274112615599</v>
      </c>
      <c r="AB12">
        <v>58.953329991865203</v>
      </c>
      <c r="AC12">
        <v>59.740217051224</v>
      </c>
      <c r="AD12">
        <v>67.050357772164404</v>
      </c>
      <c r="AE12">
        <v>62.149945995149103</v>
      </c>
      <c r="AG12">
        <f t="shared" si="0"/>
        <v>-22.573974263700343</v>
      </c>
      <c r="AH12">
        <f t="shared" si="1"/>
        <v>-2.2899413889210485</v>
      </c>
    </row>
    <row r="13" spans="1:34" x14ac:dyDescent="0.25">
      <c r="A13">
        <v>16</v>
      </c>
      <c r="B13">
        <v>7.8125</v>
      </c>
      <c r="C13">
        <v>0.50286039309234598</v>
      </c>
      <c r="D13">
        <v>1.6556286020098399E-2</v>
      </c>
      <c r="E13">
        <v>-0.19793332614762801</v>
      </c>
      <c r="G13">
        <v>36</v>
      </c>
      <c r="H13">
        <v>40.136054421768705</v>
      </c>
      <c r="I13">
        <v>0.42864866533302898</v>
      </c>
      <c r="J13">
        <v>3.4598361887097397E-2</v>
      </c>
      <c r="K13">
        <v>-6.4454166357391401E-2</v>
      </c>
      <c r="M13">
        <v>61.135401601805498</v>
      </c>
      <c r="N13">
        <v>54.124164106576501</v>
      </c>
      <c r="O13">
        <v>45.838505559509898</v>
      </c>
      <c r="P13">
        <v>52.686483995573603</v>
      </c>
      <c r="Q13">
        <v>74.904213055</v>
      </c>
      <c r="R13">
        <v>62.875716407500001</v>
      </c>
      <c r="S13">
        <v>46.8878389375</v>
      </c>
      <c r="T13">
        <v>48.7655533429676</v>
      </c>
      <c r="U13">
        <v>56.744945314915697</v>
      </c>
      <c r="V13">
        <v>54.602444133256</v>
      </c>
      <c r="W13">
        <v>61.071471203115301</v>
      </c>
      <c r="X13">
        <v>50.569243484676598</v>
      </c>
      <c r="Y13">
        <v>43.230552813640202</v>
      </c>
      <c r="Z13">
        <v>63.517897481595902</v>
      </c>
      <c r="AA13">
        <v>45.897499064584103</v>
      </c>
      <c r="AB13">
        <v>57.954096022525498</v>
      </c>
      <c r="AC13">
        <v>59.840237348127999</v>
      </c>
      <c r="AD13">
        <v>65.6961109276873</v>
      </c>
      <c r="AE13">
        <v>62.403720255105299</v>
      </c>
      <c r="AG13">
        <f t="shared" si="0"/>
        <v>-22.267665833336594</v>
      </c>
      <c r="AH13">
        <f t="shared" si="1"/>
        <v>-2.2588689537232596</v>
      </c>
    </row>
    <row r="14" spans="1:34" x14ac:dyDescent="0.25">
      <c r="A14">
        <v>18</v>
      </c>
      <c r="B14">
        <v>13.461538461538462</v>
      </c>
      <c r="C14">
        <v>0.623924298727907</v>
      </c>
      <c r="D14">
        <v>1.4339438454283799E-2</v>
      </c>
      <c r="E14">
        <v>-0.19799522895455099</v>
      </c>
      <c r="G14">
        <v>41</v>
      </c>
      <c r="H14">
        <v>172.30769230769232</v>
      </c>
      <c r="I14">
        <v>0.36810449810742002</v>
      </c>
      <c r="J14">
        <v>6.0550696333399399E-2</v>
      </c>
      <c r="K14">
        <v>1.31678086025547E-2</v>
      </c>
      <c r="M14">
        <v>94.559492996219305</v>
      </c>
      <c r="N14">
        <v>113.225376235971</v>
      </c>
      <c r="O14">
        <v>68.617207086448403</v>
      </c>
      <c r="P14">
        <v>113.549055951572</v>
      </c>
      <c r="Q14">
        <v>150.031245125</v>
      </c>
      <c r="R14">
        <v>102.219121253636</v>
      </c>
      <c r="S14">
        <v>83.546853455526403</v>
      </c>
      <c r="T14">
        <v>72.981480754426002</v>
      </c>
      <c r="U14">
        <v>107.90643714767</v>
      </c>
      <c r="V14">
        <v>149.421099783942</v>
      </c>
      <c r="W14">
        <v>135.54972593124501</v>
      </c>
      <c r="X14">
        <v>96.771338491387397</v>
      </c>
      <c r="Y14">
        <v>66.362452692539506</v>
      </c>
      <c r="Z14">
        <v>144.56988808764601</v>
      </c>
      <c r="AA14">
        <v>116.889835853832</v>
      </c>
      <c r="AB14">
        <v>156.66580028901001</v>
      </c>
      <c r="AC14">
        <v>166.69260913881101</v>
      </c>
      <c r="AD14">
        <v>170.658981668601</v>
      </c>
      <c r="AE14">
        <v>171.54381034065</v>
      </c>
      <c r="AG14">
        <f t="shared" si="0"/>
        <v>0.76388196704232314</v>
      </c>
      <c r="AH14">
        <f t="shared" si="1"/>
        <v>7.7489453657855936E-2</v>
      </c>
    </row>
    <row r="15" spans="1:34" x14ac:dyDescent="0.25">
      <c r="A15">
        <v>19</v>
      </c>
      <c r="B15">
        <v>14.43298969072165</v>
      </c>
      <c r="C15">
        <v>0.62595568119858203</v>
      </c>
      <c r="D15">
        <v>1.34073510239213E-2</v>
      </c>
      <c r="E15">
        <v>-0.189110450274287</v>
      </c>
      <c r="G15">
        <v>43</v>
      </c>
      <c r="H15">
        <v>147.61904761904762</v>
      </c>
      <c r="I15">
        <v>0.382682316853384</v>
      </c>
      <c r="J15">
        <v>7.1061077335371495E-2</v>
      </c>
      <c r="K15">
        <v>1.46346381926106E-2</v>
      </c>
      <c r="M15">
        <v>93.803955254287601</v>
      </c>
      <c r="N15">
        <v>110.800391108016</v>
      </c>
      <c r="O15">
        <v>69.149837262718904</v>
      </c>
      <c r="P15">
        <v>111.346843240458</v>
      </c>
      <c r="Q15">
        <v>150.031245125</v>
      </c>
      <c r="R15">
        <v>102.219121253636</v>
      </c>
      <c r="S15">
        <v>83.546853455526403</v>
      </c>
      <c r="T15">
        <v>73.230747376815302</v>
      </c>
      <c r="U15">
        <v>106.988045108363</v>
      </c>
      <c r="V15">
        <v>141.71485811075701</v>
      </c>
      <c r="W15">
        <v>118.20995259452501</v>
      </c>
      <c r="X15">
        <v>98.279311785803799</v>
      </c>
      <c r="Y15">
        <v>67.119040324668703</v>
      </c>
      <c r="Z15">
        <v>142.75754000475999</v>
      </c>
      <c r="AA15">
        <v>105.23899843413299</v>
      </c>
      <c r="AB15">
        <v>153.604968629284</v>
      </c>
      <c r="AC15">
        <v>156.50207821656599</v>
      </c>
      <c r="AD15">
        <v>152.364830557902</v>
      </c>
      <c r="AE15">
        <v>156.11133222751999</v>
      </c>
      <c r="AG15">
        <f t="shared" si="0"/>
        <v>-8.4922846084723744</v>
      </c>
      <c r="AH15">
        <f t="shared" si="1"/>
        <v>-0.86147143539138304</v>
      </c>
    </row>
    <row r="16" spans="1:34" x14ac:dyDescent="0.25">
      <c r="A16">
        <v>20</v>
      </c>
      <c r="B16">
        <v>2.8901734104046239</v>
      </c>
      <c r="C16">
        <v>0.63191089311802395</v>
      </c>
      <c r="D16">
        <v>-1.78537984236681E-4</v>
      </c>
      <c r="E16">
        <v>-0.18409469629755301</v>
      </c>
      <c r="G16">
        <v>46</v>
      </c>
      <c r="H16">
        <v>98.360655737704903</v>
      </c>
      <c r="I16">
        <v>0.45603084440131603</v>
      </c>
      <c r="J16">
        <v>0.10597193277669301</v>
      </c>
      <c r="K16">
        <v>-1.4951503161283199E-3</v>
      </c>
      <c r="M16">
        <v>81.054151379389097</v>
      </c>
      <c r="N16">
        <v>85.263428672254406</v>
      </c>
      <c r="O16">
        <v>64.738825914005204</v>
      </c>
      <c r="P16">
        <v>85.619441143903202</v>
      </c>
      <c r="Q16">
        <v>102.69927982750001</v>
      </c>
      <c r="R16">
        <v>102.219121253636</v>
      </c>
      <c r="S16">
        <v>83.546853455526403</v>
      </c>
      <c r="T16">
        <v>67.181779817151593</v>
      </c>
      <c r="U16">
        <v>86.351703164617305</v>
      </c>
      <c r="V16">
        <v>89.538525446305599</v>
      </c>
      <c r="W16">
        <v>86.486516656179504</v>
      </c>
      <c r="X16">
        <v>85.109255660527893</v>
      </c>
      <c r="Y16">
        <v>63.360199165440299</v>
      </c>
      <c r="Z16">
        <v>104.30423177370599</v>
      </c>
      <c r="AA16">
        <v>81.1253720748945</v>
      </c>
      <c r="AB16">
        <v>99.747618075691605</v>
      </c>
      <c r="AC16">
        <v>110.0308484052</v>
      </c>
      <c r="AD16">
        <v>118.45518640245599</v>
      </c>
      <c r="AE16">
        <v>115.24457211529101</v>
      </c>
      <c r="AG16">
        <f t="shared" si="0"/>
        <v>-16.883916377586104</v>
      </c>
      <c r="AH16">
        <f t="shared" si="1"/>
        <v>-1.7127324798224814</v>
      </c>
    </row>
    <row r="17" spans="1:34" x14ac:dyDescent="0.25">
      <c r="A17">
        <v>23</v>
      </c>
      <c r="B17">
        <v>18.181818181818183</v>
      </c>
      <c r="C17">
        <v>0.60388184441150505</v>
      </c>
      <c r="D17">
        <v>1.6343176117427499E-2</v>
      </c>
      <c r="E17">
        <v>-0.19301196323349101</v>
      </c>
      <c r="G17">
        <v>55</v>
      </c>
      <c r="H17">
        <v>112.29050279329608</v>
      </c>
      <c r="I17">
        <v>0.35002230858100702</v>
      </c>
      <c r="J17">
        <v>8.8776581109161201E-2</v>
      </c>
      <c r="K17">
        <v>1.9624748277183E-2</v>
      </c>
      <c r="M17">
        <v>88.826927816757006</v>
      </c>
      <c r="N17">
        <v>113.487012623718</v>
      </c>
      <c r="O17">
        <v>68.843659165995106</v>
      </c>
      <c r="P17">
        <v>116.152852581883</v>
      </c>
      <c r="Q17">
        <v>150.031245125</v>
      </c>
      <c r="R17">
        <v>102.219121253636</v>
      </c>
      <c r="S17">
        <v>83.546853455526403</v>
      </c>
      <c r="T17">
        <v>70.5492860839895</v>
      </c>
      <c r="U17">
        <v>92.166132342802598</v>
      </c>
      <c r="V17">
        <v>121.442781950509</v>
      </c>
      <c r="W17">
        <v>77.922645726564198</v>
      </c>
      <c r="X17">
        <v>93.519600909138205</v>
      </c>
      <c r="Y17">
        <v>69.612831203059599</v>
      </c>
      <c r="Z17">
        <v>128.71462604876001</v>
      </c>
      <c r="AA17">
        <v>111.356427787847</v>
      </c>
      <c r="AB17">
        <v>137.085153576648</v>
      </c>
      <c r="AC17">
        <v>131.669492632725</v>
      </c>
      <c r="AD17">
        <v>124.939825058477</v>
      </c>
      <c r="AE17">
        <v>124.685820490154</v>
      </c>
      <c r="AG17">
        <f t="shared" si="0"/>
        <v>-12.395317696857916</v>
      </c>
      <c r="AH17">
        <f t="shared" si="1"/>
        <v>-1.2574015851742915</v>
      </c>
    </row>
    <row r="18" spans="1:34" x14ac:dyDescent="0.25">
      <c r="A18">
        <v>25</v>
      </c>
      <c r="B18">
        <v>85.106382978723389</v>
      </c>
      <c r="C18">
        <v>0.42646935965914301</v>
      </c>
      <c r="D18">
        <v>4.6929225695174E-2</v>
      </c>
      <c r="E18">
        <v>-2.9756564863296898E-2</v>
      </c>
      <c r="G18">
        <v>56</v>
      </c>
      <c r="H18">
        <v>165.66265060240963</v>
      </c>
      <c r="I18">
        <v>0.33147894165817599</v>
      </c>
      <c r="J18">
        <v>4.9392905704807803E-2</v>
      </c>
      <c r="K18">
        <v>1.6303903187055602E-2</v>
      </c>
      <c r="M18">
        <v>96.233647779920702</v>
      </c>
      <c r="N18">
        <v>121.766841072993</v>
      </c>
      <c r="O18">
        <v>68.8742640569169</v>
      </c>
      <c r="P18">
        <v>122.559834411984</v>
      </c>
      <c r="Q18">
        <v>150.031245125</v>
      </c>
      <c r="R18">
        <v>102.219121253636</v>
      </c>
      <c r="S18">
        <v>83.546853455526403</v>
      </c>
      <c r="T18">
        <v>73.126031957766401</v>
      </c>
      <c r="U18">
        <v>107.444310137484</v>
      </c>
      <c r="V18">
        <v>161.450689142295</v>
      </c>
      <c r="W18">
        <v>106.15430339995</v>
      </c>
      <c r="X18">
        <v>93.533060698722693</v>
      </c>
      <c r="Y18">
        <v>66.768325567926297</v>
      </c>
      <c r="Z18">
        <v>144.56988808764601</v>
      </c>
      <c r="AA18">
        <v>105.058837180666</v>
      </c>
      <c r="AB18">
        <v>153.313188456153</v>
      </c>
      <c r="AC18">
        <v>153.73240339965</v>
      </c>
      <c r="AD18">
        <v>157.70743873757701</v>
      </c>
      <c r="AE18">
        <v>155.19104634819101</v>
      </c>
      <c r="AG18">
        <f t="shared" si="0"/>
        <v>10.471604254218619</v>
      </c>
      <c r="AH18">
        <f t="shared" si="1"/>
        <v>1.0622569030166968</v>
      </c>
    </row>
    <row r="19" spans="1:34" x14ac:dyDescent="0.25">
      <c r="A19">
        <v>28</v>
      </c>
      <c r="B19">
        <v>43.918918918918919</v>
      </c>
      <c r="C19">
        <v>0.47773150703802297</v>
      </c>
      <c r="D19">
        <v>4.4859434604460603E-2</v>
      </c>
      <c r="E19">
        <v>-7.2246724167769602E-2</v>
      </c>
      <c r="G19">
        <v>63</v>
      </c>
      <c r="H19">
        <v>52.873563218390807</v>
      </c>
      <c r="I19">
        <v>0.46138081112726398</v>
      </c>
      <c r="J19">
        <v>6.2421005339888799E-2</v>
      </c>
      <c r="K19">
        <v>-7.4180341089611704E-2</v>
      </c>
      <c r="M19">
        <v>50.498833292335803</v>
      </c>
      <c r="N19">
        <v>45.573835471672197</v>
      </c>
      <c r="O19">
        <v>42.454594443412901</v>
      </c>
      <c r="P19">
        <v>43.562809134902899</v>
      </c>
      <c r="Q19">
        <v>41.209154443999999</v>
      </c>
      <c r="R19">
        <v>39.459651798947398</v>
      </c>
      <c r="S19">
        <v>46.8878389375</v>
      </c>
      <c r="T19">
        <v>43.376127993024198</v>
      </c>
      <c r="U19">
        <v>46.8234420955609</v>
      </c>
      <c r="V19">
        <v>43.569514376602001</v>
      </c>
      <c r="W19">
        <v>48.524855437117402</v>
      </c>
      <c r="X19">
        <v>44.507073311510901</v>
      </c>
      <c r="Y19">
        <v>42.0703042637995</v>
      </c>
      <c r="Z19">
        <v>48.223208879803202</v>
      </c>
      <c r="AA19">
        <v>48.063000726275099</v>
      </c>
      <c r="AB19">
        <v>44.095928078543103</v>
      </c>
      <c r="AC19">
        <v>48.851415885334298</v>
      </c>
      <c r="AD19">
        <v>48.310025853036301</v>
      </c>
      <c r="AE19">
        <v>49.732219171886896</v>
      </c>
      <c r="AG19">
        <f t="shared" si="0"/>
        <v>3.1413440465039102</v>
      </c>
      <c r="AH19">
        <f t="shared" si="1"/>
        <v>0.31866315009038504</v>
      </c>
    </row>
    <row r="20" spans="1:34" x14ac:dyDescent="0.25">
      <c r="A20">
        <v>30</v>
      </c>
      <c r="B20">
        <v>60.952380952380949</v>
      </c>
      <c r="C20">
        <v>0.50132557579928905</v>
      </c>
      <c r="D20">
        <v>4.1977608101784601E-2</v>
      </c>
      <c r="E20">
        <v>-8.70260286823034E-2</v>
      </c>
      <c r="G20">
        <v>75</v>
      </c>
      <c r="H20">
        <v>55.944055944055947</v>
      </c>
      <c r="I20">
        <v>0.44918883502219498</v>
      </c>
      <c r="J20">
        <v>2.59201307203288E-2</v>
      </c>
      <c r="K20">
        <v>-6.8196958689062295E-2</v>
      </c>
      <c r="M20">
        <v>63.213186123718401</v>
      </c>
      <c r="N20">
        <v>55.378578270907397</v>
      </c>
      <c r="O20">
        <v>45.714011272724399</v>
      </c>
      <c r="P20">
        <v>53.513867866185301</v>
      </c>
      <c r="Q20">
        <v>41.209154443999999</v>
      </c>
      <c r="R20">
        <v>39.459651798947398</v>
      </c>
      <c r="S20">
        <v>46.8878389375</v>
      </c>
      <c r="T20">
        <v>49.871137843164703</v>
      </c>
      <c r="U20">
        <v>60.550973348145099</v>
      </c>
      <c r="V20">
        <v>61.453031282827702</v>
      </c>
      <c r="W20">
        <v>64.450116271216203</v>
      </c>
      <c r="X20">
        <v>55.1570737510825</v>
      </c>
      <c r="Y20">
        <v>41.092013211775601</v>
      </c>
      <c r="Z20">
        <v>55.396047523670497</v>
      </c>
      <c r="AA20">
        <v>34.499154804479403</v>
      </c>
      <c r="AB20">
        <v>67.096561295750803</v>
      </c>
      <c r="AC20">
        <v>67.785233488280099</v>
      </c>
      <c r="AD20">
        <v>70.24430582958</v>
      </c>
      <c r="AE20">
        <v>69.372743812768505</v>
      </c>
      <c r="AG20">
        <f t="shared" si="0"/>
        <v>-13.428687868712558</v>
      </c>
      <c r="AH20">
        <f t="shared" si="1"/>
        <v>-1.3622283692825545</v>
      </c>
    </row>
    <row r="21" spans="1:34" x14ac:dyDescent="0.25">
      <c r="A21">
        <v>32</v>
      </c>
      <c r="B21">
        <v>75.276752767527682</v>
      </c>
      <c r="C21">
        <v>0.447118707038962</v>
      </c>
      <c r="D21">
        <v>3.6475253955105001E-2</v>
      </c>
      <c r="E21">
        <v>-5.4989723584044498E-2</v>
      </c>
      <c r="G21">
        <v>78</v>
      </c>
      <c r="H21">
        <v>75.121951219512198</v>
      </c>
      <c r="I21">
        <v>0.478739700283282</v>
      </c>
      <c r="J21">
        <v>0.10184716374569699</v>
      </c>
      <c r="K21">
        <v>-6.4354838779462201E-2</v>
      </c>
      <c r="M21">
        <v>46.845923611803997</v>
      </c>
      <c r="N21">
        <v>46.368211413524698</v>
      </c>
      <c r="O21">
        <v>44.570477126424201</v>
      </c>
      <c r="P21">
        <v>44.293492803828002</v>
      </c>
      <c r="Q21">
        <v>63.866575288749999</v>
      </c>
      <c r="R21">
        <v>62.875716407500001</v>
      </c>
      <c r="S21">
        <v>46.8878389375</v>
      </c>
      <c r="T21">
        <v>43.396635355906199</v>
      </c>
      <c r="U21">
        <v>46.211978123192402</v>
      </c>
      <c r="V21">
        <v>50.011989697893704</v>
      </c>
      <c r="W21">
        <v>59.036473783772401</v>
      </c>
      <c r="X21">
        <v>50.0699383203184</v>
      </c>
      <c r="Y21">
        <v>47.004985844294801</v>
      </c>
      <c r="Z21">
        <v>61.576554917604703</v>
      </c>
      <c r="AA21">
        <v>57.976072155067399</v>
      </c>
      <c r="AB21">
        <v>52.113129334453703</v>
      </c>
      <c r="AC21">
        <v>60.659524453731997</v>
      </c>
      <c r="AD21">
        <v>56.862487452107899</v>
      </c>
      <c r="AE21">
        <v>62.236840529250401</v>
      </c>
      <c r="AG21">
        <f t="shared" si="0"/>
        <v>12.885110690261797</v>
      </c>
      <c r="AH21">
        <f t="shared" si="1"/>
        <v>1.3070869987615057</v>
      </c>
    </row>
    <row r="22" spans="1:34" x14ac:dyDescent="0.25">
      <c r="A22">
        <v>37</v>
      </c>
      <c r="B22">
        <v>19.314079422382669</v>
      </c>
      <c r="C22">
        <v>0.48918042892235603</v>
      </c>
      <c r="D22">
        <v>3.9885706357353702E-2</v>
      </c>
      <c r="E22">
        <v>-0.12625327076607301</v>
      </c>
      <c r="G22">
        <v>85</v>
      </c>
      <c r="H22">
        <v>6.0606060606060606</v>
      </c>
      <c r="I22">
        <v>0.50117868267684895</v>
      </c>
      <c r="J22">
        <v>2.1810208002269502E-2</v>
      </c>
      <c r="K22">
        <v>-0.169738157952562</v>
      </c>
      <c r="M22">
        <v>8.6283927893860994</v>
      </c>
      <c r="N22">
        <v>-1.50605076592799</v>
      </c>
      <c r="O22">
        <v>13.5660285694964</v>
      </c>
      <c r="P22">
        <v>-0.59893994885038604</v>
      </c>
      <c r="Q22">
        <v>14.319461026400001</v>
      </c>
      <c r="R22">
        <v>20.783725744307699</v>
      </c>
      <c r="S22">
        <v>15.6173371881944</v>
      </c>
      <c r="T22">
        <v>12.2143555241777</v>
      </c>
      <c r="U22">
        <v>9.4544587915912999</v>
      </c>
      <c r="V22">
        <v>13.728638579212401</v>
      </c>
      <c r="W22">
        <v>19.8425460967117</v>
      </c>
      <c r="X22">
        <v>10.772131830946501</v>
      </c>
      <c r="Y22">
        <v>13.622687353994101</v>
      </c>
      <c r="Z22">
        <v>8.9603301768816497</v>
      </c>
      <c r="AA22">
        <v>17.573694816154699</v>
      </c>
      <c r="AB22">
        <v>11.521358364268099</v>
      </c>
      <c r="AC22">
        <v>12.9239654730182</v>
      </c>
      <c r="AD22">
        <v>14.0774230365269</v>
      </c>
      <c r="AE22">
        <v>13.906338504257601</v>
      </c>
      <c r="AG22">
        <f t="shared" si="0"/>
        <v>-7.8457324436515403</v>
      </c>
      <c r="AH22">
        <f t="shared" si="1"/>
        <v>-0.79588411146586013</v>
      </c>
    </row>
    <row r="23" spans="1:34" x14ac:dyDescent="0.25">
      <c r="A23">
        <v>38</v>
      </c>
      <c r="B23">
        <v>57.966101694915267</v>
      </c>
      <c r="C23">
        <v>0.45839154947168598</v>
      </c>
      <c r="D23">
        <v>5.7117199207415502E-2</v>
      </c>
      <c r="E23">
        <v>-6.3577222698033301E-2</v>
      </c>
      <c r="G23">
        <v>88</v>
      </c>
      <c r="H23">
        <v>3.7313432835820897</v>
      </c>
      <c r="I23">
        <v>0.47117946209039002</v>
      </c>
      <c r="J23">
        <v>4.78954555179329E-3</v>
      </c>
      <c r="K23">
        <v>-0.17270658398930899</v>
      </c>
      <c r="M23">
        <v>8.9177244367319499</v>
      </c>
      <c r="N23">
        <v>-12.5577821646768</v>
      </c>
      <c r="O23">
        <v>12.274569211664099</v>
      </c>
      <c r="P23">
        <v>-9.7564628314171404</v>
      </c>
      <c r="Q23">
        <v>5.4104531822857203</v>
      </c>
      <c r="R23">
        <v>7.7058826636315798</v>
      </c>
      <c r="S23">
        <v>15.6173371881944</v>
      </c>
      <c r="T23">
        <v>11.102944225916101</v>
      </c>
      <c r="U23">
        <v>1.75027079764372</v>
      </c>
      <c r="V23">
        <v>10.142958093157199</v>
      </c>
      <c r="W23">
        <v>10.176204209016401</v>
      </c>
      <c r="X23">
        <v>9.2645823736653199</v>
      </c>
      <c r="Y23">
        <v>11.9567417068669</v>
      </c>
      <c r="Z23">
        <v>5.64992812907626</v>
      </c>
      <c r="AA23">
        <v>17.526887025976599</v>
      </c>
      <c r="AB23">
        <v>8.5321083861963398</v>
      </c>
      <c r="AC23">
        <v>7.5513331108706598</v>
      </c>
      <c r="AD23">
        <v>7.4074713220040396</v>
      </c>
      <c r="AE23">
        <v>6.9425594103131303</v>
      </c>
      <c r="AG23">
        <f t="shared" si="0"/>
        <v>-3.2112161267310406</v>
      </c>
      <c r="AH23">
        <f t="shared" si="1"/>
        <v>-0.32575108979355938</v>
      </c>
    </row>
    <row r="24" spans="1:34" x14ac:dyDescent="0.25">
      <c r="A24">
        <v>39</v>
      </c>
      <c r="B24">
        <v>15.902140672782876</v>
      </c>
      <c r="C24">
        <v>0.54566668233457805</v>
      </c>
      <c r="D24">
        <v>4.0713511885906301E-2</v>
      </c>
      <c r="E24">
        <v>-0.168610068493523</v>
      </c>
      <c r="G24">
        <v>103</v>
      </c>
      <c r="H24">
        <v>57.967667436489606</v>
      </c>
      <c r="I24">
        <v>0.525263450288731</v>
      </c>
      <c r="J24">
        <v>0.14472492739055001</v>
      </c>
      <c r="K24">
        <v>-2.3148469754641299E-2</v>
      </c>
      <c r="M24">
        <v>63.561038268471201</v>
      </c>
      <c r="N24">
        <v>62.117679213393103</v>
      </c>
      <c r="O24">
        <v>58.142827621780199</v>
      </c>
      <c r="P24">
        <v>62.133360137609102</v>
      </c>
      <c r="Q24">
        <v>63.866575288749999</v>
      </c>
      <c r="R24">
        <v>62.875716407500001</v>
      </c>
      <c r="S24">
        <v>83.546853455526403</v>
      </c>
      <c r="T24">
        <v>58.035537379686197</v>
      </c>
      <c r="U24">
        <v>63.032351305256299</v>
      </c>
      <c r="V24">
        <v>65.687634513529702</v>
      </c>
      <c r="W24">
        <v>66.012559242696597</v>
      </c>
      <c r="X24">
        <v>69.597607798879594</v>
      </c>
      <c r="Y24">
        <v>57.491455864718901</v>
      </c>
      <c r="Z24">
        <v>63.7822523170369</v>
      </c>
      <c r="AA24">
        <v>59.477875913150498</v>
      </c>
      <c r="AB24">
        <v>76.904760445435798</v>
      </c>
      <c r="AC24">
        <v>72.821803306994994</v>
      </c>
      <c r="AD24">
        <v>68.232292889394301</v>
      </c>
      <c r="AE24">
        <v>69.417367409731398</v>
      </c>
      <c r="AG24">
        <f t="shared" si="0"/>
        <v>-11.449699973241792</v>
      </c>
      <c r="AH24">
        <f t="shared" si="1"/>
        <v>-1.1614765549554029</v>
      </c>
    </row>
    <row r="25" spans="1:34" x14ac:dyDescent="0.25">
      <c r="A25">
        <v>40</v>
      </c>
      <c r="B25">
        <v>19.35483870967742</v>
      </c>
      <c r="C25">
        <v>0.482471704616875</v>
      </c>
      <c r="D25">
        <v>2.3518262499350202E-3</v>
      </c>
      <c r="E25">
        <v>-0.16265479902896901</v>
      </c>
      <c r="G25">
        <v>126</v>
      </c>
      <c r="H25">
        <v>32.394366197183096</v>
      </c>
      <c r="I25">
        <v>0.42761821938379302</v>
      </c>
      <c r="J25">
        <v>7.6452642654284003E-2</v>
      </c>
      <c r="K25">
        <v>-4.7274924851320503E-2</v>
      </c>
      <c r="M25">
        <v>59.5072893688113</v>
      </c>
      <c r="N25">
        <v>58.882296928807499</v>
      </c>
      <c r="O25">
        <v>49.660121950696201</v>
      </c>
      <c r="P25">
        <v>57.795076843980603</v>
      </c>
      <c r="Q25">
        <v>63.866575288749999</v>
      </c>
      <c r="R25">
        <v>62.875716407500001</v>
      </c>
      <c r="S25">
        <v>46.8878389375</v>
      </c>
      <c r="T25">
        <v>50.168488873860198</v>
      </c>
      <c r="U25">
        <v>55.289935301070599</v>
      </c>
      <c r="V25">
        <v>51.390668732308598</v>
      </c>
      <c r="W25">
        <v>46.321871178590399</v>
      </c>
      <c r="X25">
        <v>50.028196543847102</v>
      </c>
      <c r="Y25">
        <v>50.979471318293903</v>
      </c>
      <c r="Z25">
        <v>60.444945027669199</v>
      </c>
      <c r="AA25">
        <v>57.567528380739603</v>
      </c>
      <c r="AB25">
        <v>47.619548704624897</v>
      </c>
      <c r="AC25">
        <v>45.225007336386298</v>
      </c>
      <c r="AD25">
        <v>43.699258302131803</v>
      </c>
      <c r="AE25">
        <v>43.688140612310399</v>
      </c>
      <c r="AG25">
        <f t="shared" si="0"/>
        <v>-11.293774415127302</v>
      </c>
      <c r="AH25">
        <f t="shared" si="1"/>
        <v>-1.1456592077330687</v>
      </c>
    </row>
    <row r="26" spans="1:34" x14ac:dyDescent="0.25">
      <c r="A26">
        <v>42</v>
      </c>
      <c r="B26">
        <v>177.89473684210526</v>
      </c>
      <c r="C26">
        <v>0.40283274906240601</v>
      </c>
      <c r="D26">
        <v>6.0669384072342E-2</v>
      </c>
      <c r="E26">
        <v>1.9062030836812599E-2</v>
      </c>
      <c r="G26">
        <v>129</v>
      </c>
      <c r="H26">
        <v>31.746031746031743</v>
      </c>
      <c r="I26">
        <v>0.413555227041141</v>
      </c>
      <c r="J26">
        <v>6.9820950343816204E-2</v>
      </c>
      <c r="K26">
        <v>-5.4850717889537E-2</v>
      </c>
      <c r="M26">
        <v>55.5816035036841</v>
      </c>
      <c r="N26">
        <v>53.232235282136799</v>
      </c>
      <c r="O26">
        <v>46.909665531291601</v>
      </c>
      <c r="P26">
        <v>52.289737922349701</v>
      </c>
      <c r="Q26">
        <v>42.933017837500003</v>
      </c>
      <c r="R26">
        <v>42.497431204166702</v>
      </c>
      <c r="S26">
        <v>46.8878389375</v>
      </c>
      <c r="T26">
        <v>46.910215096018497</v>
      </c>
      <c r="U26">
        <v>47.723412457793998</v>
      </c>
      <c r="V26">
        <v>43.117468480658601</v>
      </c>
      <c r="W26">
        <v>39.493063542948697</v>
      </c>
      <c r="X26">
        <v>42.087407956660599</v>
      </c>
      <c r="Y26">
        <v>48.807609213228901</v>
      </c>
      <c r="Z26">
        <v>40.399887678797597</v>
      </c>
      <c r="AA26">
        <v>44.727301797028403</v>
      </c>
      <c r="AB26">
        <v>37.806467332095202</v>
      </c>
      <c r="AC26">
        <v>36.050502188962497</v>
      </c>
      <c r="AD26">
        <v>36.6011959818428</v>
      </c>
      <c r="AE26">
        <v>36.211729318054303</v>
      </c>
      <c r="AG26">
        <f t="shared" si="0"/>
        <v>-4.4656975720225596</v>
      </c>
      <c r="AH26">
        <f t="shared" si="1"/>
        <v>-0.45300776819891753</v>
      </c>
    </row>
    <row r="27" spans="1:34" x14ac:dyDescent="0.25">
      <c r="A27">
        <v>44</v>
      </c>
      <c r="B27">
        <v>106.78733031674209</v>
      </c>
      <c r="C27">
        <v>0.43426447319792799</v>
      </c>
      <c r="D27">
        <v>9.0038765605976706E-2</v>
      </c>
      <c r="E27">
        <v>7.6251647925129999E-3</v>
      </c>
      <c r="G27">
        <v>132</v>
      </c>
      <c r="H27">
        <v>48.648648648648646</v>
      </c>
      <c r="I27">
        <v>0.348392995133392</v>
      </c>
      <c r="J27">
        <v>4.6018067126515003E-2</v>
      </c>
      <c r="K27">
        <v>-5.4748371128444502E-2</v>
      </c>
      <c r="M27">
        <v>56.409262386774003</v>
      </c>
      <c r="N27">
        <v>52.254033394546703</v>
      </c>
      <c r="O27">
        <v>45.704163114776399</v>
      </c>
      <c r="P27">
        <v>52.655762426381401</v>
      </c>
      <c r="Q27">
        <v>46.126115278</v>
      </c>
      <c r="R27">
        <v>51.113799371764699</v>
      </c>
      <c r="S27">
        <v>46.8878389375</v>
      </c>
      <c r="T27">
        <v>45.434314112540797</v>
      </c>
      <c r="U27">
        <v>33.627394456140401</v>
      </c>
      <c r="V27">
        <v>26.035106749550199</v>
      </c>
      <c r="W27">
        <v>49.962402762117797</v>
      </c>
      <c r="X27">
        <v>39.3969128863951</v>
      </c>
      <c r="Y27">
        <v>48.221758318171602</v>
      </c>
      <c r="Z27">
        <v>46.412649737476499</v>
      </c>
      <c r="AA27">
        <v>59.021488837292502</v>
      </c>
      <c r="AB27">
        <v>30.181986643467098</v>
      </c>
      <c r="AC27">
        <v>38.841328448045097</v>
      </c>
      <c r="AD27">
        <v>50.140408964653901</v>
      </c>
      <c r="AE27">
        <v>45.862151416272198</v>
      </c>
      <c r="AG27">
        <f t="shared" si="0"/>
        <v>2.7864972323764476</v>
      </c>
      <c r="AH27">
        <f t="shared" si="1"/>
        <v>0.28266690074124395</v>
      </c>
    </row>
    <row r="28" spans="1:34" x14ac:dyDescent="0.25">
      <c r="A28">
        <v>45</v>
      </c>
      <c r="B28">
        <v>174.46808510638297</v>
      </c>
      <c r="C28">
        <v>0.34280404555534599</v>
      </c>
      <c r="D28">
        <v>5.6578824366281401E-2</v>
      </c>
      <c r="E28">
        <v>8.9209807743808999E-3</v>
      </c>
      <c r="G28">
        <v>133</v>
      </c>
      <c r="H28">
        <v>34.693877551020414</v>
      </c>
      <c r="I28">
        <v>0.38913668407520302</v>
      </c>
      <c r="J28">
        <v>5.8872811161993999E-2</v>
      </c>
      <c r="K28">
        <v>-6.0544296163618901E-2</v>
      </c>
      <c r="M28">
        <v>53.048609286144</v>
      </c>
      <c r="N28">
        <v>48.342912612530597</v>
      </c>
      <c r="O28">
        <v>44.6207066575544</v>
      </c>
      <c r="P28">
        <v>47.844691916309301</v>
      </c>
      <c r="Q28">
        <v>37.543460728333301</v>
      </c>
      <c r="R28">
        <v>42.497431204166702</v>
      </c>
      <c r="S28">
        <v>46.8878389375</v>
      </c>
      <c r="T28">
        <v>44.260387831535397</v>
      </c>
      <c r="U28">
        <v>39.036402250804301</v>
      </c>
      <c r="V28">
        <v>33.418257978694797</v>
      </c>
      <c r="W28">
        <v>34.301276011281601</v>
      </c>
      <c r="X28">
        <v>35.742298193525301</v>
      </c>
      <c r="Y28">
        <v>46.949644113305702</v>
      </c>
      <c r="Z28">
        <v>35.208903420666502</v>
      </c>
      <c r="AA28">
        <v>51.248084774787202</v>
      </c>
      <c r="AB28">
        <v>30.036438418247201</v>
      </c>
      <c r="AC28">
        <v>31.062779137370399</v>
      </c>
      <c r="AD28">
        <v>32.959384087031502</v>
      </c>
      <c r="AE28">
        <v>32.3987995790485</v>
      </c>
      <c r="AG28">
        <f t="shared" si="0"/>
        <v>2.2950779719719137</v>
      </c>
      <c r="AH28">
        <f t="shared" si="1"/>
        <v>0.23281651593227104</v>
      </c>
    </row>
    <row r="29" spans="1:34" x14ac:dyDescent="0.25">
      <c r="A29">
        <v>47</v>
      </c>
      <c r="B29">
        <v>181.10236220472441</v>
      </c>
      <c r="C29">
        <v>0.365910915568331</v>
      </c>
      <c r="D29">
        <v>5.38503833436925E-2</v>
      </c>
      <c r="E29">
        <v>7.2831271932929402E-3</v>
      </c>
      <c r="G29">
        <v>134</v>
      </c>
      <c r="H29">
        <v>21.95121951219512</v>
      </c>
      <c r="I29">
        <v>0.42397582373173398</v>
      </c>
      <c r="J29">
        <v>5.2281938737559999E-2</v>
      </c>
      <c r="K29">
        <v>-0.111912195085208</v>
      </c>
      <c r="M29">
        <v>27.479502886230001</v>
      </c>
      <c r="N29">
        <v>12.6910692345217</v>
      </c>
      <c r="O29">
        <v>28.8715534914211</v>
      </c>
      <c r="P29">
        <v>11.7795062898157</v>
      </c>
      <c r="Q29">
        <v>27.252062277499999</v>
      </c>
      <c r="R29">
        <v>39.459651798947398</v>
      </c>
      <c r="S29">
        <v>15.6173371881944</v>
      </c>
      <c r="T29">
        <v>26.434674415070699</v>
      </c>
      <c r="U29">
        <v>13.731565356163101</v>
      </c>
      <c r="V29">
        <v>20.2311189171661</v>
      </c>
      <c r="W29">
        <v>32.867968685126499</v>
      </c>
      <c r="X29">
        <v>21.107505863700801</v>
      </c>
      <c r="Y29">
        <v>31.875941311685001</v>
      </c>
      <c r="Z29">
        <v>31.353413209154901</v>
      </c>
      <c r="AA29">
        <v>41.0892706115322</v>
      </c>
      <c r="AB29">
        <v>24.9818334056582</v>
      </c>
      <c r="AC29">
        <v>24.704917512646698</v>
      </c>
      <c r="AD29">
        <v>24.817517239904198</v>
      </c>
      <c r="AE29">
        <v>25.687205332007402</v>
      </c>
      <c r="AG29">
        <f t="shared" si="0"/>
        <v>-3.7359858198122815</v>
      </c>
      <c r="AH29">
        <f t="shared" si="1"/>
        <v>-0.37898459780594723</v>
      </c>
    </row>
    <row r="30" spans="1:34" x14ac:dyDescent="0.25">
      <c r="A30">
        <v>48</v>
      </c>
      <c r="B30">
        <v>132.77310924369746</v>
      </c>
      <c r="C30">
        <v>0.46181539316950798</v>
      </c>
      <c r="D30">
        <v>0.106246550158678</v>
      </c>
      <c r="E30">
        <v>5.3780626088917698E-3</v>
      </c>
      <c r="G30">
        <v>135</v>
      </c>
      <c r="H30">
        <v>46.808510638297868</v>
      </c>
      <c r="I30">
        <v>0.36679526301455601</v>
      </c>
      <c r="J30">
        <v>5.5173690926188297E-2</v>
      </c>
      <c r="K30">
        <v>-5.6478416209941297E-2</v>
      </c>
      <c r="M30">
        <v>54.478503427160703</v>
      </c>
      <c r="N30">
        <v>50.513207938754697</v>
      </c>
      <c r="O30">
        <v>45.359536355496203</v>
      </c>
      <c r="P30">
        <v>50.511784957533003</v>
      </c>
      <c r="Q30">
        <v>46.126115278</v>
      </c>
      <c r="R30">
        <v>51.113799371764699</v>
      </c>
      <c r="S30">
        <v>46.8878389375</v>
      </c>
      <c r="T30">
        <v>44.820988143058699</v>
      </c>
      <c r="U30">
        <v>35.628100679567197</v>
      </c>
      <c r="V30">
        <v>29.116228851439299</v>
      </c>
      <c r="W30">
        <v>41.925704370870498</v>
      </c>
      <c r="X30">
        <v>36.566016397677402</v>
      </c>
      <c r="Y30">
        <v>48.157665198883997</v>
      </c>
      <c r="Z30">
        <v>44.579673597277697</v>
      </c>
      <c r="AA30">
        <v>63.9176865070554</v>
      </c>
      <c r="AB30">
        <v>28.382896398546599</v>
      </c>
      <c r="AC30">
        <v>32.935845792825397</v>
      </c>
      <c r="AD30">
        <v>37.643392991434098</v>
      </c>
      <c r="AE30">
        <v>37.386123671851898</v>
      </c>
      <c r="AG30">
        <f t="shared" si="0"/>
        <v>9.4223869664459698</v>
      </c>
      <c r="AH30">
        <f t="shared" si="1"/>
        <v>0.95582256118679565</v>
      </c>
    </row>
    <row r="31" spans="1:34" x14ac:dyDescent="0.25">
      <c r="A31">
        <v>49</v>
      </c>
      <c r="B31">
        <v>4.8780487804878048</v>
      </c>
      <c r="C31">
        <v>0.54045827076839703</v>
      </c>
      <c r="D31">
        <v>2.2019975248390899E-2</v>
      </c>
      <c r="E31">
        <v>-0.197051725328903</v>
      </c>
      <c r="G31">
        <v>147</v>
      </c>
      <c r="H31">
        <v>36.36363636363636</v>
      </c>
      <c r="I31">
        <v>0.40835506190880999</v>
      </c>
      <c r="J31">
        <v>5.3752492737699699E-2</v>
      </c>
      <c r="K31">
        <v>-6.9397738825222002E-2</v>
      </c>
      <c r="M31">
        <v>50.9628509435761</v>
      </c>
      <c r="N31">
        <v>44.018899458000199</v>
      </c>
      <c r="O31">
        <v>42.563565075070997</v>
      </c>
      <c r="P31">
        <v>43.117752875988998</v>
      </c>
      <c r="Q31">
        <v>36.837112888333301</v>
      </c>
      <c r="R31">
        <v>39.459651798947398</v>
      </c>
      <c r="S31">
        <v>46.8878389375</v>
      </c>
      <c r="T31">
        <v>42.6797845090341</v>
      </c>
      <c r="U31">
        <v>39.965000686178499</v>
      </c>
      <c r="V31">
        <v>34.648036002788601</v>
      </c>
      <c r="W31">
        <v>34.075943176631</v>
      </c>
      <c r="X31">
        <v>35.775492677047502</v>
      </c>
      <c r="Y31">
        <v>43.799944681377397</v>
      </c>
      <c r="Z31">
        <v>29.774957248777401</v>
      </c>
      <c r="AA31">
        <v>38.699123360991301</v>
      </c>
      <c r="AB31">
        <v>33.5546482600787</v>
      </c>
      <c r="AC31">
        <v>36.144782142889802</v>
      </c>
      <c r="AD31">
        <v>36.793522635606202</v>
      </c>
      <c r="AE31">
        <v>36.395339713119</v>
      </c>
      <c r="AG31">
        <f t="shared" si="0"/>
        <v>-3.1703349482640419E-2</v>
      </c>
      <c r="AH31">
        <f>AG31/$AE$34</f>
        <v>-3.2160403524721022E-3</v>
      </c>
    </row>
    <row r="32" spans="1:34" x14ac:dyDescent="0.25">
      <c r="A32">
        <v>50</v>
      </c>
      <c r="B32">
        <v>2.0000000000000004</v>
      </c>
      <c r="C32">
        <v>0.55499301184646099</v>
      </c>
      <c r="D32">
        <v>-4.03029592805526E-3</v>
      </c>
      <c r="E32">
        <v>-0.184254318994271</v>
      </c>
    </row>
    <row r="33" spans="1:31" x14ac:dyDescent="0.25">
      <c r="A33">
        <v>51</v>
      </c>
      <c r="B33">
        <v>7.291666666666667</v>
      </c>
      <c r="C33">
        <v>0.571808044190384</v>
      </c>
      <c r="D33">
        <v>2.1013533505676502E-2</v>
      </c>
      <c r="E33">
        <v>-0.17175894165540301</v>
      </c>
      <c r="G33" s="1" t="s">
        <v>163</v>
      </c>
      <c r="H33">
        <f>AVERAGE(H3:H31)</f>
        <v>53.492604914910665</v>
      </c>
      <c r="L33" s="1" t="s">
        <v>164</v>
      </c>
      <c r="M33">
        <f>1-(M67/$H$67)</f>
        <v>0.70709866463032212</v>
      </c>
      <c r="N33">
        <f t="shared" ref="N33:AD33" si="2">1-(N67/$H$67)</f>
        <v>0.79947901105891028</v>
      </c>
      <c r="O33">
        <f t="shared" si="2"/>
        <v>0.478708018744612</v>
      </c>
      <c r="P33">
        <f t="shared" si="2"/>
        <v>0.80104332544023249</v>
      </c>
      <c r="Q33">
        <f t="shared" si="2"/>
        <v>0.90546771243282542</v>
      </c>
      <c r="R33">
        <f t="shared" si="2"/>
        <v>0.76027991989191468</v>
      </c>
      <c r="S33">
        <f t="shared" si="2"/>
        <v>0.59299023875717682</v>
      </c>
      <c r="T33">
        <f t="shared" si="2"/>
        <v>0.52803587552064268</v>
      </c>
      <c r="U33">
        <f t="shared" si="2"/>
        <v>0.80514784041586385</v>
      </c>
      <c r="V33">
        <f>1-(V67/$H$67)</f>
        <v>0.94202525125606551</v>
      </c>
      <c r="W33">
        <f t="shared" si="2"/>
        <v>0.82992785468274044</v>
      </c>
      <c r="X33">
        <f t="shared" si="2"/>
        <v>0.74719260903598217</v>
      </c>
      <c r="Y33">
        <f t="shared" si="2"/>
        <v>0.44516867535991855</v>
      </c>
      <c r="Z33">
        <f t="shared" si="2"/>
        <v>0.92559413427633097</v>
      </c>
      <c r="AA33">
        <f t="shared" si="2"/>
        <v>0.7725624097507503</v>
      </c>
      <c r="AB33">
        <f t="shared" si="2"/>
        <v>0.93705062156361885</v>
      </c>
      <c r="AC33">
        <f t="shared" si="2"/>
        <v>0.95390886141159636</v>
      </c>
      <c r="AD33">
        <f t="shared" si="2"/>
        <v>0.94746132609365274</v>
      </c>
      <c r="AE33">
        <f>1-(AE67/$H$67)</f>
        <v>0.95666484717553391</v>
      </c>
    </row>
    <row r="34" spans="1:31" x14ac:dyDescent="0.25">
      <c r="A34">
        <v>52</v>
      </c>
      <c r="B34">
        <v>31.250000000000004</v>
      </c>
      <c r="C34">
        <v>0.55925772262317996</v>
      </c>
      <c r="D34">
        <v>1.81500488764893E-2</v>
      </c>
      <c r="E34">
        <v>-0.142118089770992</v>
      </c>
      <c r="L34" s="1" t="s">
        <v>165</v>
      </c>
      <c r="M34">
        <f>SQRT(M67/29)</f>
        <v>25.628557842678219</v>
      </c>
      <c r="N34">
        <f t="shared" ref="N34:AE34" si="3">SQRT(N67/29)</f>
        <v>21.205250712241266</v>
      </c>
      <c r="O34">
        <f t="shared" si="3"/>
        <v>34.190386864004324</v>
      </c>
      <c r="P34">
        <f t="shared" si="3"/>
        <v>21.122375030366108</v>
      </c>
      <c r="Q34">
        <f t="shared" si="3"/>
        <v>14.559738548092334</v>
      </c>
      <c r="R34">
        <f t="shared" si="3"/>
        <v>23.185459091257513</v>
      </c>
      <c r="S34">
        <f t="shared" si="3"/>
        <v>30.211055944419339</v>
      </c>
      <c r="T34">
        <f t="shared" si="3"/>
        <v>32.53254105391246</v>
      </c>
      <c r="U34">
        <f t="shared" si="3"/>
        <v>20.90336020703732</v>
      </c>
      <c r="V34">
        <f t="shared" si="3"/>
        <v>11.402049712903031</v>
      </c>
      <c r="W34">
        <f t="shared" si="3"/>
        <v>19.529003696952138</v>
      </c>
      <c r="X34">
        <f t="shared" si="3"/>
        <v>23.809944108768391</v>
      </c>
      <c r="Y34">
        <f t="shared" si="3"/>
        <v>35.273128366571164</v>
      </c>
      <c r="Z34">
        <f t="shared" si="3"/>
        <v>12.917161208862122</v>
      </c>
      <c r="AA34">
        <f t="shared" si="3"/>
        <v>22.583674998792496</v>
      </c>
      <c r="AB34">
        <f t="shared" si="3"/>
        <v>11.881170158123403</v>
      </c>
      <c r="AC34">
        <f t="shared" si="3"/>
        <v>10.166517462241051</v>
      </c>
      <c r="AD34">
        <f t="shared" si="3"/>
        <v>10.854330622916113</v>
      </c>
      <c r="AE34">
        <f t="shared" si="3"/>
        <v>9.8578829890211814</v>
      </c>
    </row>
    <row r="35" spans="1:31" x14ac:dyDescent="0.25">
      <c r="A35">
        <v>53</v>
      </c>
      <c r="B35">
        <v>54.789272030651333</v>
      </c>
      <c r="C35">
        <v>0.43545038087645899</v>
      </c>
      <c r="D35">
        <v>5.2070328736589101E-2</v>
      </c>
      <c r="E35">
        <v>-6.2802148846553593E-2</v>
      </c>
      <c r="L35" s="1" t="s">
        <v>166</v>
      </c>
      <c r="M35">
        <f>M99/29</f>
        <v>17.374807278924916</v>
      </c>
      <c r="N35">
        <f t="shared" ref="N35:AE35" si="4">N99/29</f>
        <v>15.579775891961578</v>
      </c>
      <c r="O35">
        <f t="shared" si="4"/>
        <v>20.702571643633963</v>
      </c>
      <c r="P35">
        <f t="shared" si="4"/>
        <v>15.434206270405808</v>
      </c>
      <c r="Q35">
        <f t="shared" si="4"/>
        <v>10.49398247056668</v>
      </c>
      <c r="R35">
        <f t="shared" si="4"/>
        <v>15.404719497128205</v>
      </c>
      <c r="S35">
        <f t="shared" si="4"/>
        <v>20.5604481690557</v>
      </c>
      <c r="T35">
        <f t="shared" si="4"/>
        <v>19.67578323925483</v>
      </c>
      <c r="U35">
        <f t="shared" si="4"/>
        <v>13.532236572580077</v>
      </c>
      <c r="V35">
        <f t="shared" si="4"/>
        <v>9.3017189088782182</v>
      </c>
      <c r="W35">
        <f t="shared" si="4"/>
        <v>14.993470485849992</v>
      </c>
      <c r="X35">
        <f t="shared" si="4"/>
        <v>14.617692139535828</v>
      </c>
      <c r="Y35">
        <f t="shared" si="4"/>
        <v>21.54253096771901</v>
      </c>
      <c r="Z35">
        <f t="shared" si="4"/>
        <v>9.4735749403855305</v>
      </c>
      <c r="AA35">
        <f t="shared" si="4"/>
        <v>16.959130620010111</v>
      </c>
      <c r="AB35">
        <f t="shared" si="4"/>
        <v>9.4140985644387563</v>
      </c>
      <c r="AC35">
        <f t="shared" si="4"/>
        <v>8.2782480638218079</v>
      </c>
      <c r="AD35">
        <f t="shared" si="4"/>
        <v>8.0595725337698543</v>
      </c>
      <c r="AE35">
        <f t="shared" si="4"/>
        <v>7.6711565985566459</v>
      </c>
    </row>
    <row r="36" spans="1:31" x14ac:dyDescent="0.25">
      <c r="A36">
        <v>54</v>
      </c>
      <c r="B36">
        <v>51.415094339622634</v>
      </c>
      <c r="C36">
        <v>0.45747325920105603</v>
      </c>
      <c r="D36">
        <v>6.6935420917784302E-2</v>
      </c>
      <c r="E36">
        <v>-9.8543084994826405E-2</v>
      </c>
    </row>
    <row r="37" spans="1:31" x14ac:dyDescent="0.25">
      <c r="A37">
        <v>57</v>
      </c>
      <c r="B37">
        <v>27.962085308056874</v>
      </c>
      <c r="C37">
        <v>0.52443354046389401</v>
      </c>
      <c r="D37">
        <v>4.2001904525914298E-2</v>
      </c>
      <c r="E37">
        <v>-0.143047135048987</v>
      </c>
      <c r="H37">
        <f>(H3-$H$33)^2</f>
        <v>2361.3725856073856</v>
      </c>
      <c r="M37">
        <f>(M3-$H3)^2</f>
        <v>0.23940429743117173</v>
      </c>
      <c r="N37">
        <f t="shared" ref="N37:AE52" si="5">(N3-$H3)^2</f>
        <v>35.72587486757309</v>
      </c>
      <c r="O37">
        <f t="shared" si="5"/>
        <v>21.335183370539376</v>
      </c>
      <c r="P37">
        <f t="shared" si="5"/>
        <v>14.079840946416741</v>
      </c>
      <c r="Q37">
        <f t="shared" si="5"/>
        <v>0.26194388065146079</v>
      </c>
      <c r="R37">
        <f t="shared" si="5"/>
        <v>7.88056281487719</v>
      </c>
      <c r="S37">
        <f t="shared" si="5"/>
        <v>114.89028400778945</v>
      </c>
      <c r="T37">
        <f t="shared" si="5"/>
        <v>15.237590951324403</v>
      </c>
      <c r="U37">
        <f t="shared" si="5"/>
        <v>10.079423135111</v>
      </c>
      <c r="V37">
        <f>(V3-$H3)^2</f>
        <v>9.5182857329925014E-2</v>
      </c>
      <c r="W37">
        <f t="shared" si="5"/>
        <v>8.9464606617191951</v>
      </c>
      <c r="X37">
        <f t="shared" si="5"/>
        <v>0.11703792090495714</v>
      </c>
      <c r="Y37">
        <f t="shared" si="5"/>
        <v>17.05232769436298</v>
      </c>
      <c r="Z37">
        <f t="shared" si="5"/>
        <v>5.2697562461842127</v>
      </c>
      <c r="AA37">
        <f t="shared" si="5"/>
        <v>47.179647106629645</v>
      </c>
      <c r="AB37">
        <f t="shared" si="5"/>
        <v>0.99927798609715213</v>
      </c>
      <c r="AC37">
        <f t="shared" si="5"/>
        <v>0.58684503566775958</v>
      </c>
      <c r="AD37">
        <f t="shared" si="5"/>
        <v>0.24564226811685366</v>
      </c>
      <c r="AE37">
        <f t="shared" si="5"/>
        <v>5.5585782371025158E-4</v>
      </c>
    </row>
    <row r="38" spans="1:31" x14ac:dyDescent="0.25">
      <c r="A38">
        <v>58</v>
      </c>
      <c r="B38">
        <v>50.555555555555564</v>
      </c>
      <c r="C38">
        <v>0.49812277081727602</v>
      </c>
      <c r="D38">
        <v>7.8830308760738599E-2</v>
      </c>
      <c r="E38">
        <v>-4.89628658932365E-2</v>
      </c>
      <c r="H38">
        <f t="shared" ref="H38:H65" si="6">(H4-$H$33)^2</f>
        <v>2138.7136137839771</v>
      </c>
      <c r="M38">
        <f t="shared" ref="M38:AB53" si="7">(M4-$H4)^2</f>
        <v>43.044702708116063</v>
      </c>
      <c r="N38">
        <f t="shared" si="7"/>
        <v>70.292907797228253</v>
      </c>
      <c r="O38">
        <f t="shared" si="7"/>
        <v>6.378541110788789</v>
      </c>
      <c r="P38">
        <f t="shared" si="7"/>
        <v>64.868644870024909</v>
      </c>
      <c r="Q38">
        <f t="shared" si="5"/>
        <v>6.6689594061955555</v>
      </c>
      <c r="R38">
        <f t="shared" si="5"/>
        <v>0.21114562805659634</v>
      </c>
      <c r="S38">
        <f t="shared" si="5"/>
        <v>70.072977626610538</v>
      </c>
      <c r="T38">
        <f t="shared" si="5"/>
        <v>6.2083694745711286E-2</v>
      </c>
      <c r="U38">
        <f t="shared" si="5"/>
        <v>7.6412829723818314</v>
      </c>
      <c r="V38">
        <f t="shared" si="5"/>
        <v>29.361049614344452</v>
      </c>
      <c r="W38">
        <f t="shared" si="5"/>
        <v>84.695365860206692</v>
      </c>
      <c r="X38">
        <f t="shared" si="5"/>
        <v>8.093240821420288</v>
      </c>
      <c r="Y38">
        <f t="shared" si="5"/>
        <v>16.731795268566504</v>
      </c>
      <c r="Z38">
        <f t="shared" si="5"/>
        <v>3.5367863833468802</v>
      </c>
      <c r="AA38">
        <f t="shared" si="5"/>
        <v>93.066146325168262</v>
      </c>
      <c r="AB38">
        <f t="shared" si="5"/>
        <v>2.979725683262362</v>
      </c>
      <c r="AC38">
        <f t="shared" si="5"/>
        <v>8.8014523491159427</v>
      </c>
      <c r="AD38">
        <f t="shared" si="5"/>
        <v>30.257989992245214</v>
      </c>
      <c r="AE38">
        <f t="shared" si="5"/>
        <v>15.497614461677262</v>
      </c>
    </row>
    <row r="39" spans="1:31" x14ac:dyDescent="0.25">
      <c r="A39">
        <v>59</v>
      </c>
      <c r="B39">
        <v>46.330275229357795</v>
      </c>
      <c r="C39">
        <v>0.52686392296334705</v>
      </c>
      <c r="D39">
        <v>7.5031984999431894E-2</v>
      </c>
      <c r="E39">
        <v>-7.8369059597843793E-2</v>
      </c>
      <c r="H39">
        <f t="shared" si="6"/>
        <v>2765.1994622401767</v>
      </c>
      <c r="M39">
        <f t="shared" si="7"/>
        <v>79.429907868235574</v>
      </c>
      <c r="N39">
        <f t="shared" si="7"/>
        <v>44.069573277634547</v>
      </c>
      <c r="O39">
        <f t="shared" si="7"/>
        <v>2.0435919283232131</v>
      </c>
      <c r="P39">
        <f t="shared" si="7"/>
        <v>12.74458765339784</v>
      </c>
      <c r="Q39">
        <f t="shared" si="5"/>
        <v>20.27711856670976</v>
      </c>
      <c r="R39">
        <f t="shared" si="5"/>
        <v>46.218808831711073</v>
      </c>
      <c r="S39">
        <f t="shared" si="5"/>
        <v>216.38104538691505</v>
      </c>
      <c r="T39">
        <f t="shared" si="5"/>
        <v>0.20821114772328406</v>
      </c>
      <c r="U39">
        <f t="shared" si="5"/>
        <v>20.115315598929485</v>
      </c>
      <c r="V39">
        <f t="shared" si="5"/>
        <v>55.659378306980948</v>
      </c>
      <c r="W39">
        <f t="shared" si="5"/>
        <v>182.42580813889273</v>
      </c>
      <c r="X39">
        <f t="shared" si="5"/>
        <v>12.40567472787837</v>
      </c>
      <c r="Y39">
        <f t="shared" si="5"/>
        <v>11.208598399658168</v>
      </c>
      <c r="Z39">
        <f t="shared" si="5"/>
        <v>27.361896946866249</v>
      </c>
      <c r="AA39">
        <f t="shared" si="5"/>
        <v>77.996507695796183</v>
      </c>
      <c r="AB39">
        <f t="shared" si="5"/>
        <v>9.2352206091891791</v>
      </c>
      <c r="AC39">
        <f t="shared" si="5"/>
        <v>9.0873101283347921</v>
      </c>
      <c r="AD39">
        <f t="shared" si="5"/>
        <v>2.0343973546894278</v>
      </c>
      <c r="AE39">
        <f t="shared" si="5"/>
        <v>6.2796583928842784</v>
      </c>
    </row>
    <row r="40" spans="1:31" x14ac:dyDescent="0.25">
      <c r="A40">
        <v>60</v>
      </c>
      <c r="B40">
        <v>42.187500000000007</v>
      </c>
      <c r="C40">
        <v>0.51992375411704295</v>
      </c>
      <c r="D40">
        <v>8.4009550472886694E-3</v>
      </c>
      <c r="E40">
        <v>-0.14769318788786101</v>
      </c>
      <c r="H40">
        <f t="shared" si="6"/>
        <v>2603.8380243566721</v>
      </c>
      <c r="M40">
        <f t="shared" si="7"/>
        <v>185.88268968038153</v>
      </c>
      <c r="N40">
        <f t="shared" si="7"/>
        <v>2109.6761059285336</v>
      </c>
      <c r="O40">
        <f t="shared" si="7"/>
        <v>119.79098565598113</v>
      </c>
      <c r="P40">
        <f t="shared" si="7"/>
        <v>2220.2110451372359</v>
      </c>
      <c r="Q40">
        <f t="shared" si="5"/>
        <v>118.31379564569495</v>
      </c>
      <c r="R40">
        <f t="shared" si="5"/>
        <v>27.469065596051554</v>
      </c>
      <c r="S40">
        <f t="shared" si="5"/>
        <v>172.98953088216786</v>
      </c>
      <c r="T40">
        <f t="shared" si="5"/>
        <v>229.62340921619352</v>
      </c>
      <c r="U40">
        <f t="shared" si="5"/>
        <v>7.6847239119587881E-3</v>
      </c>
      <c r="V40">
        <f t="shared" si="5"/>
        <v>130.87121486282732</v>
      </c>
      <c r="W40">
        <f t="shared" si="5"/>
        <v>325.2010455752075</v>
      </c>
      <c r="X40">
        <f t="shared" si="5"/>
        <v>174.64552496998249</v>
      </c>
      <c r="Y40">
        <f t="shared" si="5"/>
        <v>42.865355557508927</v>
      </c>
      <c r="Z40">
        <f t="shared" si="5"/>
        <v>20.101521607975126</v>
      </c>
      <c r="AA40">
        <f t="shared" si="5"/>
        <v>66.065574316494562</v>
      </c>
      <c r="AB40">
        <f t="shared" si="5"/>
        <v>100.04113748232182</v>
      </c>
      <c r="AC40">
        <f t="shared" si="5"/>
        <v>95.583668080132981</v>
      </c>
      <c r="AD40">
        <f t="shared" si="5"/>
        <v>31.520792057417598</v>
      </c>
      <c r="AE40">
        <f t="shared" si="5"/>
        <v>54.10479266133791</v>
      </c>
    </row>
    <row r="41" spans="1:31" x14ac:dyDescent="0.25">
      <c r="A41">
        <v>61</v>
      </c>
      <c r="B41">
        <v>38.064516129032256</v>
      </c>
      <c r="C41">
        <v>0.47078104584438002</v>
      </c>
      <c r="D41">
        <v>4.32742917791923E-2</v>
      </c>
      <c r="E41">
        <v>-0.115870299414824</v>
      </c>
      <c r="H41">
        <f t="shared" si="6"/>
        <v>35.403922579485148</v>
      </c>
      <c r="M41">
        <f t="shared" si="7"/>
        <v>1.3357664269431162</v>
      </c>
      <c r="N41">
        <f t="shared" si="7"/>
        <v>34.51822866713011</v>
      </c>
      <c r="O41">
        <f t="shared" si="7"/>
        <v>192.50652889469936</v>
      </c>
      <c r="P41">
        <f t="shared" si="7"/>
        <v>67.875142617984423</v>
      </c>
      <c r="Q41">
        <f t="shared" si="5"/>
        <v>332.46307546289114</v>
      </c>
      <c r="R41">
        <f t="shared" si="5"/>
        <v>399.3231929051417</v>
      </c>
      <c r="S41">
        <f t="shared" si="5"/>
        <v>157.6251504379911</v>
      </c>
      <c r="T41">
        <f t="shared" si="5"/>
        <v>123.71163408199148</v>
      </c>
      <c r="U41">
        <f t="shared" si="5"/>
        <v>12.275661339897301</v>
      </c>
      <c r="V41">
        <f t="shared" si="5"/>
        <v>41.931387993007654</v>
      </c>
      <c r="W41">
        <f t="shared" si="5"/>
        <v>160.54592756640329</v>
      </c>
      <c r="X41">
        <f t="shared" si="5"/>
        <v>32.760369549746706</v>
      </c>
      <c r="Y41">
        <f t="shared" si="5"/>
        <v>277.49689312028443</v>
      </c>
      <c r="Z41">
        <f t="shared" si="5"/>
        <v>171.78378193891697</v>
      </c>
      <c r="AA41">
        <f t="shared" si="5"/>
        <v>169.8947236513082</v>
      </c>
      <c r="AB41">
        <f t="shared" si="5"/>
        <v>10.386622591676829</v>
      </c>
      <c r="AC41">
        <f t="shared" si="5"/>
        <v>10.823391250164285</v>
      </c>
      <c r="AD41">
        <f t="shared" si="5"/>
        <v>81.603775368930272</v>
      </c>
      <c r="AE41">
        <f t="shared" si="5"/>
        <v>39.713187191949771</v>
      </c>
    </row>
    <row r="42" spans="1:31" x14ac:dyDescent="0.25">
      <c r="A42">
        <v>62</v>
      </c>
      <c r="B42">
        <v>35.820895522388057</v>
      </c>
      <c r="C42">
        <v>0.48802682525680502</v>
      </c>
      <c r="D42">
        <v>5.5658122027269198E-2</v>
      </c>
      <c r="E42">
        <v>-0.11341331474273</v>
      </c>
      <c r="H42">
        <f t="shared" si="6"/>
        <v>920.86629847230836</v>
      </c>
      <c r="M42">
        <f t="shared" si="7"/>
        <v>46.506299962566551</v>
      </c>
      <c r="N42">
        <f t="shared" si="7"/>
        <v>95.167140129081076</v>
      </c>
      <c r="O42">
        <f t="shared" si="7"/>
        <v>832.39849949554775</v>
      </c>
      <c r="P42">
        <f t="shared" si="7"/>
        <v>155.11545938256336</v>
      </c>
      <c r="Q42">
        <f t="shared" si="5"/>
        <v>79.819407586669314</v>
      </c>
      <c r="R42">
        <f t="shared" si="5"/>
        <v>439.43342581783781</v>
      </c>
      <c r="S42">
        <f t="shared" si="5"/>
        <v>1365.3427684722324</v>
      </c>
      <c r="T42">
        <f t="shared" si="5"/>
        <v>546.98706735559199</v>
      </c>
      <c r="U42">
        <f t="shared" si="5"/>
        <v>12.793522852050819</v>
      </c>
      <c r="V42">
        <f t="shared" si="5"/>
        <v>23.213780393576812</v>
      </c>
      <c r="W42">
        <f t="shared" si="5"/>
        <v>198.24668553063711</v>
      </c>
      <c r="X42">
        <f t="shared" si="5"/>
        <v>155.37573153544162</v>
      </c>
      <c r="Y42">
        <f t="shared" si="5"/>
        <v>1176.460795394534</v>
      </c>
      <c r="Z42">
        <f t="shared" si="5"/>
        <v>448.13440868553215</v>
      </c>
      <c r="AA42">
        <f t="shared" si="5"/>
        <v>916.57447864973483</v>
      </c>
      <c r="AB42">
        <f t="shared" si="5"/>
        <v>12.180932397785675</v>
      </c>
      <c r="AC42">
        <f t="shared" si="5"/>
        <v>0.39900039996551495</v>
      </c>
      <c r="AD42">
        <f t="shared" si="5"/>
        <v>6.25816991167331E-2</v>
      </c>
      <c r="AE42">
        <f t="shared" si="5"/>
        <v>0.17321921206300517</v>
      </c>
    </row>
    <row r="43" spans="1:31" x14ac:dyDescent="0.25">
      <c r="A43">
        <v>64</v>
      </c>
      <c r="B43">
        <v>62.765957446808514</v>
      </c>
      <c r="C43">
        <v>0.44475636883463199</v>
      </c>
      <c r="D43">
        <v>5.9265981003729901E-2</v>
      </c>
      <c r="E43">
        <v>-6.0175076445668399E-2</v>
      </c>
      <c r="H43">
        <f t="shared" si="6"/>
        <v>1304.4943713089726</v>
      </c>
      <c r="M43">
        <f t="shared" si="7"/>
        <v>244.24809525327134</v>
      </c>
      <c r="N43">
        <f t="shared" si="7"/>
        <v>377.59240516608639</v>
      </c>
      <c r="O43">
        <f t="shared" si="7"/>
        <v>1322.0885033746529</v>
      </c>
      <c r="P43">
        <f t="shared" si="7"/>
        <v>495.99772206490167</v>
      </c>
      <c r="Q43">
        <f t="shared" si="5"/>
        <v>216.27162887829084</v>
      </c>
      <c r="R43">
        <f t="shared" si="5"/>
        <v>714.74275126530347</v>
      </c>
      <c r="S43">
        <f t="shared" si="5"/>
        <v>1825.21633599762</v>
      </c>
      <c r="T43">
        <f t="shared" si="5"/>
        <v>965.2213493112414</v>
      </c>
      <c r="U43">
        <f t="shared" si="5"/>
        <v>203.01867017056765</v>
      </c>
      <c r="V43">
        <f t="shared" si="5"/>
        <v>85.627254987098382</v>
      </c>
      <c r="W43">
        <f t="shared" si="5"/>
        <v>835.87345819470556</v>
      </c>
      <c r="X43">
        <f t="shared" si="5"/>
        <v>433.13620467958305</v>
      </c>
      <c r="Y43">
        <f t="shared" si="5"/>
        <v>1755.4656905140721</v>
      </c>
      <c r="Z43">
        <f t="shared" si="5"/>
        <v>725.82777945790281</v>
      </c>
      <c r="AA43">
        <f t="shared" si="5"/>
        <v>1394.3666383826412</v>
      </c>
      <c r="AB43">
        <f t="shared" si="5"/>
        <v>75.947465750514553</v>
      </c>
      <c r="AC43">
        <f t="shared" si="5"/>
        <v>148.64796472861636</v>
      </c>
      <c r="AD43">
        <f t="shared" si="5"/>
        <v>188.41318386837932</v>
      </c>
      <c r="AE43">
        <f t="shared" si="5"/>
        <v>220.13588076728661</v>
      </c>
    </row>
    <row r="44" spans="1:31" x14ac:dyDescent="0.25">
      <c r="A44">
        <v>65</v>
      </c>
      <c r="B44">
        <v>44.078947368421048</v>
      </c>
      <c r="C44">
        <v>0.59597878243723401</v>
      </c>
      <c r="D44">
        <v>0.16429750953887901</v>
      </c>
      <c r="E44">
        <v>-0.118519877582933</v>
      </c>
      <c r="H44">
        <f t="shared" si="6"/>
        <v>2403.1581193366032</v>
      </c>
      <c r="M44">
        <f t="shared" si="7"/>
        <v>44.409490854330286</v>
      </c>
      <c r="N44">
        <f t="shared" si="7"/>
        <v>247.3023171363005</v>
      </c>
      <c r="O44">
        <f t="shared" si="7"/>
        <v>56.0605479997879</v>
      </c>
      <c r="P44">
        <f t="shared" si="7"/>
        <v>138.81539478454934</v>
      </c>
      <c r="Q44">
        <f t="shared" si="5"/>
        <v>1.4562829123618377</v>
      </c>
      <c r="R44">
        <f t="shared" si="5"/>
        <v>10.467130038031426</v>
      </c>
      <c r="S44">
        <f t="shared" si="5"/>
        <v>124.25001221898353</v>
      </c>
      <c r="T44">
        <f t="shared" si="5"/>
        <v>55.216906858610059</v>
      </c>
      <c r="U44">
        <f t="shared" si="5"/>
        <v>2.8974811873674793</v>
      </c>
      <c r="V44">
        <f t="shared" si="5"/>
        <v>5.9542720020086621</v>
      </c>
      <c r="W44">
        <f t="shared" si="5"/>
        <v>120.37565434032321</v>
      </c>
      <c r="X44">
        <f t="shared" si="5"/>
        <v>14.770232734999565</v>
      </c>
      <c r="Y44">
        <f t="shared" si="5"/>
        <v>33.533986706993616</v>
      </c>
      <c r="Z44">
        <f t="shared" si="5"/>
        <v>1.3908425850660744</v>
      </c>
      <c r="AA44">
        <f t="shared" si="5"/>
        <v>155.14510881176162</v>
      </c>
      <c r="AB44">
        <f t="shared" si="5"/>
        <v>8.6207352308720075</v>
      </c>
      <c r="AC44">
        <f t="shared" si="5"/>
        <v>8.5643898209645286</v>
      </c>
      <c r="AD44">
        <f t="shared" si="5"/>
        <v>1.3526911541409112</v>
      </c>
      <c r="AE44">
        <f t="shared" si="5"/>
        <v>3.0427979225441932</v>
      </c>
    </row>
    <row r="45" spans="1:31" x14ac:dyDescent="0.25">
      <c r="A45">
        <v>66</v>
      </c>
      <c r="B45">
        <v>36.875</v>
      </c>
      <c r="C45">
        <v>0.6992777272631</v>
      </c>
      <c r="D45">
        <v>0.21549926749269899</v>
      </c>
      <c r="E45">
        <v>-0.122886406810118</v>
      </c>
      <c r="H45">
        <f t="shared" si="6"/>
        <v>1249.2306241375447</v>
      </c>
      <c r="M45">
        <f t="shared" si="7"/>
        <v>26.624342920443414</v>
      </c>
      <c r="N45">
        <f t="shared" si="7"/>
        <v>19.549472043893815</v>
      </c>
      <c r="O45">
        <f t="shared" si="7"/>
        <v>0.6501230215980629</v>
      </c>
      <c r="P45">
        <f t="shared" si="7"/>
        <v>7.3176284993097243</v>
      </c>
      <c r="Q45">
        <f t="shared" si="5"/>
        <v>221.54314226027142</v>
      </c>
      <c r="R45">
        <f t="shared" si="5"/>
        <v>6.9462692653781692</v>
      </c>
      <c r="S45">
        <f t="shared" si="5"/>
        <v>6.405004115021999</v>
      </c>
      <c r="T45">
        <f t="shared" si="5"/>
        <v>8.7382602026675276</v>
      </c>
      <c r="U45">
        <f t="shared" si="5"/>
        <v>0.41692410517317346</v>
      </c>
      <c r="V45">
        <f t="shared" si="5"/>
        <v>35.475961083452653</v>
      </c>
      <c r="W45">
        <f t="shared" si="5"/>
        <v>151.80886832650728</v>
      </c>
      <c r="X45">
        <f t="shared" si="5"/>
        <v>31.018025820163</v>
      </c>
      <c r="Y45">
        <f t="shared" si="5"/>
        <v>13.368200322905329</v>
      </c>
      <c r="Z45">
        <f t="shared" si="5"/>
        <v>8.3281544285913061</v>
      </c>
      <c r="AA45">
        <f t="shared" si="5"/>
        <v>6.2122440798440808</v>
      </c>
      <c r="AB45">
        <f t="shared" si="5"/>
        <v>0.50607118526366768</v>
      </c>
      <c r="AC45">
        <f t="shared" si="5"/>
        <v>15.03164935657448</v>
      </c>
      <c r="AD45">
        <f t="shared" si="5"/>
        <v>29.823546873948732</v>
      </c>
      <c r="AE45">
        <f t="shared" si="5"/>
        <v>30.258899078653634</v>
      </c>
    </row>
    <row r="46" spans="1:31" x14ac:dyDescent="0.25">
      <c r="A46">
        <v>67</v>
      </c>
      <c r="B46">
        <v>67.032967032967022</v>
      </c>
      <c r="C46">
        <v>0.57444072873405105</v>
      </c>
      <c r="D46">
        <v>0.16994316480663599</v>
      </c>
      <c r="E46">
        <v>-2.8325781150859299E-2</v>
      </c>
      <c r="H46">
        <f t="shared" si="6"/>
        <v>193.67267916303302</v>
      </c>
      <c r="M46">
        <f t="shared" si="7"/>
        <v>398.19814683845033</v>
      </c>
      <c r="N46">
        <f t="shared" si="7"/>
        <v>123.6747746712244</v>
      </c>
      <c r="O46">
        <f t="shared" si="7"/>
        <v>19.908719932579885</v>
      </c>
      <c r="P46">
        <f t="shared" si="7"/>
        <v>94.938925606785986</v>
      </c>
      <c r="Q46">
        <f t="shared" si="5"/>
        <v>7.5013477625117497</v>
      </c>
      <c r="R46">
        <f t="shared" si="5"/>
        <v>1.3530326697121455E-2</v>
      </c>
      <c r="S46">
        <f t="shared" si="5"/>
        <v>53.463402038927562</v>
      </c>
      <c r="T46">
        <f t="shared" si="5"/>
        <v>58.894734187071997</v>
      </c>
      <c r="U46">
        <f t="shared" si="5"/>
        <v>225.26033319156522</v>
      </c>
      <c r="V46">
        <f t="shared" si="5"/>
        <v>185.72193952905155</v>
      </c>
      <c r="W46">
        <f t="shared" si="5"/>
        <v>423.9074732701165</v>
      </c>
      <c r="X46">
        <f t="shared" si="5"/>
        <v>101.69400100516506</v>
      </c>
      <c r="Y46">
        <f t="shared" si="5"/>
        <v>1.2713276523408423</v>
      </c>
      <c r="Z46">
        <f t="shared" si="5"/>
        <v>82.21902734883362</v>
      </c>
      <c r="AA46">
        <f t="shared" si="5"/>
        <v>42.558630621969456</v>
      </c>
      <c r="AB46">
        <f t="shared" si="5"/>
        <v>375.48201315252936</v>
      </c>
      <c r="AC46">
        <f t="shared" si="5"/>
        <v>406.59678931607766</v>
      </c>
      <c r="AD46">
        <f t="shared" si="5"/>
        <v>754.84188831427059</v>
      </c>
      <c r="AE46">
        <f t="shared" si="5"/>
        <v>509.58431405820545</v>
      </c>
    </row>
    <row r="47" spans="1:31" x14ac:dyDescent="0.25">
      <c r="A47">
        <v>68</v>
      </c>
      <c r="B47">
        <v>59.591836734693871</v>
      </c>
      <c r="C47">
        <v>0.56037158647976903</v>
      </c>
      <c r="D47">
        <v>0.16537312697738901</v>
      </c>
      <c r="E47">
        <v>-1.7694965052313699E-2</v>
      </c>
      <c r="H47">
        <f t="shared" si="6"/>
        <v>178.39744107585074</v>
      </c>
      <c r="M47">
        <f>(M13-$H13)^2</f>
        <v>440.9725819877192</v>
      </c>
      <c r="N47">
        <f t="shared" si="7"/>
        <v>195.66721255421365</v>
      </c>
      <c r="O47">
        <f t="shared" si="7"/>
        <v>32.517948978325819</v>
      </c>
      <c r="P47">
        <f t="shared" si="7"/>
        <v>157.51328248703661</v>
      </c>
      <c r="Q47">
        <f>(Q13-$H13)^2</f>
        <v>1208.8248547455357</v>
      </c>
      <c r="R47">
        <f t="shared" si="5"/>
        <v>517.09222722531297</v>
      </c>
      <c r="S47">
        <f t="shared" si="5"/>
        <v>45.586594146868876</v>
      </c>
      <c r="T47">
        <f t="shared" si="5"/>
        <v>74.468251630972887</v>
      </c>
      <c r="U47">
        <f t="shared" si="5"/>
        <v>275.8552567004611</v>
      </c>
      <c r="V47">
        <f t="shared" si="5"/>
        <v>209.27643128462546</v>
      </c>
      <c r="W47">
        <f t="shared" si="5"/>
        <v>438.29167580868869</v>
      </c>
      <c r="X47">
        <f t="shared" si="5"/>
        <v>108.85143402238087</v>
      </c>
      <c r="Y47">
        <f t="shared" si="5"/>
        <v>9.5759202972952799</v>
      </c>
      <c r="Z47">
        <f t="shared" si="5"/>
        <v>546.71058487438927</v>
      </c>
      <c r="AA47">
        <f t="shared" si="5"/>
        <v>33.194244372226251</v>
      </c>
      <c r="AB47">
        <f t="shared" si="5"/>
        <v>317.48260648629969</v>
      </c>
      <c r="AC47">
        <f t="shared" si="5"/>
        <v>388.2548247954291</v>
      </c>
      <c r="AD47">
        <f t="shared" si="5"/>
        <v>653.31648858575147</v>
      </c>
      <c r="AE47">
        <f t="shared" si="5"/>
        <v>495.8489416651459</v>
      </c>
    </row>
    <row r="48" spans="1:31" x14ac:dyDescent="0.25">
      <c r="A48">
        <v>69</v>
      </c>
      <c r="B48">
        <v>67.61363636363636</v>
      </c>
      <c r="C48">
        <v>0.54211933503113197</v>
      </c>
      <c r="D48">
        <v>0.13653030823113299</v>
      </c>
      <c r="E48">
        <v>4.0917875328358402E-2</v>
      </c>
      <c r="H48">
        <f t="shared" si="6"/>
        <v>14117.024992154344</v>
      </c>
      <c r="M48">
        <f>(M14-$H14)^2</f>
        <v>6044.7824961765327</v>
      </c>
      <c r="N48">
        <f t="shared" si="7"/>
        <v>3490.7200723987798</v>
      </c>
      <c r="O48">
        <f t="shared" si="7"/>
        <v>10751.716725417004</v>
      </c>
      <c r="P48">
        <f t="shared" si="7"/>
        <v>3452.5773464307845</v>
      </c>
      <c r="Q48">
        <f t="shared" si="5"/>
        <v>496.24009908328071</v>
      </c>
      <c r="R48">
        <f t="shared" si="5"/>
        <v>4912.407792399501</v>
      </c>
      <c r="S48">
        <f t="shared" si="5"/>
        <v>7878.4865137401666</v>
      </c>
      <c r="T48">
        <f t="shared" si="5"/>
        <v>9865.6963015242163</v>
      </c>
      <c r="U48">
        <f t="shared" si="5"/>
        <v>4147.5216661863014</v>
      </c>
      <c r="V48">
        <f t="shared" si="5"/>
        <v>523.79611734818423</v>
      </c>
      <c r="W48">
        <f t="shared" si="5"/>
        <v>1351.1480921320313</v>
      </c>
      <c r="X48">
        <f t="shared" si="5"/>
        <v>5705.7407478620034</v>
      </c>
      <c r="Y48">
        <f t="shared" si="5"/>
        <v>11224.393797112145</v>
      </c>
      <c r="Z48">
        <f t="shared" si="5"/>
        <v>769.38578294961917</v>
      </c>
      <c r="AA48">
        <f t="shared" si="5"/>
        <v>3071.1388139406686</v>
      </c>
      <c r="AB48">
        <f t="shared" si="5"/>
        <v>244.66878592411743</v>
      </c>
      <c r="AC48">
        <f t="shared" si="5"/>
        <v>31.529158993454207</v>
      </c>
      <c r="AD48">
        <f t="shared" si="5"/>
        <v>2.7182467714529079</v>
      </c>
      <c r="AE48">
        <f t="shared" si="5"/>
        <v>0.58351565957244889</v>
      </c>
    </row>
    <row r="49" spans="1:31" x14ac:dyDescent="0.25">
      <c r="A49">
        <v>70</v>
      </c>
      <c r="B49">
        <v>49.479166666666671</v>
      </c>
      <c r="C49">
        <v>0.57966037260166303</v>
      </c>
      <c r="D49">
        <v>0.16483972556309301</v>
      </c>
      <c r="E49">
        <v>1.8688760455689301E-2</v>
      </c>
      <c r="H49">
        <f t="shared" si="6"/>
        <v>8859.7872161351788</v>
      </c>
      <c r="M49">
        <f t="shared" si="7"/>
        <v>2896.0641662276521</v>
      </c>
      <c r="N49">
        <f t="shared" si="7"/>
        <v>1355.613467277331</v>
      </c>
      <c r="O49">
        <f t="shared" si="7"/>
        <v>6157.4169739457657</v>
      </c>
      <c r="P49">
        <f t="shared" si="7"/>
        <v>1315.6728104821759</v>
      </c>
      <c r="Q49">
        <f t="shared" si="5"/>
        <v>5.8186968077228709</v>
      </c>
      <c r="R49">
        <f t="shared" si="5"/>
        <v>2061.153313984797</v>
      </c>
      <c r="S49">
        <f t="shared" si="5"/>
        <v>4105.2460649279619</v>
      </c>
      <c r="T49">
        <f t="shared" si="5"/>
        <v>5533.6192129285009</v>
      </c>
      <c r="U49">
        <f t="shared" si="5"/>
        <v>1650.8783650232601</v>
      </c>
      <c r="V49">
        <f t="shared" si="5"/>
        <v>34.859453749808957</v>
      </c>
      <c r="W49">
        <f t="shared" si="5"/>
        <v>864.89487016140072</v>
      </c>
      <c r="X49">
        <f t="shared" si="5"/>
        <v>2434.4095320942843</v>
      </c>
      <c r="Y49">
        <f t="shared" si="5"/>
        <v>6480.251174395059</v>
      </c>
      <c r="Z49">
        <f t="shared" si="5"/>
        <v>23.634256283776622</v>
      </c>
      <c r="AA49">
        <f t="shared" si="5"/>
        <v>1796.0685689157829</v>
      </c>
      <c r="AB49">
        <f t="shared" si="5"/>
        <v>35.831250340789346</v>
      </c>
      <c r="AC49">
        <f t="shared" si="5"/>
        <v>78.908232596447576</v>
      </c>
      <c r="AD49">
        <f t="shared" si="5"/>
        <v>22.522455702721274</v>
      </c>
      <c r="AE49">
        <f t="shared" si="5"/>
        <v>72.118897871296795</v>
      </c>
    </row>
    <row r="50" spans="1:31" x14ac:dyDescent="0.25">
      <c r="A50">
        <v>71</v>
      </c>
      <c r="B50">
        <v>134.48275862068965</v>
      </c>
      <c r="C50">
        <v>0.35384230266390398</v>
      </c>
      <c r="D50">
        <v>6.3389957074359002E-2</v>
      </c>
      <c r="E50">
        <v>6.3311023444880396E-3</v>
      </c>
      <c r="H50">
        <f t="shared" si="6"/>
        <v>2013.1419846368467</v>
      </c>
      <c r="M50">
        <f t="shared" si="7"/>
        <v>299.515093104404</v>
      </c>
      <c r="N50">
        <f t="shared" si="7"/>
        <v>171.53735680396903</v>
      </c>
      <c r="O50">
        <f t="shared" si="7"/>
        <v>1130.4274406938225</v>
      </c>
      <c r="P50">
        <f t="shared" si="7"/>
        <v>162.33854932530542</v>
      </c>
      <c r="Q50">
        <f t="shared" si="5"/>
        <v>18.823658992550396</v>
      </c>
      <c r="R50">
        <f t="shared" si="5"/>
        <v>14.887756137629459</v>
      </c>
      <c r="S50">
        <f t="shared" si="5"/>
        <v>219.44873805547692</v>
      </c>
      <c r="T50">
        <f t="shared" si="5"/>
        <v>972.12230366925894</v>
      </c>
      <c r="U50">
        <f t="shared" si="5"/>
        <v>144.21494190266722</v>
      </c>
      <c r="V50">
        <f t="shared" si="5"/>
        <v>77.82998287842517</v>
      </c>
      <c r="W50">
        <f t="shared" si="5"/>
        <v>140.99517892740886</v>
      </c>
      <c r="X50">
        <f t="shared" si="5"/>
        <v>175.59960400540686</v>
      </c>
      <c r="Y50">
        <f t="shared" si="5"/>
        <v>1225.0319602669804</v>
      </c>
      <c r="Z50">
        <f t="shared" si="5"/>
        <v>35.326096095726434</v>
      </c>
      <c r="AA50">
        <f t="shared" si="5"/>
        <v>297.0550029375392</v>
      </c>
      <c r="AB50">
        <f t="shared" si="5"/>
        <v>1.9236645269935391</v>
      </c>
      <c r="AC50">
        <f t="shared" si="5"/>
        <v>136.19339689645642</v>
      </c>
      <c r="AD50">
        <f t="shared" si="5"/>
        <v>403.79016263662191</v>
      </c>
      <c r="AE50">
        <f t="shared" si="5"/>
        <v>285.06663224532025</v>
      </c>
    </row>
    <row r="51" spans="1:31" x14ac:dyDescent="0.25">
      <c r="A51">
        <v>72</v>
      </c>
      <c r="B51">
        <v>120.90395480225989</v>
      </c>
      <c r="C51">
        <v>0.32737559804730099</v>
      </c>
      <c r="D51">
        <v>7.0711073033798005E-2</v>
      </c>
      <c r="E51">
        <v>1.4640477772881201E-2</v>
      </c>
      <c r="H51">
        <f>(H17-$H$33)^2</f>
        <v>3457.1927949170408</v>
      </c>
      <c r="M51">
        <f t="shared" si="7"/>
        <v>550.53935067967086</v>
      </c>
      <c r="N51">
        <f t="shared" si="7"/>
        <v>1.4316357742962842</v>
      </c>
      <c r="O51">
        <f t="shared" si="7"/>
        <v>1887.6282211751436</v>
      </c>
      <c r="P51">
        <f t="shared" si="7"/>
        <v>14.917745889397359</v>
      </c>
      <c r="Q51">
        <f t="shared" si="5"/>
        <v>1424.3636317480677</v>
      </c>
      <c r="R51">
        <f t="shared" si="5"/>
        <v>101.43272611740586</v>
      </c>
      <c r="S51">
        <f t="shared" si="5"/>
        <v>826.19737725266748</v>
      </c>
      <c r="T51">
        <f t="shared" si="5"/>
        <v>1742.3291723732953</v>
      </c>
      <c r="U51">
        <f t="shared" si="5"/>
        <v>404.99028602869544</v>
      </c>
      <c r="V51">
        <f t="shared" si="5"/>
        <v>83.764213771553969</v>
      </c>
      <c r="W51">
        <f t="shared" si="5"/>
        <v>1181.1495993593128</v>
      </c>
      <c r="X51">
        <f t="shared" si="5"/>
        <v>352.34675754468185</v>
      </c>
      <c r="Y51">
        <f t="shared" si="5"/>
        <v>1821.3836523640784</v>
      </c>
      <c r="Z51">
        <f t="shared" si="5"/>
        <v>269.75182471067092</v>
      </c>
      <c r="AA51">
        <f t="shared" si="5"/>
        <v>0.87249611580471431</v>
      </c>
      <c r="AB51">
        <f t="shared" si="5"/>
        <v>614.77470746837355</v>
      </c>
      <c r="AC51">
        <f t="shared" si="5"/>
        <v>375.54524719668899</v>
      </c>
      <c r="AD51">
        <f t="shared" si="5"/>
        <v>160.00535376840159</v>
      </c>
      <c r="AE51">
        <f t="shared" si="5"/>
        <v>153.64390080603903</v>
      </c>
    </row>
    <row r="52" spans="1:31" x14ac:dyDescent="0.25">
      <c r="A52">
        <v>73</v>
      </c>
      <c r="B52">
        <v>189.79591836734693</v>
      </c>
      <c r="C52">
        <v>0.38202884806764398</v>
      </c>
      <c r="D52">
        <v>4.0188516799616401E-2</v>
      </c>
      <c r="E52">
        <v>9.1919316702746001E-3</v>
      </c>
      <c r="H52">
        <f t="shared" si="6"/>
        <v>12582.119149535607</v>
      </c>
      <c r="M52">
        <f t="shared" si="7"/>
        <v>4820.3864329251755</v>
      </c>
      <c r="N52">
        <f t="shared" si="7"/>
        <v>1926.8420942428234</v>
      </c>
      <c r="O52">
        <f t="shared" si="7"/>
        <v>9367.9917700797178</v>
      </c>
      <c r="P52">
        <f t="shared" si="7"/>
        <v>1857.8527635456176</v>
      </c>
      <c r="Q52">
        <f t="shared" si="5"/>
        <v>244.34083719919175</v>
      </c>
      <c r="R52">
        <f t="shared" si="5"/>
        <v>4025.0814162287002</v>
      </c>
      <c r="S52">
        <f t="shared" si="5"/>
        <v>6743.0041410680751</v>
      </c>
      <c r="T52">
        <f t="shared" si="5"/>
        <v>8563.0257901841323</v>
      </c>
      <c r="U52">
        <f t="shared" si="5"/>
        <v>3389.3751664899974</v>
      </c>
      <c r="V52">
        <f t="shared" si="5"/>
        <v>17.740619341490902</v>
      </c>
      <c r="W52">
        <f t="shared" si="5"/>
        <v>3541.2433867684849</v>
      </c>
      <c r="X52">
        <f t="shared" si="5"/>
        <v>5202.6777396740563</v>
      </c>
      <c r="Y52">
        <f t="shared" si="5"/>
        <v>9780.0875240260357</v>
      </c>
      <c r="Z52">
        <f t="shared" si="5"/>
        <v>444.90463050421732</v>
      </c>
      <c r="AA52">
        <f t="shared" si="5"/>
        <v>3672.8222012575125</v>
      </c>
      <c r="AB52">
        <f t="shared" si="5"/>
        <v>152.50921530182535</v>
      </c>
      <c r="AC52">
        <f t="shared" si="5"/>
        <v>142.33079831895401</v>
      </c>
      <c r="AD52">
        <f t="shared" si="5"/>
        <v>63.285395814373693</v>
      </c>
      <c r="AE52">
        <f t="shared" si="5"/>
        <v>109.65449565696947</v>
      </c>
    </row>
    <row r="53" spans="1:31" x14ac:dyDescent="0.25">
      <c r="A53">
        <v>74</v>
      </c>
      <c r="B53">
        <v>114.81481481481481</v>
      </c>
      <c r="C53">
        <v>0.39523684069828102</v>
      </c>
      <c r="D53">
        <v>8.5523601285217299E-2</v>
      </c>
      <c r="E53">
        <v>9.1141221230711406E-3</v>
      </c>
      <c r="H53">
        <f t="shared" si="6"/>
        <v>0.38321262203018391</v>
      </c>
      <c r="M53">
        <f t="shared" si="7"/>
        <v>5.6393422217012033</v>
      </c>
      <c r="N53">
        <f t="shared" si="7"/>
        <v>53.286025176213549</v>
      </c>
      <c r="O53">
        <f t="shared" si="7"/>
        <v>108.5549103339646</v>
      </c>
      <c r="P53">
        <f t="shared" si="7"/>
        <v>86.690141603186746</v>
      </c>
      <c r="Q53">
        <f t="shared" si="7"/>
        <v>136.05843205608525</v>
      </c>
      <c r="R53">
        <f t="shared" si="7"/>
        <v>179.93301956867427</v>
      </c>
      <c r="S53">
        <f t="shared" si="7"/>
        <v>35.828895166845768</v>
      </c>
      <c r="T53">
        <f t="shared" si="7"/>
        <v>90.201275860034485</v>
      </c>
      <c r="U53">
        <f t="shared" si="7"/>
        <v>36.603965600912616</v>
      </c>
      <c r="V53">
        <f t="shared" si="7"/>
        <v>86.565324850391619</v>
      </c>
      <c r="W53">
        <f t="shared" si="7"/>
        <v>18.911259366907856</v>
      </c>
      <c r="X53">
        <f t="shared" si="7"/>
        <v>69.998153361923343</v>
      </c>
      <c r="Y53">
        <f t="shared" si="7"/>
        <v>116.71040403995725</v>
      </c>
      <c r="Z53">
        <f t="shared" si="7"/>
        <v>21.625795474420553</v>
      </c>
      <c r="AA53">
        <f t="shared" si="7"/>
        <v>23.141511490550485</v>
      </c>
      <c r="AB53">
        <f t="shared" si="7"/>
        <v>77.046878648289209</v>
      </c>
      <c r="AC53">
        <f t="shared" ref="AC53:AE53" si="8">(AC19-$H19)^2</f>
        <v>16.177669168813587</v>
      </c>
      <c r="AD53">
        <f t="shared" si="8"/>
        <v>20.825873284986745</v>
      </c>
      <c r="AE53">
        <f t="shared" si="8"/>
        <v>9.86804241850556</v>
      </c>
    </row>
    <row r="54" spans="1:31" x14ac:dyDescent="0.25">
      <c r="A54">
        <v>76</v>
      </c>
      <c r="B54">
        <v>48.414985590778095</v>
      </c>
      <c r="C54">
        <v>0.37987970366304702</v>
      </c>
      <c r="D54">
        <v>2.6241282023627101E-2</v>
      </c>
      <c r="E54">
        <v>-6.0813026428639699E-2</v>
      </c>
      <c r="H54">
        <f t="shared" si="6"/>
        <v>6.0096121482974638</v>
      </c>
      <c r="M54">
        <f t="shared" ref="M54:AE65" si="9">(M20-$H20)^2</f>
        <v>52.840253568879504</v>
      </c>
      <c r="N54">
        <f t="shared" si="9"/>
        <v>0.3197649988294981</v>
      </c>
      <c r="O54">
        <f t="shared" si="9"/>
        <v>104.653813977439</v>
      </c>
      <c r="P54">
        <f t="shared" si="9"/>
        <v>5.9058140938246257</v>
      </c>
      <c r="Q54">
        <f t="shared" si="9"/>
        <v>217.11732221635103</v>
      </c>
      <c r="R54">
        <f t="shared" si="9"/>
        <v>271.73558001927188</v>
      </c>
      <c r="S54">
        <f t="shared" si="9"/>
        <v>82.015066469833158</v>
      </c>
      <c r="T54">
        <f t="shared" si="9"/>
        <v>36.880334260132507</v>
      </c>
      <c r="U54">
        <f t="shared" si="9"/>
        <v>21.223687968099537</v>
      </c>
      <c r="V54">
        <f t="shared" si="9"/>
        <v>30.348809283195372</v>
      </c>
      <c r="W54">
        <f t="shared" si="9"/>
        <v>72.353062289289639</v>
      </c>
      <c r="X54">
        <f t="shared" si="9"/>
        <v>0.61934097205729588</v>
      </c>
      <c r="Y54">
        <f t="shared" si="9"/>
        <v>220.58317332148144</v>
      </c>
      <c r="Z54">
        <f t="shared" si="9"/>
        <v>0.30031322881335637</v>
      </c>
      <c r="AA54">
        <f t="shared" si="9"/>
        <v>459.88378488621134</v>
      </c>
      <c r="AB54">
        <f t="shared" si="9"/>
        <v>124.3783756195824</v>
      </c>
      <c r="AC54">
        <f t="shared" si="9"/>
        <v>140.21348563383833</v>
      </c>
      <c r="AD54">
        <f t="shared" si="9"/>
        <v>204.49714678843068</v>
      </c>
      <c r="AE54">
        <f t="shared" si="9"/>
        <v>180.32965787530782</v>
      </c>
    </row>
    <row r="55" spans="1:31" x14ac:dyDescent="0.25">
      <c r="A55">
        <v>77</v>
      </c>
      <c r="B55">
        <v>35.359116022099442</v>
      </c>
      <c r="C55">
        <v>0.43872435619309702</v>
      </c>
      <c r="D55">
        <v>3.8111370108283402E-2</v>
      </c>
      <c r="E55">
        <v>-9.1646874371299897E-2</v>
      </c>
      <c r="H55">
        <f t="shared" si="6"/>
        <v>467.82862156438</v>
      </c>
      <c r="M55">
        <f t="shared" si="9"/>
        <v>799.53373727187636</v>
      </c>
      <c r="N55">
        <f t="shared" si="9"/>
        <v>826.77755283043007</v>
      </c>
      <c r="O55">
        <f t="shared" si="9"/>
        <v>933.39256926062706</v>
      </c>
      <c r="P55">
        <f t="shared" si="9"/>
        <v>950.39384828756977</v>
      </c>
      <c r="Q55">
        <f t="shared" si="9"/>
        <v>126.68348734278104</v>
      </c>
      <c r="R55">
        <f t="shared" si="9"/>
        <v>149.97026707093943</v>
      </c>
      <c r="S55">
        <f t="shared" si="9"/>
        <v>797.16509635327202</v>
      </c>
      <c r="T55">
        <f t="shared" si="9"/>
        <v>1006.4956666455705</v>
      </c>
      <c r="U55">
        <f t="shared" si="9"/>
        <v>835.78654442993434</v>
      </c>
      <c r="V55">
        <f t="shared" si="9"/>
        <v>630.51016761716141</v>
      </c>
      <c r="W55">
        <f t="shared" si="9"/>
        <v>258.74258433569418</v>
      </c>
      <c r="X55">
        <f t="shared" si="9"/>
        <v>627.60335030137242</v>
      </c>
      <c r="Y55">
        <f t="shared" si="9"/>
        <v>790.56374191117402</v>
      </c>
      <c r="Z55">
        <f t="shared" si="9"/>
        <v>183.47776097572924</v>
      </c>
      <c r="AA55">
        <f t="shared" si="9"/>
        <v>293.98116889256647</v>
      </c>
      <c r="AB55">
        <f t="shared" si="9"/>
        <v>529.40588453834675</v>
      </c>
      <c r="AC55">
        <f t="shared" si="9"/>
        <v>209.16178795555555</v>
      </c>
      <c r="AD55">
        <f t="shared" si="9"/>
        <v>333.4080170731504</v>
      </c>
      <c r="AE55">
        <f t="shared" si="9"/>
        <v>166.02607750029884</v>
      </c>
    </row>
    <row r="56" spans="1:31" x14ac:dyDescent="0.25">
      <c r="A56">
        <v>79</v>
      </c>
      <c r="B56">
        <v>138.85350318471336</v>
      </c>
      <c r="C56">
        <v>0.38431468446803002</v>
      </c>
      <c r="D56">
        <v>8.2281330109706799E-2</v>
      </c>
      <c r="E56">
        <v>-1.5463656315952199E-2</v>
      </c>
      <c r="H56">
        <f t="shared" si="6"/>
        <v>2249.794515314753</v>
      </c>
      <c r="M56">
        <f t="shared" si="9"/>
        <v>6.5935286844988932</v>
      </c>
      <c r="N56">
        <f t="shared" si="9"/>
        <v>57.254295530534343</v>
      </c>
      <c r="O56">
        <f t="shared" si="9"/>
        <v>56.331367036957751</v>
      </c>
      <c r="P56">
        <f t="shared" si="9"/>
        <v>44.349553052067286</v>
      </c>
      <c r="Q56">
        <f t="shared" si="9"/>
        <v>68.208685346019223</v>
      </c>
      <c r="R56">
        <f t="shared" si="9"/>
        <v>216.77025322060263</v>
      </c>
      <c r="S56">
        <f t="shared" si="9"/>
        <v>91.331109845015888</v>
      </c>
      <c r="T56">
        <f t="shared" si="9"/>
        <v>37.868632460408236</v>
      </c>
      <c r="U56">
        <f t="shared" si="9"/>
        <v>11.518236359615967</v>
      </c>
      <c r="V56">
        <f t="shared" si="9"/>
        <v>58.798722706404291</v>
      </c>
      <c r="W56">
        <f t="shared" si="9"/>
        <v>189.94187115881152</v>
      </c>
      <c r="X56">
        <f t="shared" si="9"/>
        <v>22.198475084582078</v>
      </c>
      <c r="Y56">
        <f t="shared" si="9"/>
        <v>57.185073487809333</v>
      </c>
      <c r="Z56">
        <f t="shared" si="9"/>
        <v>8.4083999505102458</v>
      </c>
      <c r="AA56">
        <f t="shared" si="9"/>
        <v>132.55121269314049</v>
      </c>
      <c r="AB56">
        <f t="shared" si="9"/>
        <v>29.819815721950263</v>
      </c>
      <c r="AC56">
        <f t="shared" si="9"/>
        <v>47.105702423946305</v>
      </c>
      <c r="AD56">
        <f t="shared" si="9"/>
        <v>64.269354425412558</v>
      </c>
      <c r="AE56">
        <f t="shared" si="9"/>
        <v>61.555517577366373</v>
      </c>
    </row>
    <row r="57" spans="1:31" x14ac:dyDescent="0.25">
      <c r="A57">
        <v>80</v>
      </c>
      <c r="B57">
        <v>84.444444444444457</v>
      </c>
      <c r="C57">
        <v>0.42425710719447202</v>
      </c>
      <c r="D57">
        <v>2.4938336571864901E-2</v>
      </c>
      <c r="E57">
        <v>-6.4373268761925798E-2</v>
      </c>
      <c r="H57">
        <f t="shared" si="6"/>
        <v>2476.183159141533</v>
      </c>
      <c r="M57">
        <f t="shared" si="9"/>
        <v>26.898549465748069</v>
      </c>
      <c r="N57">
        <f t="shared" si="9"/>
        <v>265.33560786911539</v>
      </c>
      <c r="O57">
        <f t="shared" si="9"/>
        <v>72.986709258252702</v>
      </c>
      <c r="P57">
        <f t="shared" si="9"/>
        <v>181.92091379581063</v>
      </c>
      <c r="Q57">
        <f t="shared" si="9"/>
        <v>2.8194100519245167</v>
      </c>
      <c r="R57">
        <f t="shared" si="9"/>
        <v>15.796963283564185</v>
      </c>
      <c r="S57">
        <f t="shared" si="9"/>
        <v>141.27685110048097</v>
      </c>
      <c r="T57">
        <f t="shared" si="9"/>
        <v>54.340500453019672</v>
      </c>
      <c r="U57">
        <f t="shared" si="9"/>
        <v>3.9246481945420322</v>
      </c>
      <c r="V57">
        <f>(V23-$H23)^2</f>
        <v>41.108804466362862</v>
      </c>
      <c r="W57">
        <f t="shared" si="9"/>
        <v>41.536232348189998</v>
      </c>
      <c r="X57">
        <f t="shared" si="9"/>
        <v>30.616734828025088</v>
      </c>
      <c r="Y57">
        <f t="shared" si="9"/>
        <v>67.657179221776246</v>
      </c>
      <c r="Z57">
        <f t="shared" si="9"/>
        <v>3.6809678093598892</v>
      </c>
      <c r="AA57">
        <f t="shared" si="9"/>
        <v>190.31702714832028</v>
      </c>
      <c r="AB57">
        <f t="shared" si="9"/>
        <v>23.047345570478807</v>
      </c>
      <c r="AC57">
        <f t="shared" si="9"/>
        <v>14.59232228058816</v>
      </c>
      <c r="AD57">
        <f t="shared" si="9"/>
        <v>13.513917354872014</v>
      </c>
      <c r="AE57">
        <f t="shared" si="9"/>
        <v>10.311909012577507</v>
      </c>
    </row>
    <row r="58" spans="1:31" x14ac:dyDescent="0.25">
      <c r="A58">
        <v>81</v>
      </c>
      <c r="B58">
        <v>8.3516483516483522</v>
      </c>
      <c r="C58">
        <v>0.53547161975453605</v>
      </c>
      <c r="D58">
        <v>2.29048380834714E-2</v>
      </c>
      <c r="E58">
        <v>-0.16686241471174099</v>
      </c>
      <c r="H58">
        <f t="shared" si="6"/>
        <v>20.026184572040471</v>
      </c>
      <c r="M58">
        <f t="shared" si="9"/>
        <v>31.285797264062481</v>
      </c>
      <c r="N58">
        <f t="shared" si="9"/>
        <v>17.222597748437721</v>
      </c>
      <c r="O58">
        <f t="shared" si="9"/>
        <v>3.0681090511035052E-2</v>
      </c>
      <c r="P58">
        <f t="shared" si="9"/>
        <v>17.352995680160248</v>
      </c>
      <c r="Q58">
        <f t="shared" si="9"/>
        <v>34.797113849459329</v>
      </c>
      <c r="R58">
        <f t="shared" si="9"/>
        <v>24.088944701836194</v>
      </c>
      <c r="S58">
        <f t="shared" si="9"/>
        <v>654.29475739648751</v>
      </c>
      <c r="T58">
        <f t="shared" si="9"/>
        <v>4.6063291895084906E-3</v>
      </c>
      <c r="U58">
        <f t="shared" si="9"/>
        <v>25.651022690545556</v>
      </c>
      <c r="V58">
        <f t="shared" si="9"/>
        <v>59.597891670582996</v>
      </c>
      <c r="W58">
        <f t="shared" si="9"/>
        <v>64.720284173576374</v>
      </c>
      <c r="X58">
        <f t="shared" si="9"/>
        <v>135.25551283274777</v>
      </c>
      <c r="Y58">
        <f t="shared" si="9"/>
        <v>0.22677746108832506</v>
      </c>
      <c r="Z58">
        <f t="shared" si="9"/>
        <v>33.809397333089187</v>
      </c>
      <c r="AA58">
        <f t="shared" si="9"/>
        <v>2.2807296429784136</v>
      </c>
      <c r="AB58">
        <f t="shared" si="9"/>
        <v>358.61349162947874</v>
      </c>
      <c r="AC58">
        <f t="shared" si="9"/>
        <v>220.64535245943486</v>
      </c>
      <c r="AD58">
        <f t="shared" si="9"/>
        <v>105.36253568841893</v>
      </c>
      <c r="AE58">
        <f t="shared" si="9"/>
        <v>131.09562947725308</v>
      </c>
    </row>
    <row r="59" spans="1:31" x14ac:dyDescent="0.25">
      <c r="A59">
        <v>82</v>
      </c>
      <c r="B59">
        <v>7.0287539936102235</v>
      </c>
      <c r="C59">
        <v>0.487941369127743</v>
      </c>
      <c r="D59">
        <v>1.10598221719352E-3</v>
      </c>
      <c r="E59">
        <v>-0.168584704634725</v>
      </c>
      <c r="H59">
        <f t="shared" si="6"/>
        <v>445.1356769902186</v>
      </c>
      <c r="M59">
        <f t="shared" si="9"/>
        <v>735.11060291061358</v>
      </c>
      <c r="N59">
        <f t="shared" si="9"/>
        <v>701.61047444333246</v>
      </c>
      <c r="O59">
        <f t="shared" si="9"/>
        <v>298.10632173997089</v>
      </c>
      <c r="P59">
        <f t="shared" si="9"/>
        <v>645.19610136233223</v>
      </c>
      <c r="Q59">
        <f t="shared" si="9"/>
        <v>990.49994510330646</v>
      </c>
      <c r="R59">
        <f t="shared" si="9"/>
        <v>929.11271064398636</v>
      </c>
      <c r="S59">
        <f t="shared" si="9"/>
        <v>210.06075207430916</v>
      </c>
      <c r="T59">
        <f t="shared" si="9"/>
        <v>315.9194369255672</v>
      </c>
      <c r="U59">
        <f t="shared" si="9"/>
        <v>524.20708459088803</v>
      </c>
      <c r="V59">
        <f t="shared" si="9"/>
        <v>360.85951000601557</v>
      </c>
      <c r="W59">
        <f t="shared" si="9"/>
        <v>193.97539500712523</v>
      </c>
      <c r="X59">
        <f t="shared" si="9"/>
        <v>310.95197269492843</v>
      </c>
      <c r="Y59">
        <f t="shared" si="9"/>
        <v>345.40613236273913</v>
      </c>
      <c r="Z59">
        <f t="shared" si="9"/>
        <v>786.83497272531508</v>
      </c>
      <c r="AA59">
        <f t="shared" si="9"/>
        <v>633.68809431963939</v>
      </c>
      <c r="AB59">
        <f t="shared" si="9"/>
        <v>231.80618238491181</v>
      </c>
      <c r="AC59">
        <f t="shared" si="9"/>
        <v>164.62535204301363</v>
      </c>
      <c r="AD59">
        <f t="shared" si="9"/>
        <v>127.8005855045316</v>
      </c>
      <c r="AE59">
        <f t="shared" si="9"/>
        <v>127.54934053978404</v>
      </c>
    </row>
    <row r="60" spans="1:31" x14ac:dyDescent="0.25">
      <c r="A60">
        <v>83</v>
      </c>
      <c r="B60">
        <v>11.553784860557768</v>
      </c>
      <c r="C60">
        <v>0.54359322602684801</v>
      </c>
      <c r="D60">
        <v>2.8790078353641599E-2</v>
      </c>
      <c r="E60">
        <v>-0.15947395792838601</v>
      </c>
      <c r="H60">
        <f t="shared" si="6"/>
        <v>472.91344458940461</v>
      </c>
      <c r="M60">
        <f t="shared" si="9"/>
        <v>568.13448101419465</v>
      </c>
      <c r="N60">
        <f t="shared" si="9"/>
        <v>461.65694239493337</v>
      </c>
      <c r="O60">
        <f t="shared" si="9"/>
        <v>229.93578957347421</v>
      </c>
      <c r="P60">
        <f t="shared" si="9"/>
        <v>422.04386345888463</v>
      </c>
      <c r="Q60">
        <f t="shared" si="9"/>
        <v>125.14865781070429</v>
      </c>
      <c r="R60">
        <f t="shared" si="9"/>
        <v>115.59259030838469</v>
      </c>
      <c r="S60">
        <f t="shared" si="9"/>
        <v>229.2743250235998</v>
      </c>
      <c r="T60">
        <f t="shared" si="9"/>
        <v>229.95245667201547</v>
      </c>
      <c r="U60">
        <f t="shared" si="9"/>
        <v>255.27669440859253</v>
      </c>
      <c r="V60">
        <f t="shared" si="9"/>
        <v>129.30957340962115</v>
      </c>
      <c r="W60">
        <f t="shared" si="9"/>
        <v>60.016501662442323</v>
      </c>
      <c r="X60">
        <f t="shared" si="9"/>
        <v>106.94406192976042</v>
      </c>
      <c r="Y60">
        <f t="shared" si="9"/>
        <v>291.09742566916975</v>
      </c>
      <c r="Z60">
        <f t="shared" si="9"/>
        <v>74.889222505066769</v>
      </c>
      <c r="AA60">
        <f t="shared" si="9"/>
        <v>168.51337213690283</v>
      </c>
      <c r="AB60">
        <f t="shared" si="9"/>
        <v>36.728879492824341</v>
      </c>
      <c r="AC60">
        <f t="shared" si="9"/>
        <v>18.528465794064477</v>
      </c>
      <c r="AD60">
        <f t="shared" si="9"/>
        <v>23.572619756698757</v>
      </c>
      <c r="AE60">
        <f t="shared" si="9"/>
        <v>19.942454804768182</v>
      </c>
    </row>
    <row r="61" spans="1:31" x14ac:dyDescent="0.25">
      <c r="A61">
        <v>84</v>
      </c>
      <c r="B61">
        <v>5.6650246305418719</v>
      </c>
      <c r="C61">
        <v>0.51562002307603505</v>
      </c>
      <c r="D61">
        <v>2.2403895168570401E-2</v>
      </c>
      <c r="E61">
        <v>-0.187626448463207</v>
      </c>
      <c r="H61">
        <f t="shared" si="6"/>
        <v>23.463912309459079</v>
      </c>
      <c r="M61">
        <f t="shared" si="9"/>
        <v>60.227125592380034</v>
      </c>
      <c r="N61">
        <f t="shared" si="9"/>
        <v>12.998799165954397</v>
      </c>
      <c r="O61">
        <f t="shared" si="9"/>
        <v>8.6699950591829271</v>
      </c>
      <c r="P61">
        <f t="shared" si="9"/>
        <v>16.056960827695672</v>
      </c>
      <c r="Q61">
        <f t="shared" si="9"/>
        <v>6.363174606036015</v>
      </c>
      <c r="R61">
        <f t="shared" si="9"/>
        <v>6.0769680876796022</v>
      </c>
      <c r="S61">
        <f t="shared" si="9"/>
        <v>3.1004508388753775</v>
      </c>
      <c r="T61">
        <f t="shared" si="9"/>
        <v>10.33194651001566</v>
      </c>
      <c r="U61">
        <f t="shared" si="9"/>
        <v>225.63807751594652</v>
      </c>
      <c r="V61">
        <f t="shared" si="9"/>
        <v>511.37227722228101</v>
      </c>
      <c r="W61">
        <f t="shared" si="9"/>
        <v>1.7259498706571168</v>
      </c>
      <c r="X61">
        <f t="shared" si="9"/>
        <v>85.594614614561195</v>
      </c>
      <c r="Y61">
        <f t="shared" si="9"/>
        <v>0.18223535425479923</v>
      </c>
      <c r="Z61">
        <f t="shared" si="9"/>
        <v>4.999691130763023</v>
      </c>
      <c r="AA61">
        <f t="shared" si="9"/>
        <v>107.59581357914512</v>
      </c>
      <c r="AB61">
        <f t="shared" si="9"/>
        <v>341.01760561361579</v>
      </c>
      <c r="AC61">
        <f t="shared" si="9"/>
        <v>96.183529517166434</v>
      </c>
      <c r="AD61">
        <f t="shared" si="9"/>
        <v>2.2253488404080985</v>
      </c>
      <c r="AE61">
        <f t="shared" si="9"/>
        <v>7.7645668260416025</v>
      </c>
    </row>
    <row r="62" spans="1:31" x14ac:dyDescent="0.25">
      <c r="A62">
        <v>86</v>
      </c>
      <c r="B62">
        <v>8.3950617283950617</v>
      </c>
      <c r="C62">
        <v>0.56061635682117095</v>
      </c>
      <c r="D62">
        <v>2.47886155655287E-2</v>
      </c>
      <c r="E62">
        <v>-0.18162713332472899</v>
      </c>
      <c r="H62">
        <f t="shared" si="6"/>
        <v>353.39215050187607</v>
      </c>
      <c r="M62">
        <f t="shared" si="9"/>
        <v>336.89617706835287</v>
      </c>
      <c r="N62">
        <f t="shared" si="9"/>
        <v>186.29615811033429</v>
      </c>
      <c r="O62">
        <f t="shared" si="9"/>
        <v>98.541936110330354</v>
      </c>
      <c r="P62">
        <f t="shared" si="9"/>
        <v>172.94391847028857</v>
      </c>
      <c r="Q62">
        <f t="shared" si="9"/>
        <v>8.1201242844246089</v>
      </c>
      <c r="R62">
        <f t="shared" si="9"/>
        <v>60.895449617532776</v>
      </c>
      <c r="S62">
        <f t="shared" si="9"/>
        <v>148.69269429495515</v>
      </c>
      <c r="T62">
        <f t="shared" si="9"/>
        <v>91.518118947198857</v>
      </c>
      <c r="U62">
        <f t="shared" si="9"/>
        <v>18.857520768233137</v>
      </c>
      <c r="V62">
        <f t="shared" si="9"/>
        <v>1.6272052933001899</v>
      </c>
      <c r="W62">
        <f t="shared" si="9"/>
        <v>0.15413596900528656</v>
      </c>
      <c r="X62">
        <f t="shared" si="9"/>
        <v>1.0991858436303596</v>
      </c>
      <c r="Y62">
        <f t="shared" si="9"/>
        <v>150.20381402923016</v>
      </c>
      <c r="Z62">
        <f t="shared" si="9"/>
        <v>0.26525164640470933</v>
      </c>
      <c r="AA62">
        <f t="shared" si="9"/>
        <v>274.04177680741253</v>
      </c>
      <c r="AB62">
        <f t="shared" si="9"/>
        <v>21.691739275487297</v>
      </c>
      <c r="AC62">
        <f t="shared" si="9"/>
        <v>13.184875689611658</v>
      </c>
      <c r="AD62">
        <f t="shared" si="9"/>
        <v>3.0084675766202547</v>
      </c>
      <c r="AE62">
        <f t="shared" si="9"/>
        <v>5.2673828974307124</v>
      </c>
    </row>
    <row r="63" spans="1:31" x14ac:dyDescent="0.25">
      <c r="A63">
        <v>87</v>
      </c>
      <c r="B63">
        <v>1.1363636363636362</v>
      </c>
      <c r="C63">
        <v>0.44970246241828299</v>
      </c>
      <c r="D63">
        <v>-4.8353450197533704E-3</v>
      </c>
      <c r="E63">
        <v>-0.176112912319669</v>
      </c>
      <c r="G63" s="1"/>
      <c r="H63">
        <f t="shared" si="6"/>
        <v>994.85899312263723</v>
      </c>
      <c r="L63" s="1"/>
      <c r="M63">
        <f t="shared" si="9"/>
        <v>30.561917063630492</v>
      </c>
      <c r="N63">
        <f t="shared" si="9"/>
        <v>85.750383165095116</v>
      </c>
      <c r="O63">
        <f t="shared" si="9"/>
        <v>47.891022384029682</v>
      </c>
      <c r="P63">
        <f t="shared" si="9"/>
        <v>103.46374987832833</v>
      </c>
      <c r="Q63">
        <f t="shared" si="9"/>
        <v>28.098934022485071</v>
      </c>
      <c r="R63">
        <f t="shared" si="9"/>
        <v>306.54520113978958</v>
      </c>
      <c r="S63">
        <f t="shared" si="9"/>
        <v>40.118065294288769</v>
      </c>
      <c r="T63">
        <f t="shared" si="9"/>
        <v>20.101367866119066</v>
      </c>
      <c r="U63">
        <f t="shared" si="9"/>
        <v>67.562714444774457</v>
      </c>
      <c r="V63">
        <f t="shared" si="9"/>
        <v>2.9587460570191895</v>
      </c>
      <c r="W63">
        <f t="shared" si="9"/>
        <v>119.17541250469795</v>
      </c>
      <c r="X63">
        <f t="shared" si="9"/>
        <v>0.71185272065559502</v>
      </c>
      <c r="Y63">
        <f t="shared" si="9"/>
        <v>98.500102797269648</v>
      </c>
      <c r="Z63">
        <f t="shared" si="9"/>
        <v>88.401246315150232</v>
      </c>
      <c r="AA63">
        <f t="shared" si="9"/>
        <v>366.26499988083719</v>
      </c>
      <c r="AB63">
        <f t="shared" si="9"/>
        <v>9.1846205712514504</v>
      </c>
      <c r="AC63">
        <f t="shared" si="9"/>
        <v>7.5828526776910206</v>
      </c>
      <c r="AD63">
        <f t="shared" si="9"/>
        <v>8.2156626638702246</v>
      </c>
      <c r="AE63">
        <f t="shared" si="9"/>
        <v>13.957590045838446</v>
      </c>
    </row>
    <row r="64" spans="1:31" x14ac:dyDescent="0.25">
      <c r="A64">
        <v>89</v>
      </c>
      <c r="B64">
        <v>66.83673469387756</v>
      </c>
      <c r="C64">
        <v>0.52165712315769297</v>
      </c>
      <c r="D64">
        <v>0.192754697189924</v>
      </c>
      <c r="E64">
        <v>1.1925384812789101E-2</v>
      </c>
      <c r="H64">
        <f t="shared" si="6"/>
        <v>44.677116298647945</v>
      </c>
      <c r="M64">
        <f t="shared" si="9"/>
        <v>58.828789381207891</v>
      </c>
      <c r="N64">
        <f t="shared" si="9"/>
        <v>13.724782088012114</v>
      </c>
      <c r="O64">
        <f t="shared" si="9"/>
        <v>2.0995264722205982</v>
      </c>
      <c r="P64">
        <f t="shared" si="9"/>
        <v>13.71424068350645</v>
      </c>
      <c r="Q64">
        <f t="shared" si="9"/>
        <v>0.46566342775605657</v>
      </c>
      <c r="R64">
        <f t="shared" si="9"/>
        <v>18.535511078516432</v>
      </c>
      <c r="S64">
        <f t="shared" si="9"/>
        <v>6.2929790543029447E-3</v>
      </c>
      <c r="T64">
        <f t="shared" si="9"/>
        <v>3.9502456690817325</v>
      </c>
      <c r="U64">
        <f t="shared" si="9"/>
        <v>125.00156684528396</v>
      </c>
      <c r="V64">
        <f t="shared" si="9"/>
        <v>313.01683482560742</v>
      </c>
      <c r="W64">
        <f t="shared" si="9"/>
        <v>23.841797045228002</v>
      </c>
      <c r="X64">
        <f t="shared" si="9"/>
        <v>104.90868826914343</v>
      </c>
      <c r="Y64">
        <f t="shared" si="9"/>
        <v>1.8202180283503508</v>
      </c>
      <c r="Z64">
        <f t="shared" si="9"/>
        <v>4.9677145554235507</v>
      </c>
      <c r="AA64">
        <f t="shared" si="9"/>
        <v>292.72389890807506</v>
      </c>
      <c r="AB64">
        <f t="shared" si="9"/>
        <v>339.50326011212474</v>
      </c>
      <c r="AC64">
        <f t="shared" si="9"/>
        <v>192.45082991480774</v>
      </c>
      <c r="AD64">
        <f t="shared" si="9"/>
        <v>83.999381480853685</v>
      </c>
      <c r="AE64">
        <f t="shared" si="9"/>
        <v>88.781376145450892</v>
      </c>
    </row>
    <row r="65" spans="1:31" x14ac:dyDescent="0.25">
      <c r="A65">
        <v>90</v>
      </c>
      <c r="B65">
        <v>90.551181102362222</v>
      </c>
      <c r="C65">
        <v>0.51516471157456201</v>
      </c>
      <c r="D65">
        <v>0.18069555700354001</v>
      </c>
      <c r="E65">
        <v>-5.7680522295878202E-3</v>
      </c>
      <c r="H65">
        <f t="shared" si="6"/>
        <v>293.40156363054416</v>
      </c>
      <c r="M65">
        <f t="shared" si="9"/>
        <v>213.1370663511251</v>
      </c>
      <c r="N65">
        <f t="shared" si="9"/>
        <v>58.603053043929023</v>
      </c>
      <c r="O65">
        <f t="shared" si="9"/>
        <v>38.439116026871559</v>
      </c>
      <c r="P65">
        <f t="shared" si="9"/>
        <v>45.618089862434566</v>
      </c>
      <c r="Q65">
        <f t="shared" si="9"/>
        <v>0.22418001943909363</v>
      </c>
      <c r="R65">
        <f t="shared" si="9"/>
        <v>9.585311575684198</v>
      </c>
      <c r="S65">
        <f t="shared" si="9"/>
        <v>110.75883981571806</v>
      </c>
      <c r="T65">
        <f t="shared" si="9"/>
        <v>39.893727394611311</v>
      </c>
      <c r="U65">
        <f t="shared" si="9"/>
        <v>12.9698249836794</v>
      </c>
      <c r="V65">
        <f>(V31-$H31)^2</f>
        <v>2.943284598140961</v>
      </c>
      <c r="W65">
        <f t="shared" si="9"/>
        <v>5.2335401178707395</v>
      </c>
      <c r="X65">
        <f t="shared" si="9"/>
        <v>0.34591299607433212</v>
      </c>
      <c r="Y65">
        <f t="shared" si="9"/>
        <v>55.298681396504534</v>
      </c>
      <c r="Z65">
        <f t="shared" si="9"/>
        <v>43.410692478578632</v>
      </c>
      <c r="AA65">
        <f t="shared" si="9"/>
        <v>5.4544995148139996</v>
      </c>
      <c r="AB65">
        <f t="shared" si="9"/>
        <v>7.8904141659284566</v>
      </c>
      <c r="AC65">
        <f t="shared" si="9"/>
        <v>4.7897169938582861E-2</v>
      </c>
      <c r="AD65">
        <f t="shared" si="9"/>
        <v>0.18480220682812895</v>
      </c>
      <c r="AE65">
        <f t="shared" si="9"/>
        <v>1.0051023684184365E-3</v>
      </c>
    </row>
    <row r="66" spans="1:31" x14ac:dyDescent="0.25">
      <c r="A66">
        <v>91</v>
      </c>
      <c r="B66">
        <v>55.263157894736842</v>
      </c>
      <c r="C66">
        <v>0.63134562947144901</v>
      </c>
      <c r="D66">
        <v>0.20049693189923401</v>
      </c>
      <c r="E66">
        <v>-2.4438766768292399E-2</v>
      </c>
    </row>
    <row r="67" spans="1:31" x14ac:dyDescent="0.25">
      <c r="A67">
        <v>92</v>
      </c>
      <c r="B67">
        <v>50.655021834061131</v>
      </c>
      <c r="C67">
        <v>0.57705718836848796</v>
      </c>
      <c r="D67">
        <v>0.202857840570319</v>
      </c>
      <c r="E67">
        <v>-1.7628945674173901E-2</v>
      </c>
      <c r="G67" s="1" t="s">
        <v>167</v>
      </c>
      <c r="H67">
        <f>SUM(H37:H65)</f>
        <v>65031.681442246838</v>
      </c>
      <c r="L67" s="1" t="s">
        <v>168</v>
      </c>
      <c r="M67">
        <f>SUM(M37:M65)</f>
        <v>19047.866335769599</v>
      </c>
      <c r="N67">
        <f t="shared" ref="N67:AE67" si="10">SUM(N37:N65)</f>
        <v>13040.217075301251</v>
      </c>
      <c r="O67">
        <f t="shared" si="10"/>
        <v>33900.494063398102</v>
      </c>
      <c r="P67">
        <f t="shared" si="10"/>
        <v>12938.487080779576</v>
      </c>
      <c r="Q67">
        <f t="shared" si="10"/>
        <v>6147.5936110753701</v>
      </c>
      <c r="R67">
        <f>SUM(R37:R65)</f>
        <v>15589.399884898896</v>
      </c>
      <c r="S67">
        <f t="shared" si="10"/>
        <v>26468.529137028218</v>
      </c>
      <c r="T67">
        <f t="shared" si="10"/>
        <v>30692.620595310495</v>
      </c>
      <c r="U67">
        <f t="shared" si="10"/>
        <v>12671.563570409389</v>
      </c>
      <c r="V67">
        <f t="shared" si="10"/>
        <v>3770.1953920098508</v>
      </c>
      <c r="W67">
        <f t="shared" si="10"/>
        <v>11060.07757647154</v>
      </c>
      <c r="X67">
        <f>SUM(X37:X65)</f>
        <v>16440.489715417563</v>
      </c>
      <c r="Y67">
        <f t="shared" si="10"/>
        <v>36081.613958173613</v>
      </c>
      <c r="Z67">
        <f t="shared" si="10"/>
        <v>4838.7385571762388</v>
      </c>
      <c r="AA67">
        <f t="shared" si="10"/>
        <v>14790.648917081471</v>
      </c>
      <c r="AB67">
        <f t="shared" si="10"/>
        <v>4093.7039254621814</v>
      </c>
      <c r="AC67">
        <f t="shared" si="10"/>
        <v>2997.384241991515</v>
      </c>
      <c r="AD67">
        <f t="shared" si="10"/>
        <v>3416.6783048756602</v>
      </c>
      <c r="AE67">
        <f t="shared" si="10"/>
        <v>2818.1578537317619</v>
      </c>
    </row>
    <row r="68" spans="1:31" x14ac:dyDescent="0.25">
      <c r="A68">
        <v>93</v>
      </c>
      <c r="B68">
        <v>52.0979020979021</v>
      </c>
      <c r="C68">
        <v>0.54057442911720699</v>
      </c>
      <c r="D68">
        <v>0.21691343955976999</v>
      </c>
      <c r="E68">
        <v>-4.1333239732788199E-3</v>
      </c>
    </row>
    <row r="69" spans="1:31" x14ac:dyDescent="0.25">
      <c r="A69">
        <v>94</v>
      </c>
      <c r="B69">
        <v>78.142076502732237</v>
      </c>
      <c r="C69">
        <v>0.49095582819867001</v>
      </c>
      <c r="D69">
        <v>0.17559914103597901</v>
      </c>
      <c r="E69">
        <v>1.4255104266779599E-2</v>
      </c>
      <c r="M69">
        <f>ABS(M3-$H3)</f>
        <v>0.48928958442947845</v>
      </c>
      <c r="N69">
        <f t="shared" ref="N69:AE84" si="11">ABS(N3-$H3)</f>
        <v>5.977112586155048</v>
      </c>
      <c r="O69">
        <f t="shared" si="11"/>
        <v>4.6190024215775614</v>
      </c>
      <c r="P69">
        <f t="shared" si="11"/>
        <v>3.7523114138377083</v>
      </c>
      <c r="Q69">
        <f t="shared" si="11"/>
        <v>0.51180453363707201</v>
      </c>
      <c r="R69">
        <f t="shared" si="11"/>
        <v>2.8072340149829316</v>
      </c>
      <c r="S69">
        <f t="shared" si="11"/>
        <v>10.718688539545752</v>
      </c>
      <c r="T69">
        <f t="shared" si="11"/>
        <v>3.9035356987383123</v>
      </c>
      <c r="U69">
        <f t="shared" si="11"/>
        <v>3.1748107242969619</v>
      </c>
      <c r="V69">
        <f t="shared" si="11"/>
        <v>0.30851719130370192</v>
      </c>
      <c r="W69">
        <f t="shared" si="11"/>
        <v>2.9910634666819083</v>
      </c>
      <c r="X69">
        <f t="shared" si="11"/>
        <v>0.34210805442865144</v>
      </c>
      <c r="Y69">
        <f t="shared" si="11"/>
        <v>4.1294464150008023</v>
      </c>
      <c r="Z69">
        <f t="shared" si="11"/>
        <v>2.2955949656209418</v>
      </c>
      <c r="AA69">
        <f t="shared" si="11"/>
        <v>6.868744216130751</v>
      </c>
      <c r="AB69">
        <f t="shared" si="11"/>
        <v>0.99963892786203168</v>
      </c>
      <c r="AC69">
        <f t="shared" si="11"/>
        <v>0.76605811507206134</v>
      </c>
      <c r="AD69">
        <f t="shared" si="11"/>
        <v>0.49562311095917799</v>
      </c>
      <c r="AE69">
        <f>ABS(AE3-$H3)</f>
        <v>2.3576637243471588E-2</v>
      </c>
    </row>
    <row r="70" spans="1:31" x14ac:dyDescent="0.25">
      <c r="A70">
        <v>95</v>
      </c>
      <c r="B70">
        <v>46</v>
      </c>
      <c r="C70">
        <v>0.64068834220358695</v>
      </c>
      <c r="D70">
        <v>0.130910181410686</v>
      </c>
      <c r="E70">
        <v>1.9132469041061601E-2</v>
      </c>
      <c r="M70">
        <f t="shared" ref="M70:AB85" si="12">ABS(M4-$H4)</f>
        <v>6.5608461884208245</v>
      </c>
      <c r="N70">
        <f t="shared" si="12"/>
        <v>8.3840865809716121</v>
      </c>
      <c r="O70">
        <f t="shared" si="12"/>
        <v>2.5255773816671683</v>
      </c>
      <c r="P70">
        <f t="shared" si="12"/>
        <v>8.054107329184589</v>
      </c>
      <c r="Q70">
        <f t="shared" si="12"/>
        <v>2.5824328464057986</v>
      </c>
      <c r="R70">
        <f t="shared" si="12"/>
        <v>0.45950585203737759</v>
      </c>
      <c r="S70">
        <f t="shared" si="12"/>
        <v>8.3709603766001983</v>
      </c>
      <c r="T70">
        <f t="shared" si="12"/>
        <v>0.24916599837399822</v>
      </c>
      <c r="U70">
        <f t="shared" si="12"/>
        <v>2.7642870640332982</v>
      </c>
      <c r="V70">
        <f t="shared" si="12"/>
        <v>5.4185837277229973</v>
      </c>
      <c r="W70">
        <f t="shared" si="11"/>
        <v>9.2030085222282985</v>
      </c>
      <c r="X70">
        <f t="shared" si="11"/>
        <v>2.8448621796881985</v>
      </c>
      <c r="Y70">
        <f t="shared" si="11"/>
        <v>4.0904517193784971</v>
      </c>
      <c r="Z70">
        <f t="shared" si="11"/>
        <v>1.8806345693267685</v>
      </c>
      <c r="AA70">
        <f t="shared" si="11"/>
        <v>9.6470796785953965</v>
      </c>
      <c r="AB70">
        <f t="shared" si="11"/>
        <v>1.7261881946248971</v>
      </c>
      <c r="AC70">
        <f t="shared" si="11"/>
        <v>2.9667241781324973</v>
      </c>
      <c r="AD70">
        <f t="shared" si="11"/>
        <v>5.5007263149737975</v>
      </c>
      <c r="AE70">
        <f t="shared" si="11"/>
        <v>3.9367009616780981</v>
      </c>
    </row>
    <row r="71" spans="1:31" x14ac:dyDescent="0.25">
      <c r="A71">
        <v>96</v>
      </c>
      <c r="B71">
        <v>47.142857142857139</v>
      </c>
      <c r="C71">
        <v>0.64737829272194003</v>
      </c>
      <c r="D71">
        <v>0.157008551277593</v>
      </c>
      <c r="E71">
        <v>3.3287418919416498E-4</v>
      </c>
      <c r="M71">
        <f t="shared" si="12"/>
        <v>8.912345811750999</v>
      </c>
      <c r="N71">
        <f t="shared" si="12"/>
        <v>6.6384917923903881</v>
      </c>
      <c r="O71">
        <f t="shared" si="12"/>
        <v>1.429542559115752</v>
      </c>
      <c r="P71">
        <f t="shared" si="12"/>
        <v>3.569956253709258</v>
      </c>
      <c r="Q71">
        <f t="shared" si="12"/>
        <v>4.5030121659517821</v>
      </c>
      <c r="R71">
        <f t="shared" si="12"/>
        <v>6.7984416472976417</v>
      </c>
      <c r="S71">
        <f t="shared" si="12"/>
        <v>14.709896171860461</v>
      </c>
      <c r="T71">
        <f t="shared" si="12"/>
        <v>0.45630159732712317</v>
      </c>
      <c r="U71">
        <f t="shared" si="12"/>
        <v>4.4850101002037315</v>
      </c>
      <c r="V71">
        <f t="shared" si="12"/>
        <v>7.460521316032878</v>
      </c>
      <c r="W71">
        <f t="shared" si="11"/>
        <v>13.50650984299396</v>
      </c>
      <c r="X71">
        <f t="shared" si="11"/>
        <v>3.5221690373800021</v>
      </c>
      <c r="Y71">
        <f t="shared" si="11"/>
        <v>3.3479244913316322</v>
      </c>
      <c r="Z71">
        <f t="shared" si="11"/>
        <v>5.2308600580465017</v>
      </c>
      <c r="AA71">
        <f t="shared" si="11"/>
        <v>8.8315631513224311</v>
      </c>
      <c r="AB71">
        <f t="shared" si="11"/>
        <v>3.038950576957312</v>
      </c>
      <c r="AC71">
        <f t="shared" si="11"/>
        <v>3.014516566273072</v>
      </c>
      <c r="AD71">
        <f t="shared" si="11"/>
        <v>1.426323019056142</v>
      </c>
      <c r="AE71">
        <f t="shared" si="11"/>
        <v>2.505924658261752</v>
      </c>
    </row>
    <row r="72" spans="1:31" x14ac:dyDescent="0.25">
      <c r="A72">
        <v>97</v>
      </c>
      <c r="B72">
        <v>40.697674418604656</v>
      </c>
      <c r="C72">
        <v>0.63452649969587305</v>
      </c>
      <c r="D72">
        <v>0.17721422520300001</v>
      </c>
      <c r="E72">
        <v>-5.5663950158655301E-2</v>
      </c>
      <c r="M72">
        <f t="shared" si="12"/>
        <v>13.633880213658236</v>
      </c>
      <c r="N72">
        <f t="shared" si="12"/>
        <v>45.931210586359832</v>
      </c>
      <c r="O72">
        <f t="shared" si="12"/>
        <v>10.944906836331734</v>
      </c>
      <c r="P72">
        <f t="shared" si="12"/>
        <v>47.11911549612573</v>
      </c>
      <c r="Q72">
        <f t="shared" si="12"/>
        <v>10.877214516855634</v>
      </c>
      <c r="R72">
        <f t="shared" si="12"/>
        <v>5.2410939312372138</v>
      </c>
      <c r="S72">
        <f t="shared" si="12"/>
        <v>13.152548455800034</v>
      </c>
      <c r="T72">
        <f t="shared" si="12"/>
        <v>15.153329971204135</v>
      </c>
      <c r="U72">
        <f t="shared" si="12"/>
        <v>8.7662557069474012E-2</v>
      </c>
      <c r="V72">
        <f t="shared" si="12"/>
        <v>11.439895754019235</v>
      </c>
      <c r="W72">
        <f t="shared" si="11"/>
        <v>18.033331516256432</v>
      </c>
      <c r="X72">
        <f t="shared" si="11"/>
        <v>13.215351867051535</v>
      </c>
      <c r="Y72">
        <f t="shared" si="11"/>
        <v>6.5471639323839241</v>
      </c>
      <c r="Z72">
        <f t="shared" si="11"/>
        <v>4.4834720483097836</v>
      </c>
      <c r="AA72">
        <f t="shared" si="11"/>
        <v>8.1280732228797348</v>
      </c>
      <c r="AB72">
        <f t="shared" si="11"/>
        <v>10.002056662623033</v>
      </c>
      <c r="AC72">
        <f t="shared" si="11"/>
        <v>9.7766900370285335</v>
      </c>
      <c r="AD72">
        <f t="shared" si="11"/>
        <v>5.6143380782971732</v>
      </c>
      <c r="AE72">
        <f t="shared" si="11"/>
        <v>7.3555960099327038</v>
      </c>
    </row>
    <row r="73" spans="1:31" x14ac:dyDescent="0.25">
      <c r="A73">
        <v>98</v>
      </c>
      <c r="B73">
        <v>48.84615384615384</v>
      </c>
      <c r="C73">
        <v>0.60852173991871705</v>
      </c>
      <c r="D73">
        <v>0.18071430631824201</v>
      </c>
      <c r="E73">
        <v>-2.8495035022402401E-2</v>
      </c>
      <c r="M73">
        <f t="shared" si="12"/>
        <v>1.155753618615627</v>
      </c>
      <c r="N73">
        <f t="shared" si="12"/>
        <v>5.875221584513227</v>
      </c>
      <c r="O73">
        <f t="shared" si="12"/>
        <v>13.874672208549626</v>
      </c>
      <c r="P73">
        <f t="shared" si="12"/>
        <v>8.238637182082023</v>
      </c>
      <c r="Q73">
        <f t="shared" si="12"/>
        <v>18.233570014204325</v>
      </c>
      <c r="R73">
        <f t="shared" si="12"/>
        <v>19.983072659256926</v>
      </c>
      <c r="S73">
        <f t="shared" si="12"/>
        <v>12.554885520704325</v>
      </c>
      <c r="T73">
        <f t="shared" si="12"/>
        <v>11.122573177192024</v>
      </c>
      <c r="U73">
        <f t="shared" si="12"/>
        <v>3.5036639878700271</v>
      </c>
      <c r="V73">
        <f t="shared" si="12"/>
        <v>6.4754450034733253</v>
      </c>
      <c r="W73">
        <f t="shared" si="11"/>
        <v>12.670671946128323</v>
      </c>
      <c r="X73">
        <f t="shared" si="11"/>
        <v>5.7236674911936234</v>
      </c>
      <c r="Y73">
        <f t="shared" si="11"/>
        <v>16.658237995667022</v>
      </c>
      <c r="Z73">
        <f t="shared" si="11"/>
        <v>13.106631220070128</v>
      </c>
      <c r="AA73">
        <f t="shared" si="11"/>
        <v>13.034367021505425</v>
      </c>
      <c r="AB73">
        <f t="shared" si="11"/>
        <v>3.2228283528101258</v>
      </c>
      <c r="AC73">
        <f t="shared" si="11"/>
        <v>3.2898922854957249</v>
      </c>
      <c r="AD73">
        <f t="shared" si="11"/>
        <v>9.0334808002746243</v>
      </c>
      <c r="AE73">
        <f t="shared" si="11"/>
        <v>6.3018399846354214</v>
      </c>
    </row>
    <row r="74" spans="1:31" x14ac:dyDescent="0.25">
      <c r="A74">
        <v>99</v>
      </c>
      <c r="B74">
        <v>65.267175572519079</v>
      </c>
      <c r="C74">
        <v>0.52734214125921697</v>
      </c>
      <c r="D74">
        <v>0.14361557686643101</v>
      </c>
      <c r="E74">
        <v>-1.2185751955609E-2</v>
      </c>
      <c r="M74">
        <f t="shared" si="12"/>
        <v>6.819552768515436</v>
      </c>
      <c r="N74">
        <f t="shared" si="12"/>
        <v>9.7553646845764348</v>
      </c>
      <c r="O74">
        <f t="shared" si="12"/>
        <v>28.851317118903737</v>
      </c>
      <c r="P74">
        <f t="shared" si="12"/>
        <v>12.454535695182031</v>
      </c>
      <c r="Q74">
        <f t="shared" si="12"/>
        <v>8.9341707833838342</v>
      </c>
      <c r="R74">
        <f t="shared" si="12"/>
        <v>20.962667430883833</v>
      </c>
      <c r="S74">
        <f t="shared" si="12"/>
        <v>36.950544900883834</v>
      </c>
      <c r="T74">
        <f t="shared" si="12"/>
        <v>23.387754645446236</v>
      </c>
      <c r="U74">
        <f t="shared" si="12"/>
        <v>3.576803440510929</v>
      </c>
      <c r="V74">
        <f t="shared" si="12"/>
        <v>4.8180681184035592</v>
      </c>
      <c r="W74">
        <f t="shared" si="11"/>
        <v>14.080010139578633</v>
      </c>
      <c r="X74">
        <f t="shared" si="11"/>
        <v>12.464980205978733</v>
      </c>
      <c r="Y74">
        <f t="shared" si="11"/>
        <v>34.299574274246233</v>
      </c>
      <c r="Z74">
        <f t="shared" si="11"/>
        <v>21.169185357153737</v>
      </c>
      <c r="AA74">
        <f t="shared" si="11"/>
        <v>30.274981067702335</v>
      </c>
      <c r="AB74">
        <f t="shared" si="11"/>
        <v>3.4901192526596674</v>
      </c>
      <c r="AC74">
        <f t="shared" si="11"/>
        <v>0.6316647844905674</v>
      </c>
      <c r="AD74">
        <f t="shared" si="11"/>
        <v>0.25016334487037284</v>
      </c>
      <c r="AE74">
        <f t="shared" si="11"/>
        <v>0.41619612211432866</v>
      </c>
    </row>
    <row r="75" spans="1:31" x14ac:dyDescent="0.25">
      <c r="A75">
        <v>100</v>
      </c>
      <c r="B75">
        <v>78.888888888888886</v>
      </c>
      <c r="C75">
        <v>0.484518147547433</v>
      </c>
      <c r="D75">
        <v>8.6466846744997702E-2</v>
      </c>
      <c r="E75">
        <v>-4.9302786504082902E-2</v>
      </c>
      <c r="M75">
        <f t="shared" si="12"/>
        <v>15.6284386697223</v>
      </c>
      <c r="N75">
        <f t="shared" si="12"/>
        <v>19.431737059925609</v>
      </c>
      <c r="O75">
        <f t="shared" si="12"/>
        <v>36.360534970963407</v>
      </c>
      <c r="P75">
        <f t="shared" si="12"/>
        <v>22.271006310108703</v>
      </c>
      <c r="Q75">
        <f t="shared" si="12"/>
        <v>14.706176555389604</v>
      </c>
      <c r="R75">
        <f t="shared" si="12"/>
        <v>26.734673202889603</v>
      </c>
      <c r="S75">
        <f t="shared" si="12"/>
        <v>42.722550672889604</v>
      </c>
      <c r="T75">
        <f t="shared" si="12"/>
        <v>31.068011672961006</v>
      </c>
      <c r="U75">
        <f t="shared" si="12"/>
        <v>14.248462028253002</v>
      </c>
      <c r="V75">
        <f t="shared" si="12"/>
        <v>9.2534996075592062</v>
      </c>
      <c r="W75">
        <f t="shared" si="11"/>
        <v>28.911476236863201</v>
      </c>
      <c r="X75">
        <f t="shared" si="11"/>
        <v>20.81192457894231</v>
      </c>
      <c r="Y75">
        <f t="shared" si="11"/>
        <v>41.898277894372605</v>
      </c>
      <c r="Z75">
        <f t="shared" si="11"/>
        <v>26.941191129159506</v>
      </c>
      <c r="AA75">
        <f t="shared" si="11"/>
        <v>37.341219026467805</v>
      </c>
      <c r="AB75">
        <f t="shared" si="11"/>
        <v>8.7147843203670021</v>
      </c>
      <c r="AC75">
        <f t="shared" si="11"/>
        <v>12.192127161763707</v>
      </c>
      <c r="AD75">
        <f t="shared" si="11"/>
        <v>13.726368196590798</v>
      </c>
      <c r="AE75">
        <f t="shared" si="11"/>
        <v>14.836976806859496</v>
      </c>
    </row>
    <row r="76" spans="1:31" x14ac:dyDescent="0.25">
      <c r="A76">
        <v>101</v>
      </c>
      <c r="B76">
        <v>62.295081967213108</v>
      </c>
      <c r="C76">
        <v>0.52839625271599799</v>
      </c>
      <c r="D76">
        <v>0.117887852384037</v>
      </c>
      <c r="E76">
        <v>-7.9368306849233405E-2</v>
      </c>
      <c r="M76">
        <f t="shared" si="12"/>
        <v>6.6640446317780828</v>
      </c>
      <c r="N76">
        <f t="shared" si="12"/>
        <v>15.725848693673118</v>
      </c>
      <c r="O76">
        <f t="shared" si="12"/>
        <v>7.4873592140211827</v>
      </c>
      <c r="P76">
        <f t="shared" si="12"/>
        <v>11.781994516402957</v>
      </c>
      <c r="Q76">
        <f t="shared" si="12"/>
        <v>1.2067654752941177</v>
      </c>
      <c r="R76">
        <f t="shared" si="12"/>
        <v>3.2352944283374621</v>
      </c>
      <c r="S76">
        <f t="shared" si="12"/>
        <v>11.146748952900282</v>
      </c>
      <c r="T76">
        <f t="shared" si="12"/>
        <v>7.4308079546311827</v>
      </c>
      <c r="U76">
        <f t="shared" si="12"/>
        <v>1.7021989270844577</v>
      </c>
      <c r="V76">
        <f t="shared" si="12"/>
        <v>2.4401377014440522</v>
      </c>
      <c r="W76">
        <f t="shared" si="11"/>
        <v>10.971583948561083</v>
      </c>
      <c r="X76">
        <f t="shared" si="11"/>
        <v>3.8432060489908118</v>
      </c>
      <c r="Y76">
        <f t="shared" si="11"/>
        <v>5.790853711413682</v>
      </c>
      <c r="Z76">
        <f t="shared" si="11"/>
        <v>1.1793398937821422</v>
      </c>
      <c r="AA76">
        <f t="shared" si="11"/>
        <v>12.455725944791881</v>
      </c>
      <c r="AB76">
        <f t="shared" si="11"/>
        <v>2.9361088588252322</v>
      </c>
      <c r="AC76">
        <f t="shared" si="11"/>
        <v>2.9264978764667724</v>
      </c>
      <c r="AD76">
        <f t="shared" si="11"/>
        <v>1.1630525156418825</v>
      </c>
      <c r="AE76">
        <f t="shared" si="11"/>
        <v>1.7443617522017023</v>
      </c>
    </row>
    <row r="77" spans="1:31" x14ac:dyDescent="0.25">
      <c r="A77">
        <v>102</v>
      </c>
      <c r="B77">
        <v>60.749999999999993</v>
      </c>
      <c r="C77">
        <v>0.48248763563244601</v>
      </c>
      <c r="D77">
        <v>8.8933517037986604E-2</v>
      </c>
      <c r="E77">
        <v>-5.14088102431366E-2</v>
      </c>
      <c r="M77">
        <f t="shared" si="12"/>
        <v>5.159878188527653</v>
      </c>
      <c r="N77">
        <f t="shared" si="12"/>
        <v>4.4214784907193447</v>
      </c>
      <c r="O77">
        <f t="shared" si="12"/>
        <v>0.80630206597655629</v>
      </c>
      <c r="P77">
        <f t="shared" si="12"/>
        <v>2.7051115502525445</v>
      </c>
      <c r="Q77">
        <f t="shared" si="12"/>
        <v>14.884325388148145</v>
      </c>
      <c r="R77">
        <f t="shared" si="12"/>
        <v>2.6355775961595533</v>
      </c>
      <c r="S77">
        <f t="shared" si="12"/>
        <v>2.5308109599537456</v>
      </c>
      <c r="T77">
        <f t="shared" si="12"/>
        <v>2.9560548375609557</v>
      </c>
      <c r="U77">
        <f t="shared" si="12"/>
        <v>0.64569660458544575</v>
      </c>
      <c r="V77">
        <f t="shared" si="12"/>
        <v>5.9561700012216452</v>
      </c>
      <c r="W77">
        <f t="shared" si="11"/>
        <v>12.321074154736156</v>
      </c>
      <c r="X77">
        <f t="shared" si="11"/>
        <v>5.5693828940164458</v>
      </c>
      <c r="Y77">
        <f t="shared" si="11"/>
        <v>3.6562549586845456</v>
      </c>
      <c r="Z77">
        <f t="shared" si="11"/>
        <v>2.8858541939244446</v>
      </c>
      <c r="AA77">
        <f t="shared" si="11"/>
        <v>2.4924373773164454</v>
      </c>
      <c r="AB77">
        <f t="shared" si="11"/>
        <v>0.71138680425185541</v>
      </c>
      <c r="AC77">
        <f t="shared" si="11"/>
        <v>3.8770671075665533</v>
      </c>
      <c r="AD77">
        <f t="shared" si="11"/>
        <v>5.4610939264902534</v>
      </c>
      <c r="AE77">
        <f t="shared" si="11"/>
        <v>5.5008089476597561</v>
      </c>
    </row>
    <row r="78" spans="1:31" x14ac:dyDescent="0.25">
      <c r="A78">
        <v>104</v>
      </c>
      <c r="B78">
        <v>73.381294964028783</v>
      </c>
      <c r="C78">
        <v>0.52100753592790805</v>
      </c>
      <c r="D78">
        <v>0.13400213078089401</v>
      </c>
      <c r="E78">
        <v>-1.9974194428215599E-2</v>
      </c>
      <c r="M78">
        <f t="shared" si="12"/>
        <v>19.954902827086137</v>
      </c>
      <c r="N78">
        <f t="shared" si="12"/>
        <v>11.120916089568539</v>
      </c>
      <c r="O78">
        <f t="shared" si="12"/>
        <v>4.4619188621690427</v>
      </c>
      <c r="P78">
        <f t="shared" si="12"/>
        <v>9.7436607908314414</v>
      </c>
      <c r="Q78">
        <f t="shared" si="12"/>
        <v>2.7388588431154588</v>
      </c>
      <c r="R78">
        <f t="shared" si="12"/>
        <v>0.11631993250136219</v>
      </c>
      <c r="S78">
        <f t="shared" si="12"/>
        <v>7.3118672060512395</v>
      </c>
      <c r="T78">
        <f t="shared" si="12"/>
        <v>7.6742904679893371</v>
      </c>
      <c r="U78">
        <f t="shared" si="12"/>
        <v>15.008675264378439</v>
      </c>
      <c r="V78">
        <f t="shared" si="12"/>
        <v>13.627983692720342</v>
      </c>
      <c r="W78">
        <f t="shared" si="11"/>
        <v>20.589013411771738</v>
      </c>
      <c r="X78">
        <f t="shared" si="11"/>
        <v>10.08434435177444</v>
      </c>
      <c r="Y78">
        <f t="shared" si="11"/>
        <v>1.1275316635646391</v>
      </c>
      <c r="Z78">
        <f t="shared" si="11"/>
        <v>9.0674708352899387</v>
      </c>
      <c r="AA78">
        <f t="shared" si="11"/>
        <v>6.523697618833161</v>
      </c>
      <c r="AB78">
        <f t="shared" si="11"/>
        <v>19.377358260416443</v>
      </c>
      <c r="AC78">
        <f t="shared" si="11"/>
        <v>20.16424531977524</v>
      </c>
      <c r="AD78">
        <f t="shared" si="11"/>
        <v>27.474386040715643</v>
      </c>
      <c r="AE78">
        <f t="shared" si="11"/>
        <v>22.573974263700343</v>
      </c>
    </row>
    <row r="79" spans="1:31" x14ac:dyDescent="0.25">
      <c r="A79">
        <v>105</v>
      </c>
      <c r="B79">
        <v>74.642857142857153</v>
      </c>
      <c r="C79">
        <v>0.57687687344733896</v>
      </c>
      <c r="D79">
        <v>0.17193153877450901</v>
      </c>
      <c r="E79">
        <v>-7.5946752148679597E-3</v>
      </c>
      <c r="M79">
        <f t="shared" si="12"/>
        <v>20.999347180036793</v>
      </c>
      <c r="N79">
        <f t="shared" si="12"/>
        <v>13.988109684807796</v>
      </c>
      <c r="O79">
        <f t="shared" si="12"/>
        <v>5.7024511377411926</v>
      </c>
      <c r="P79">
        <f t="shared" si="12"/>
        <v>12.550429573804898</v>
      </c>
      <c r="Q79">
        <f t="shared" si="12"/>
        <v>34.768158633231295</v>
      </c>
      <c r="R79">
        <f t="shared" si="12"/>
        <v>22.739661985731296</v>
      </c>
      <c r="S79">
        <f t="shared" si="12"/>
        <v>6.7517845157312948</v>
      </c>
      <c r="T79">
        <f t="shared" si="12"/>
        <v>8.6294989211988948</v>
      </c>
      <c r="U79">
        <f t="shared" si="12"/>
        <v>16.608890893146992</v>
      </c>
      <c r="V79">
        <f t="shared" si="12"/>
        <v>14.466389711487295</v>
      </c>
      <c r="W79">
        <f t="shared" si="11"/>
        <v>20.935416781346596</v>
      </c>
      <c r="X79">
        <f t="shared" si="11"/>
        <v>10.433189062907893</v>
      </c>
      <c r="Y79">
        <f t="shared" si="11"/>
        <v>3.0944983918714968</v>
      </c>
      <c r="Z79">
        <f t="shared" si="11"/>
        <v>23.381843059827197</v>
      </c>
      <c r="AA79">
        <f t="shared" si="11"/>
        <v>5.7614446428153983</v>
      </c>
      <c r="AB79">
        <f t="shared" si="11"/>
        <v>17.818041600756793</v>
      </c>
      <c r="AC79">
        <f t="shared" si="11"/>
        <v>19.704182926359294</v>
      </c>
      <c r="AD79">
        <f t="shared" si="11"/>
        <v>25.560056505918595</v>
      </c>
      <c r="AE79">
        <f t="shared" si="11"/>
        <v>22.267665833336594</v>
      </c>
    </row>
    <row r="80" spans="1:31" x14ac:dyDescent="0.25">
      <c r="A80">
        <v>106</v>
      </c>
      <c r="B80">
        <v>36.36363636363636</v>
      </c>
      <c r="C80">
        <v>0.39982853649765798</v>
      </c>
      <c r="D80">
        <v>2.8723923697678899E-2</v>
      </c>
      <c r="E80">
        <v>-6.8459087739967103E-2</v>
      </c>
      <c r="M80">
        <f t="shared" si="12"/>
        <v>77.748199311473016</v>
      </c>
      <c r="N80">
        <f t="shared" si="12"/>
        <v>59.082316071721323</v>
      </c>
      <c r="O80">
        <f t="shared" si="12"/>
        <v>103.69048522124392</v>
      </c>
      <c r="P80">
        <f t="shared" si="12"/>
        <v>58.75863635612032</v>
      </c>
      <c r="Q80">
        <f t="shared" si="12"/>
        <v>22.276447182692323</v>
      </c>
      <c r="R80">
        <f t="shared" si="12"/>
        <v>70.088571054056317</v>
      </c>
      <c r="S80">
        <f t="shared" si="12"/>
        <v>88.760838852165918</v>
      </c>
      <c r="T80">
        <f t="shared" si="12"/>
        <v>99.326211553266319</v>
      </c>
      <c r="U80">
        <f t="shared" si="12"/>
        <v>64.401255160022316</v>
      </c>
      <c r="V80">
        <f t="shared" si="12"/>
        <v>22.886592523750323</v>
      </c>
      <c r="W80">
        <f t="shared" si="11"/>
        <v>36.757966376447314</v>
      </c>
      <c r="X80">
        <f t="shared" si="11"/>
        <v>75.536353816304924</v>
      </c>
      <c r="Y80">
        <f t="shared" si="11"/>
        <v>105.94523961515281</v>
      </c>
      <c r="Z80">
        <f t="shared" si="11"/>
        <v>27.737804220046314</v>
      </c>
      <c r="AA80">
        <f t="shared" si="11"/>
        <v>55.417856453860324</v>
      </c>
      <c r="AB80">
        <f t="shared" si="11"/>
        <v>15.641892018682313</v>
      </c>
      <c r="AC80">
        <f t="shared" si="11"/>
        <v>5.6150831688813128</v>
      </c>
      <c r="AD80">
        <f t="shared" si="11"/>
        <v>1.6487106390913198</v>
      </c>
      <c r="AE80">
        <f t="shared" si="11"/>
        <v>0.76388196704232314</v>
      </c>
    </row>
    <row r="81" spans="1:31" x14ac:dyDescent="0.25">
      <c r="A81">
        <v>107</v>
      </c>
      <c r="B81">
        <v>41.304347826086961</v>
      </c>
      <c r="C81">
        <v>0.41198781296908199</v>
      </c>
      <c r="D81">
        <v>2.2073595689209601E-2</v>
      </c>
      <c r="E81">
        <v>-8.0235676136647699E-2</v>
      </c>
      <c r="M81">
        <f t="shared" si="12"/>
        <v>53.815092364760019</v>
      </c>
      <c r="N81">
        <f t="shared" si="12"/>
        <v>36.81865651103162</v>
      </c>
      <c r="O81">
        <f t="shared" si="12"/>
        <v>78.469210356328716</v>
      </c>
      <c r="P81">
        <f t="shared" si="12"/>
        <v>36.27220437858962</v>
      </c>
      <c r="Q81">
        <f t="shared" si="12"/>
        <v>2.4121975059523777</v>
      </c>
      <c r="R81">
        <f t="shared" si="12"/>
        <v>45.399926365411616</v>
      </c>
      <c r="S81">
        <f t="shared" si="12"/>
        <v>64.072194163521218</v>
      </c>
      <c r="T81">
        <f t="shared" si="12"/>
        <v>74.388300242232319</v>
      </c>
      <c r="U81">
        <f t="shared" si="12"/>
        <v>40.631002510684624</v>
      </c>
      <c r="V81">
        <f t="shared" si="12"/>
        <v>5.9041895082906137</v>
      </c>
      <c r="W81">
        <f t="shared" si="12"/>
        <v>29.409095024522614</v>
      </c>
      <c r="X81">
        <f t="shared" si="12"/>
        <v>49.339735833243822</v>
      </c>
      <c r="Y81">
        <f t="shared" si="12"/>
        <v>80.500007294378918</v>
      </c>
      <c r="Z81">
        <f t="shared" si="12"/>
        <v>4.8615076142876319</v>
      </c>
      <c r="AA81">
        <f t="shared" si="12"/>
        <v>42.380049184914625</v>
      </c>
      <c r="AB81">
        <f t="shared" si="12"/>
        <v>5.9859210102363818</v>
      </c>
      <c r="AC81">
        <f t="shared" si="11"/>
        <v>8.8830305975183705</v>
      </c>
      <c r="AD81">
        <f t="shared" si="11"/>
        <v>4.7457829388543757</v>
      </c>
      <c r="AE81">
        <f t="shared" si="11"/>
        <v>8.4922846084723744</v>
      </c>
    </row>
    <row r="82" spans="1:31" x14ac:dyDescent="0.25">
      <c r="A82">
        <v>108</v>
      </c>
      <c r="B82">
        <v>58.181818181818173</v>
      </c>
      <c r="C82">
        <v>0.38437781759705297</v>
      </c>
      <c r="D82">
        <v>4.7606008787523302E-2</v>
      </c>
      <c r="E82">
        <v>-2.8833423839064901E-2</v>
      </c>
      <c r="M82">
        <f t="shared" si="12"/>
        <v>17.306504358315806</v>
      </c>
      <c r="N82">
        <f t="shared" si="12"/>
        <v>13.097227065450497</v>
      </c>
      <c r="O82">
        <f t="shared" si="12"/>
        <v>33.621829823699699</v>
      </c>
      <c r="P82">
        <f t="shared" si="12"/>
        <v>12.741214593801701</v>
      </c>
      <c r="Q82">
        <f t="shared" si="12"/>
        <v>4.3386240897951041</v>
      </c>
      <c r="R82">
        <f t="shared" si="12"/>
        <v>3.8584655159311012</v>
      </c>
      <c r="S82">
        <f t="shared" si="12"/>
        <v>14.8138022821785</v>
      </c>
      <c r="T82">
        <f t="shared" si="12"/>
        <v>31.17887592055331</v>
      </c>
      <c r="U82">
        <f t="shared" si="12"/>
        <v>12.008952573087598</v>
      </c>
      <c r="V82">
        <f t="shared" si="12"/>
        <v>8.8221302913993043</v>
      </c>
      <c r="W82">
        <f t="shared" si="12"/>
        <v>11.874139081525399</v>
      </c>
      <c r="X82">
        <f t="shared" si="12"/>
        <v>13.25140007717701</v>
      </c>
      <c r="Y82">
        <f t="shared" si="12"/>
        <v>35.000456572264603</v>
      </c>
      <c r="Z82">
        <f t="shared" si="12"/>
        <v>5.9435760360010903</v>
      </c>
      <c r="AA82">
        <f t="shared" si="12"/>
        <v>17.235283662810403</v>
      </c>
      <c r="AB82">
        <f t="shared" si="12"/>
        <v>1.3869623379867022</v>
      </c>
      <c r="AC82">
        <f t="shared" si="11"/>
        <v>11.670192667495101</v>
      </c>
      <c r="AD82">
        <f t="shared" si="11"/>
        <v>20.09453066475109</v>
      </c>
      <c r="AE82">
        <f t="shared" si="11"/>
        <v>16.883916377586104</v>
      </c>
    </row>
    <row r="83" spans="1:31" x14ac:dyDescent="0.25">
      <c r="A83">
        <v>109</v>
      </c>
      <c r="B83">
        <v>40.206185567010309</v>
      </c>
      <c r="C83">
        <v>0.336097507551263</v>
      </c>
      <c r="D83">
        <v>3.6945449326997899E-2</v>
      </c>
      <c r="E83">
        <v>-3.5460458236919699E-2</v>
      </c>
      <c r="M83">
        <f>ABS(M17-$H17)</f>
        <v>23.463574976539078</v>
      </c>
      <c r="N83">
        <f t="shared" si="12"/>
        <v>1.1965098304219168</v>
      </c>
      <c r="O83">
        <f t="shared" si="12"/>
        <v>43.446843627300979</v>
      </c>
      <c r="P83">
        <f t="shared" si="12"/>
        <v>3.8623497885869114</v>
      </c>
      <c r="Q83">
        <f t="shared" si="12"/>
        <v>37.740742331703913</v>
      </c>
      <c r="R83">
        <f t="shared" si="12"/>
        <v>10.071381539660081</v>
      </c>
      <c r="S83">
        <f t="shared" si="12"/>
        <v>28.743649337769682</v>
      </c>
      <c r="T83">
        <f t="shared" si="12"/>
        <v>41.741216709306585</v>
      </c>
      <c r="U83">
        <f t="shared" si="12"/>
        <v>20.124370450493487</v>
      </c>
      <c r="V83">
        <f t="shared" si="12"/>
        <v>9.1522791572129165</v>
      </c>
      <c r="W83">
        <f t="shared" si="12"/>
        <v>34.367857066731887</v>
      </c>
      <c r="X83">
        <f t="shared" si="12"/>
        <v>18.77090188415788</v>
      </c>
      <c r="Y83">
        <f t="shared" si="12"/>
        <v>42.677671590236486</v>
      </c>
      <c r="Z83">
        <f t="shared" si="12"/>
        <v>16.424123255463925</v>
      </c>
      <c r="AA83">
        <f>ABS(AA17-$H17)</f>
        <v>0.93407500544908828</v>
      </c>
      <c r="AB83">
        <f t="shared" si="12"/>
        <v>24.794650783351912</v>
      </c>
      <c r="AC83">
        <f t="shared" si="11"/>
        <v>19.378989839428911</v>
      </c>
      <c r="AD83">
        <f t="shared" si="11"/>
        <v>12.649322265180913</v>
      </c>
      <c r="AE83">
        <f t="shared" si="11"/>
        <v>12.395317696857916</v>
      </c>
    </row>
    <row r="84" spans="1:31" x14ac:dyDescent="0.25">
      <c r="A84">
        <v>110</v>
      </c>
      <c r="B84">
        <v>46.268656716417908</v>
      </c>
      <c r="C84">
        <v>0.41097461395782298</v>
      </c>
      <c r="D84">
        <v>6.6206238545957502E-2</v>
      </c>
      <c r="E84">
        <v>-3.4344383895408101E-2</v>
      </c>
      <c r="M84">
        <f t="shared" si="12"/>
        <v>69.429002822488926</v>
      </c>
      <c r="N84">
        <f t="shared" si="12"/>
        <v>43.895809529416624</v>
      </c>
      <c r="O84">
        <f t="shared" si="12"/>
        <v>96.788386545492727</v>
      </c>
      <c r="P84">
        <f t="shared" si="12"/>
        <v>43.102816190425628</v>
      </c>
      <c r="Q84">
        <f t="shared" si="12"/>
        <v>15.631405477409629</v>
      </c>
      <c r="R84">
        <f t="shared" si="12"/>
        <v>63.443529348773623</v>
      </c>
      <c r="S84">
        <f t="shared" si="12"/>
        <v>82.115797146883224</v>
      </c>
      <c r="T84">
        <f t="shared" si="12"/>
        <v>92.536618644643227</v>
      </c>
      <c r="U84">
        <f t="shared" si="12"/>
        <v>58.218340464925632</v>
      </c>
      <c r="V84">
        <f t="shared" si="12"/>
        <v>4.2119614601146225</v>
      </c>
      <c r="W84">
        <f t="shared" si="12"/>
        <v>59.508347202459632</v>
      </c>
      <c r="X84">
        <f t="shared" si="12"/>
        <v>72.129589903686934</v>
      </c>
      <c r="Y84">
        <f t="shared" si="12"/>
        <v>98.89432503448333</v>
      </c>
      <c r="Z84">
        <f t="shared" si="12"/>
        <v>21.092762514763621</v>
      </c>
      <c r="AA84">
        <f t="shared" si="12"/>
        <v>60.603813421743624</v>
      </c>
      <c r="AB84">
        <f t="shared" si="12"/>
        <v>12.349462146256627</v>
      </c>
      <c r="AC84">
        <f t="shared" si="11"/>
        <v>11.930247202759631</v>
      </c>
      <c r="AD84">
        <f t="shared" si="11"/>
        <v>7.95521186483262</v>
      </c>
      <c r="AE84">
        <f t="shared" si="11"/>
        <v>10.471604254218619</v>
      </c>
    </row>
    <row r="85" spans="1:31" x14ac:dyDescent="0.25">
      <c r="A85">
        <v>111</v>
      </c>
      <c r="B85">
        <v>54.794520547945211</v>
      </c>
      <c r="C85">
        <v>0.38625901054177902</v>
      </c>
      <c r="D85">
        <v>5.6950922232883297E-2</v>
      </c>
      <c r="E85">
        <v>-3.4028097491369598E-2</v>
      </c>
      <c r="M85">
        <f t="shared" si="12"/>
        <v>2.3747299260550037</v>
      </c>
      <c r="N85">
        <f t="shared" si="12"/>
        <v>7.2997277467186095</v>
      </c>
      <c r="O85">
        <f t="shared" si="12"/>
        <v>10.418968774977905</v>
      </c>
      <c r="P85">
        <f t="shared" si="12"/>
        <v>9.3107540834879075</v>
      </c>
      <c r="Q85">
        <f t="shared" si="12"/>
        <v>11.664408774390807</v>
      </c>
      <c r="R85">
        <f t="shared" si="12"/>
        <v>13.413911419443409</v>
      </c>
      <c r="S85">
        <f t="shared" si="12"/>
        <v>5.9857242808908069</v>
      </c>
      <c r="T85">
        <f t="shared" si="12"/>
        <v>9.4974352253666083</v>
      </c>
      <c r="U85">
        <f t="shared" si="12"/>
        <v>6.050121122829907</v>
      </c>
      <c r="V85">
        <f t="shared" si="12"/>
        <v>9.3040488417888056</v>
      </c>
      <c r="W85">
        <f t="shared" si="12"/>
        <v>4.3487077812734043</v>
      </c>
      <c r="X85">
        <f t="shared" si="12"/>
        <v>8.3664899068799059</v>
      </c>
      <c r="Y85">
        <f t="shared" si="12"/>
        <v>10.803258954591307</v>
      </c>
      <c r="Z85">
        <f t="shared" si="12"/>
        <v>4.6503543385876043</v>
      </c>
      <c r="AA85">
        <f t="shared" si="12"/>
        <v>4.8105624921157073</v>
      </c>
      <c r="AB85">
        <f t="shared" si="12"/>
        <v>8.7776351398477033</v>
      </c>
      <c r="AC85">
        <f t="shared" ref="AC85:AE85" si="13">ABS(AC19-$H19)</f>
        <v>4.022147333056509</v>
      </c>
      <c r="AD85">
        <f t="shared" si="13"/>
        <v>4.5635373653545059</v>
      </c>
      <c r="AE85">
        <f t="shared" si="13"/>
        <v>3.1413440465039102</v>
      </c>
    </row>
    <row r="86" spans="1:31" x14ac:dyDescent="0.25">
      <c r="A86">
        <v>112</v>
      </c>
      <c r="B86">
        <v>44.000000000000007</v>
      </c>
      <c r="C86">
        <v>0.41866910068003099</v>
      </c>
      <c r="D86">
        <v>5.8355970471358598E-2</v>
      </c>
      <c r="E86">
        <v>-5.6239212162827401E-2</v>
      </c>
      <c r="M86">
        <f t="shared" ref="M86:AE97" si="14">ABS(M20-$H20)</f>
        <v>7.2691301796624543</v>
      </c>
      <c r="N86">
        <f t="shared" si="14"/>
        <v>0.5654776731485498</v>
      </c>
      <c r="O86">
        <f t="shared" si="14"/>
        <v>10.230044671331548</v>
      </c>
      <c r="P86">
        <f t="shared" si="14"/>
        <v>2.4301880778706462</v>
      </c>
      <c r="Q86">
        <f t="shared" si="14"/>
        <v>14.734901500055948</v>
      </c>
      <c r="R86">
        <f t="shared" si="14"/>
        <v>16.484404145108549</v>
      </c>
      <c r="S86">
        <f t="shared" si="14"/>
        <v>9.0562170065559471</v>
      </c>
      <c r="T86">
        <f t="shared" si="14"/>
        <v>6.0729181008912434</v>
      </c>
      <c r="U86">
        <f t="shared" si="14"/>
        <v>4.6069174040891525</v>
      </c>
      <c r="V86">
        <f t="shared" si="14"/>
        <v>5.508975338771755</v>
      </c>
      <c r="W86">
        <f t="shared" si="14"/>
        <v>8.506060327160256</v>
      </c>
      <c r="X86">
        <f t="shared" si="14"/>
        <v>0.78698219297344707</v>
      </c>
      <c r="Y86">
        <f t="shared" si="14"/>
        <v>14.852042732280346</v>
      </c>
      <c r="Z86">
        <f t="shared" si="14"/>
        <v>0.54800842038545028</v>
      </c>
      <c r="AA86">
        <f t="shared" si="14"/>
        <v>21.444901139576544</v>
      </c>
      <c r="AB86">
        <f t="shared" si="14"/>
        <v>11.152505351694856</v>
      </c>
      <c r="AC86">
        <f t="shared" si="14"/>
        <v>11.841177544224152</v>
      </c>
      <c r="AD86">
        <f t="shared" si="14"/>
        <v>14.300249885524053</v>
      </c>
      <c r="AE86">
        <f t="shared" si="14"/>
        <v>13.428687868712558</v>
      </c>
    </row>
    <row r="87" spans="1:31" x14ac:dyDescent="0.25">
      <c r="A87">
        <v>113</v>
      </c>
      <c r="B87">
        <v>53.731343283582085</v>
      </c>
      <c r="C87">
        <v>0.371809857728093</v>
      </c>
      <c r="D87">
        <v>6.6296307333230206E-2</v>
      </c>
      <c r="E87">
        <v>-2.3136942028427102E-2</v>
      </c>
      <c r="M87">
        <f t="shared" si="14"/>
        <v>28.276027607708201</v>
      </c>
      <c r="N87">
        <f t="shared" si="14"/>
        <v>28.7537398059875</v>
      </c>
      <c r="O87">
        <f t="shared" si="14"/>
        <v>30.551474093087997</v>
      </c>
      <c r="P87">
        <f t="shared" si="14"/>
        <v>30.828458415684196</v>
      </c>
      <c r="Q87">
        <f t="shared" si="14"/>
        <v>11.255375930762199</v>
      </c>
      <c r="R87">
        <f t="shared" si="14"/>
        <v>12.246234812012197</v>
      </c>
      <c r="S87">
        <f t="shared" si="14"/>
        <v>28.234112282012198</v>
      </c>
      <c r="T87">
        <f t="shared" si="14"/>
        <v>31.725315863605999</v>
      </c>
      <c r="U87">
        <f t="shared" si="14"/>
        <v>28.909973096319796</v>
      </c>
      <c r="V87">
        <f t="shared" si="14"/>
        <v>25.109961521618494</v>
      </c>
      <c r="W87">
        <f t="shared" si="14"/>
        <v>16.085477435739797</v>
      </c>
      <c r="X87">
        <f t="shared" si="14"/>
        <v>25.052012899193798</v>
      </c>
      <c r="Y87">
        <f t="shared" si="14"/>
        <v>28.116965375217397</v>
      </c>
      <c r="Z87">
        <f t="shared" si="14"/>
        <v>13.545396301907495</v>
      </c>
      <c r="AA87">
        <f t="shared" si="14"/>
        <v>17.145879064444799</v>
      </c>
      <c r="AB87">
        <f t="shared" si="14"/>
        <v>23.008821885058495</v>
      </c>
      <c r="AC87">
        <f t="shared" si="14"/>
        <v>14.462426765780201</v>
      </c>
      <c r="AD87">
        <f t="shared" si="14"/>
        <v>18.259463767404299</v>
      </c>
      <c r="AE87">
        <f t="shared" si="14"/>
        <v>12.885110690261797</v>
      </c>
    </row>
    <row r="88" spans="1:31" x14ac:dyDescent="0.25">
      <c r="A88">
        <v>114</v>
      </c>
      <c r="B88">
        <v>67.741935483870961</v>
      </c>
      <c r="C88">
        <v>0.30842351927492601</v>
      </c>
      <c r="D88">
        <v>3.7375431831180403E-2</v>
      </c>
      <c r="E88">
        <v>-1.21342430589988E-2</v>
      </c>
      <c r="M88">
        <f t="shared" si="14"/>
        <v>2.5677867287800389</v>
      </c>
      <c r="N88">
        <f t="shared" si="14"/>
        <v>7.5666568265340501</v>
      </c>
      <c r="O88">
        <f t="shared" si="14"/>
        <v>7.505422508890339</v>
      </c>
      <c r="P88">
        <f t="shared" si="14"/>
        <v>6.6595460094564469</v>
      </c>
      <c r="Q88">
        <f t="shared" si="14"/>
        <v>8.2588549657939403</v>
      </c>
      <c r="R88">
        <f t="shared" si="14"/>
        <v>14.723119683701638</v>
      </c>
      <c r="S88">
        <f t="shared" si="14"/>
        <v>9.5567311275883391</v>
      </c>
      <c r="T88">
        <f t="shared" si="14"/>
        <v>6.1537494635716392</v>
      </c>
      <c r="U88">
        <f t="shared" si="14"/>
        <v>3.3938527309852393</v>
      </c>
      <c r="V88">
        <f t="shared" si="14"/>
        <v>7.6680325186063403</v>
      </c>
      <c r="W88">
        <f t="shared" si="14"/>
        <v>13.78194003610564</v>
      </c>
      <c r="X88">
        <f t="shared" si="14"/>
        <v>4.7115257703404403</v>
      </c>
      <c r="Y88">
        <f t="shared" si="14"/>
        <v>7.5620812933880401</v>
      </c>
      <c r="Z88">
        <f t="shared" si="14"/>
        <v>2.8997241162755891</v>
      </c>
      <c r="AA88">
        <f t="shared" si="14"/>
        <v>11.513088755548639</v>
      </c>
      <c r="AB88">
        <f t="shared" si="14"/>
        <v>5.4607523036620389</v>
      </c>
      <c r="AC88">
        <f t="shared" si="14"/>
        <v>6.8633594124121391</v>
      </c>
      <c r="AD88">
        <f t="shared" si="14"/>
        <v>8.0168169759208396</v>
      </c>
      <c r="AE88">
        <f t="shared" si="14"/>
        <v>7.8457324436515403</v>
      </c>
    </row>
    <row r="89" spans="1:31" x14ac:dyDescent="0.25">
      <c r="A89">
        <v>115</v>
      </c>
      <c r="B89">
        <v>42.857142857142861</v>
      </c>
      <c r="C89">
        <v>0.40441525064216699</v>
      </c>
      <c r="D89">
        <v>8.1018053037180404E-2</v>
      </c>
      <c r="E89">
        <v>-2.5501034270325601E-2</v>
      </c>
      <c r="M89">
        <f t="shared" si="14"/>
        <v>5.1863811531498598</v>
      </c>
      <c r="N89">
        <f t="shared" si="14"/>
        <v>16.28912544825889</v>
      </c>
      <c r="O89">
        <f t="shared" si="14"/>
        <v>8.5432259280820091</v>
      </c>
      <c r="P89">
        <f t="shared" si="14"/>
        <v>13.487806114999231</v>
      </c>
      <c r="Q89">
        <f t="shared" si="14"/>
        <v>1.6791098987036306</v>
      </c>
      <c r="R89">
        <f t="shared" si="14"/>
        <v>3.9745393800494901</v>
      </c>
      <c r="S89">
        <f t="shared" si="14"/>
        <v>11.88599390461231</v>
      </c>
      <c r="T89">
        <f t="shared" si="14"/>
        <v>7.3716009423340108</v>
      </c>
      <c r="U89">
        <f t="shared" si="14"/>
        <v>1.9810724859383697</v>
      </c>
      <c r="V89">
        <f t="shared" si="14"/>
        <v>6.4116148095751093</v>
      </c>
      <c r="W89">
        <f t="shared" si="14"/>
        <v>6.4448609254343108</v>
      </c>
      <c r="X89">
        <f t="shared" si="14"/>
        <v>5.5332390900832298</v>
      </c>
      <c r="Y89">
        <f t="shared" si="14"/>
        <v>8.2253984232848101</v>
      </c>
      <c r="Z89">
        <f t="shared" si="14"/>
        <v>1.9185848454941703</v>
      </c>
      <c r="AA89">
        <f t="shared" si="14"/>
        <v>13.795543742394509</v>
      </c>
      <c r="AB89">
        <f t="shared" si="14"/>
        <v>4.8007651026142497</v>
      </c>
      <c r="AC89">
        <f t="shared" si="14"/>
        <v>3.8199898272885702</v>
      </c>
      <c r="AD89">
        <f t="shared" si="14"/>
        <v>3.6761280384219499</v>
      </c>
      <c r="AE89">
        <f t="shared" si="14"/>
        <v>3.2112161267310406</v>
      </c>
    </row>
    <row r="90" spans="1:31" x14ac:dyDescent="0.25">
      <c r="A90">
        <v>116</v>
      </c>
      <c r="B90">
        <v>71.428571428571431</v>
      </c>
      <c r="C90">
        <v>0.33481986143046999</v>
      </c>
      <c r="D90">
        <v>3.9812081154663302E-2</v>
      </c>
      <c r="E90">
        <v>-1.6569777188976498E-2</v>
      </c>
      <c r="M90">
        <f t="shared" si="14"/>
        <v>5.5933708319815949</v>
      </c>
      <c r="N90">
        <f t="shared" si="14"/>
        <v>4.1500117769034972</v>
      </c>
      <c r="O90">
        <f t="shared" si="14"/>
        <v>0.17516018529059352</v>
      </c>
      <c r="P90">
        <f t="shared" si="14"/>
        <v>4.1656927011194966</v>
      </c>
      <c r="Q90">
        <f t="shared" si="14"/>
        <v>5.8989078522603933</v>
      </c>
      <c r="R90">
        <f t="shared" si="14"/>
        <v>4.9080489710103947</v>
      </c>
      <c r="S90">
        <f t="shared" si="14"/>
        <v>25.579186019036797</v>
      </c>
      <c r="T90">
        <f t="shared" si="14"/>
        <v>6.7869943196591009E-2</v>
      </c>
      <c r="U90">
        <f t="shared" si="14"/>
        <v>5.0646838687666929</v>
      </c>
      <c r="V90">
        <f t="shared" si="14"/>
        <v>7.7199670770400957</v>
      </c>
      <c r="W90">
        <f t="shared" si="14"/>
        <v>8.0448918062069907</v>
      </c>
      <c r="X90">
        <f t="shared" si="14"/>
        <v>11.629940362389988</v>
      </c>
      <c r="Y90">
        <f t="shared" si="14"/>
        <v>0.47621157177070472</v>
      </c>
      <c r="Z90">
        <f t="shared" si="14"/>
        <v>5.8145848805472937</v>
      </c>
      <c r="AA90">
        <f t="shared" si="14"/>
        <v>1.5102084766608925</v>
      </c>
      <c r="AB90">
        <f t="shared" si="14"/>
        <v>18.937093008946192</v>
      </c>
      <c r="AC90">
        <f t="shared" si="14"/>
        <v>14.854135870505388</v>
      </c>
      <c r="AD90">
        <f t="shared" si="14"/>
        <v>10.264625452904696</v>
      </c>
      <c r="AE90">
        <f t="shared" si="14"/>
        <v>11.449699973241792</v>
      </c>
    </row>
    <row r="91" spans="1:31" x14ac:dyDescent="0.25">
      <c r="A91">
        <v>117</v>
      </c>
      <c r="B91">
        <v>40.425531914893618</v>
      </c>
      <c r="C91">
        <v>0.37914737005417498</v>
      </c>
      <c r="D91">
        <v>4.21936244324208E-2</v>
      </c>
      <c r="E91">
        <v>-6.5556214780810904E-2</v>
      </c>
      <c r="M91">
        <f t="shared" si="14"/>
        <v>27.112923171628204</v>
      </c>
      <c r="N91">
        <f t="shared" si="14"/>
        <v>26.487930731624402</v>
      </c>
      <c r="O91">
        <f t="shared" si="14"/>
        <v>17.265755753513105</v>
      </c>
      <c r="P91">
        <f t="shared" si="14"/>
        <v>25.400710646797506</v>
      </c>
      <c r="Q91">
        <f t="shared" si="14"/>
        <v>31.472209091566903</v>
      </c>
      <c r="R91">
        <f t="shared" si="14"/>
        <v>30.481350210316904</v>
      </c>
      <c r="S91">
        <f t="shared" si="14"/>
        <v>14.493472740316903</v>
      </c>
      <c r="T91">
        <f t="shared" si="14"/>
        <v>17.774122676677102</v>
      </c>
      <c r="U91">
        <f t="shared" si="14"/>
        <v>22.895569103887503</v>
      </c>
      <c r="V91">
        <f t="shared" si="14"/>
        <v>18.996302535125501</v>
      </c>
      <c r="W91">
        <f t="shared" si="14"/>
        <v>13.927504981407303</v>
      </c>
      <c r="X91">
        <f t="shared" si="14"/>
        <v>17.633830346664006</v>
      </c>
      <c r="Y91">
        <f t="shared" si="14"/>
        <v>18.585105121110807</v>
      </c>
      <c r="Z91">
        <f t="shared" si="14"/>
        <v>28.050578830486103</v>
      </c>
      <c r="AA91">
        <f t="shared" si="14"/>
        <v>25.173162183556506</v>
      </c>
      <c r="AB91">
        <f t="shared" si="14"/>
        <v>15.225182507441801</v>
      </c>
      <c r="AC91">
        <f t="shared" si="14"/>
        <v>12.830641139203202</v>
      </c>
      <c r="AD91">
        <f t="shared" si="14"/>
        <v>11.304892104948706</v>
      </c>
      <c r="AE91">
        <f t="shared" si="14"/>
        <v>11.293774415127302</v>
      </c>
    </row>
    <row r="92" spans="1:31" x14ac:dyDescent="0.25">
      <c r="A92">
        <v>118</v>
      </c>
      <c r="B92">
        <v>51.428571428571431</v>
      </c>
      <c r="C92">
        <v>0.376084898777234</v>
      </c>
      <c r="D92">
        <v>5.4843082352169802E-2</v>
      </c>
      <c r="E92">
        <v>-3.7228743445734097E-2</v>
      </c>
      <c r="M92">
        <f t="shared" si="14"/>
        <v>23.835571757652357</v>
      </c>
      <c r="N92">
        <f t="shared" si="14"/>
        <v>21.486203536105055</v>
      </c>
      <c r="O92">
        <f t="shared" si="14"/>
        <v>15.163633785259858</v>
      </c>
      <c r="P92">
        <f t="shared" si="14"/>
        <v>20.543706176317958</v>
      </c>
      <c r="Q92">
        <f t="shared" si="14"/>
        <v>11.18698609146826</v>
      </c>
      <c r="R92">
        <f t="shared" si="14"/>
        <v>10.751399458134959</v>
      </c>
      <c r="S92">
        <f t="shared" si="14"/>
        <v>15.141807191468256</v>
      </c>
      <c r="T92">
        <f t="shared" si="14"/>
        <v>15.164183349986754</v>
      </c>
      <c r="U92">
        <f t="shared" si="14"/>
        <v>15.977380711762255</v>
      </c>
      <c r="V92">
        <f t="shared" si="14"/>
        <v>11.371436734626858</v>
      </c>
      <c r="W92">
        <f t="shared" si="14"/>
        <v>7.7470317969169535</v>
      </c>
      <c r="X92">
        <f t="shared" si="14"/>
        <v>10.341376210628855</v>
      </c>
      <c r="Y92">
        <f t="shared" si="14"/>
        <v>17.061577467197157</v>
      </c>
      <c r="Z92">
        <f t="shared" si="14"/>
        <v>8.653855932765854</v>
      </c>
      <c r="AA92">
        <f t="shared" si="14"/>
        <v>12.98127005099666</v>
      </c>
      <c r="AB92">
        <f t="shared" si="14"/>
        <v>6.0604355860634591</v>
      </c>
      <c r="AC92">
        <f t="shared" si="14"/>
        <v>4.3044704429307536</v>
      </c>
      <c r="AD92">
        <f t="shared" si="14"/>
        <v>4.8551642358110563</v>
      </c>
      <c r="AE92">
        <f t="shared" si="14"/>
        <v>4.4656975720225596</v>
      </c>
    </row>
    <row r="93" spans="1:31" x14ac:dyDescent="0.25">
      <c r="A93">
        <v>119</v>
      </c>
      <c r="B93">
        <v>60.000000000000007</v>
      </c>
      <c r="C93">
        <v>0.329508290123179</v>
      </c>
      <c r="D93">
        <v>3.3435211652898499E-2</v>
      </c>
      <c r="E93">
        <v>-2.58443478711185E-2</v>
      </c>
      <c r="L93" s="1"/>
      <c r="M93">
        <f t="shared" si="14"/>
        <v>7.7606137381253575</v>
      </c>
      <c r="N93">
        <f t="shared" si="14"/>
        <v>3.605384745898057</v>
      </c>
      <c r="O93">
        <f t="shared" si="14"/>
        <v>2.9444855338722462</v>
      </c>
      <c r="P93">
        <f t="shared" si="14"/>
        <v>4.007113777732755</v>
      </c>
      <c r="Q93">
        <f t="shared" si="14"/>
        <v>2.5225333706486452</v>
      </c>
      <c r="R93">
        <f t="shared" si="14"/>
        <v>2.4651507231160537</v>
      </c>
      <c r="S93">
        <f t="shared" si="14"/>
        <v>1.7608097111486458</v>
      </c>
      <c r="T93">
        <f t="shared" si="14"/>
        <v>3.2143345361078488</v>
      </c>
      <c r="U93">
        <f t="shared" si="14"/>
        <v>15.021254192508245</v>
      </c>
      <c r="V93">
        <f t="shared" si="14"/>
        <v>22.613541899098447</v>
      </c>
      <c r="W93">
        <f t="shared" si="14"/>
        <v>1.3137541134691517</v>
      </c>
      <c r="X93">
        <f t="shared" si="14"/>
        <v>9.2517357622535457</v>
      </c>
      <c r="Y93">
        <f t="shared" si="14"/>
        <v>0.42689033047704328</v>
      </c>
      <c r="Z93">
        <f t="shared" si="14"/>
        <v>2.2359989111721461</v>
      </c>
      <c r="AA93">
        <f t="shared" si="14"/>
        <v>10.372840188643856</v>
      </c>
      <c r="AB93">
        <f t="shared" si="14"/>
        <v>18.466662005181547</v>
      </c>
      <c r="AC93">
        <f t="shared" si="14"/>
        <v>9.8073202006035487</v>
      </c>
      <c r="AD93">
        <f t="shared" si="14"/>
        <v>1.491760316005255</v>
      </c>
      <c r="AE93">
        <f t="shared" si="14"/>
        <v>2.7864972323764476</v>
      </c>
    </row>
    <row r="94" spans="1:31" x14ac:dyDescent="0.25">
      <c r="A94">
        <v>120</v>
      </c>
      <c r="B94">
        <v>56.666666666666657</v>
      </c>
      <c r="C94">
        <v>0.383879253047611</v>
      </c>
      <c r="D94">
        <v>6.7384586011438194E-2</v>
      </c>
      <c r="E94">
        <v>-2.5821592028788701E-2</v>
      </c>
      <c r="M94">
        <f t="shared" si="14"/>
        <v>18.354731735123586</v>
      </c>
      <c r="N94">
        <f t="shared" si="14"/>
        <v>13.649035061510183</v>
      </c>
      <c r="O94">
        <f t="shared" si="14"/>
        <v>9.9268291065339866</v>
      </c>
      <c r="P94">
        <f t="shared" si="14"/>
        <v>13.150814365288888</v>
      </c>
      <c r="Q94">
        <f t="shared" si="14"/>
        <v>2.849583177312887</v>
      </c>
      <c r="R94">
        <f t="shared" si="14"/>
        <v>7.8035536531462881</v>
      </c>
      <c r="S94">
        <f t="shared" si="14"/>
        <v>12.193961386479586</v>
      </c>
      <c r="T94">
        <f t="shared" si="14"/>
        <v>9.5665102805149829</v>
      </c>
      <c r="U94">
        <f t="shared" si="14"/>
        <v>4.3425246997838869</v>
      </c>
      <c r="V94">
        <f t="shared" si="14"/>
        <v>1.275619572325617</v>
      </c>
      <c r="W94">
        <f t="shared" si="14"/>
        <v>0.39260153973881273</v>
      </c>
      <c r="X94">
        <f t="shared" si="14"/>
        <v>1.0484206425048868</v>
      </c>
      <c r="Y94">
        <f t="shared" si="14"/>
        <v>12.255766562285288</v>
      </c>
      <c r="Z94">
        <f t="shared" si="14"/>
        <v>0.5150258696460881</v>
      </c>
      <c r="AA94">
        <f t="shared" si="14"/>
        <v>16.554207223766788</v>
      </c>
      <c r="AB94">
        <f t="shared" si="14"/>
        <v>4.657439132773213</v>
      </c>
      <c r="AC94">
        <f t="shared" si="14"/>
        <v>3.6310984136500153</v>
      </c>
      <c r="AD94">
        <f t="shared" si="14"/>
        <v>1.7344934639889118</v>
      </c>
      <c r="AE94">
        <f t="shared" si="14"/>
        <v>2.2950779719719137</v>
      </c>
    </row>
    <row r="95" spans="1:31" x14ac:dyDescent="0.25">
      <c r="A95">
        <v>121</v>
      </c>
      <c r="B95">
        <v>50.000000000000007</v>
      </c>
      <c r="C95">
        <v>0.382138347000544</v>
      </c>
      <c r="D95">
        <v>7.7651031547661703E-2</v>
      </c>
      <c r="E95">
        <v>-2.86255509618791E-2</v>
      </c>
      <c r="M95">
        <f t="shared" si="14"/>
        <v>5.5282833740348813</v>
      </c>
      <c r="N95">
        <f t="shared" si="14"/>
        <v>9.2601502776734197</v>
      </c>
      <c r="O95">
        <f t="shared" si="14"/>
        <v>6.9203339792259797</v>
      </c>
      <c r="P95">
        <f t="shared" si="14"/>
        <v>10.17171322237942</v>
      </c>
      <c r="Q95">
        <f t="shared" si="14"/>
        <v>5.3008427653048784</v>
      </c>
      <c r="R95">
        <f t="shared" si="14"/>
        <v>17.508432286752278</v>
      </c>
      <c r="S95">
        <f t="shared" si="14"/>
        <v>6.3338823240007205</v>
      </c>
      <c r="T95">
        <f t="shared" si="14"/>
        <v>4.4834549028755788</v>
      </c>
      <c r="U95">
        <f t="shared" si="14"/>
        <v>8.2196541560320195</v>
      </c>
      <c r="V95">
        <f t="shared" si="14"/>
        <v>1.7201005950290202</v>
      </c>
      <c r="W95">
        <f t="shared" si="14"/>
        <v>10.916749172931379</v>
      </c>
      <c r="X95">
        <f t="shared" si="14"/>
        <v>0.84371364849431885</v>
      </c>
      <c r="Y95">
        <f t="shared" si="14"/>
        <v>9.9247217994898804</v>
      </c>
      <c r="Z95">
        <f t="shared" si="14"/>
        <v>9.402193696959781</v>
      </c>
      <c r="AA95">
        <f t="shared" si="14"/>
        <v>19.13805109933708</v>
      </c>
      <c r="AB95">
        <f t="shared" si="14"/>
        <v>3.0306138934630802</v>
      </c>
      <c r="AC95">
        <f t="shared" si="14"/>
        <v>2.7536980004515783</v>
      </c>
      <c r="AD95">
        <f t="shared" si="14"/>
        <v>2.8662977277090782</v>
      </c>
      <c r="AE95">
        <f t="shared" si="14"/>
        <v>3.7359858198122815</v>
      </c>
    </row>
    <row r="96" spans="1:31" x14ac:dyDescent="0.25">
      <c r="A96">
        <v>122</v>
      </c>
      <c r="B96">
        <v>20.408163265306122</v>
      </c>
      <c r="C96">
        <v>0.41476413645447402</v>
      </c>
      <c r="D96">
        <v>5.1629573111961299E-2</v>
      </c>
      <c r="E96">
        <v>-9.4659590564877702E-2</v>
      </c>
      <c r="M96">
        <f t="shared" si="14"/>
        <v>7.6699927888628352</v>
      </c>
      <c r="N96">
        <f t="shared" si="14"/>
        <v>3.7046973004568287</v>
      </c>
      <c r="O96">
        <f t="shared" si="14"/>
        <v>1.4489742828016645</v>
      </c>
      <c r="P96">
        <f t="shared" si="14"/>
        <v>3.7032743192351347</v>
      </c>
      <c r="Q96">
        <f t="shared" si="14"/>
        <v>0.68239536029786763</v>
      </c>
      <c r="R96">
        <f t="shared" si="14"/>
        <v>4.3052887334668313</v>
      </c>
      <c r="S96">
        <f t="shared" si="14"/>
        <v>7.9328299202131802E-2</v>
      </c>
      <c r="T96">
        <f t="shared" si="14"/>
        <v>1.987522495239169</v>
      </c>
      <c r="U96">
        <f t="shared" si="14"/>
        <v>11.180409958730671</v>
      </c>
      <c r="V96">
        <f t="shared" si="14"/>
        <v>17.692281786858569</v>
      </c>
      <c r="W96">
        <f t="shared" si="14"/>
        <v>4.8828062674273696</v>
      </c>
      <c r="X96">
        <f t="shared" si="14"/>
        <v>10.242494240620466</v>
      </c>
      <c r="Y96">
        <f t="shared" si="14"/>
        <v>1.349154560586129</v>
      </c>
      <c r="Z96">
        <f t="shared" si="14"/>
        <v>2.2288370410201708</v>
      </c>
      <c r="AA96">
        <f t="shared" si="14"/>
        <v>17.109175868757532</v>
      </c>
      <c r="AB96">
        <f t="shared" si="14"/>
        <v>18.425614239751269</v>
      </c>
      <c r="AC96">
        <f t="shared" si="14"/>
        <v>13.872664845472471</v>
      </c>
      <c r="AD96">
        <f t="shared" si="14"/>
        <v>9.1651176468637701</v>
      </c>
      <c r="AE96">
        <f t="shared" si="14"/>
        <v>9.4223869664459698</v>
      </c>
    </row>
    <row r="97" spans="1:31" x14ac:dyDescent="0.25">
      <c r="A97">
        <v>123</v>
      </c>
      <c r="B97">
        <v>25.581395348837212</v>
      </c>
      <c r="C97">
        <v>0.40376739939411099</v>
      </c>
      <c r="D97">
        <v>5.2863176188491998E-2</v>
      </c>
      <c r="E97">
        <v>-8.1743085954984196E-2</v>
      </c>
      <c r="M97">
        <f t="shared" si="14"/>
        <v>14.599214579939741</v>
      </c>
      <c r="N97">
        <f t="shared" si="14"/>
        <v>7.6552630943638391</v>
      </c>
      <c r="O97">
        <f t="shared" si="14"/>
        <v>6.1999287114346373</v>
      </c>
      <c r="P97">
        <f t="shared" si="14"/>
        <v>6.7541165123526383</v>
      </c>
      <c r="Q97">
        <f t="shared" si="14"/>
        <v>0.47347652469694168</v>
      </c>
      <c r="R97">
        <f t="shared" si="14"/>
        <v>3.0960154353110383</v>
      </c>
      <c r="S97">
        <f t="shared" si="14"/>
        <v>10.52420257386364</v>
      </c>
      <c r="T97">
        <f t="shared" si="14"/>
        <v>6.3161481453977402</v>
      </c>
      <c r="U97">
        <f t="shared" si="14"/>
        <v>3.601364322542139</v>
      </c>
      <c r="V97">
        <f t="shared" si="14"/>
        <v>1.715600360847759</v>
      </c>
      <c r="W97">
        <f t="shared" si="14"/>
        <v>2.2876931870053596</v>
      </c>
      <c r="X97">
        <f t="shared" si="14"/>
        <v>0.58814368658885741</v>
      </c>
      <c r="Y97">
        <f t="shared" si="14"/>
        <v>7.4363083177410374</v>
      </c>
      <c r="Z97">
        <f t="shared" si="14"/>
        <v>6.5886791148589587</v>
      </c>
      <c r="AA97">
        <f t="shared" si="14"/>
        <v>2.3354869973549413</v>
      </c>
      <c r="AB97">
        <f t="shared" si="14"/>
        <v>2.8089881035576596</v>
      </c>
      <c r="AC97">
        <f t="shared" si="14"/>
        <v>0.21885422074655736</v>
      </c>
      <c r="AD97">
        <f t="shared" si="14"/>
        <v>0.42988627196984197</v>
      </c>
      <c r="AE97">
        <f t="shared" si="14"/>
        <v>3.1703349482640419E-2</v>
      </c>
    </row>
    <row r="98" spans="1:31" x14ac:dyDescent="0.25">
      <c r="A98">
        <v>124</v>
      </c>
      <c r="B98">
        <v>13.043478260869565</v>
      </c>
      <c r="C98">
        <v>0.44510293932073502</v>
      </c>
      <c r="D98">
        <v>3.2892859022717699E-2</v>
      </c>
      <c r="E98">
        <v>-0.14423351656018499</v>
      </c>
    </row>
    <row r="99" spans="1:31" x14ac:dyDescent="0.25">
      <c r="A99">
        <v>125</v>
      </c>
      <c r="B99">
        <v>41.463414634146332</v>
      </c>
      <c r="C99">
        <v>0.42128649011862901</v>
      </c>
      <c r="D99">
        <v>7.0800211962372198E-2</v>
      </c>
      <c r="E99">
        <v>-5.0384657403609603E-2</v>
      </c>
      <c r="L99" s="1" t="s">
        <v>169</v>
      </c>
      <c r="M99">
        <f>SUM(M69:M97)</f>
        <v>503.86941108882252</v>
      </c>
      <c r="N99">
        <f t="shared" ref="N99:AE99" si="15">SUM(N69:N97)</f>
        <v>451.81350086688576</v>
      </c>
      <c r="O99">
        <f t="shared" si="15"/>
        <v>600.37457766538489</v>
      </c>
      <c r="P99">
        <f t="shared" si="15"/>
        <v>447.59198184176842</v>
      </c>
      <c r="Q99">
        <f t="shared" si="15"/>
        <v>304.3254916464337</v>
      </c>
      <c r="R99">
        <f t="shared" si="15"/>
        <v>446.73686541671793</v>
      </c>
      <c r="S99">
        <f t="shared" si="15"/>
        <v>596.25299690261534</v>
      </c>
      <c r="T99">
        <f t="shared" si="15"/>
        <v>570.59771393839003</v>
      </c>
      <c r="U99">
        <f t="shared" si="15"/>
        <v>392.43486060482223</v>
      </c>
      <c r="V99">
        <f t="shared" si="15"/>
        <v>269.74984835746835</v>
      </c>
      <c r="W99">
        <f t="shared" si="15"/>
        <v>434.81064408964977</v>
      </c>
      <c r="X99">
        <f t="shared" si="15"/>
        <v>423.91307204653901</v>
      </c>
      <c r="Y99">
        <f t="shared" si="15"/>
        <v>624.73339806385127</v>
      </c>
      <c r="Z99">
        <f t="shared" si="15"/>
        <v>274.73367327118041</v>
      </c>
      <c r="AA99">
        <f t="shared" si="15"/>
        <v>491.81478798029326</v>
      </c>
      <c r="AB99">
        <f t="shared" si="15"/>
        <v>273.00885836872391</v>
      </c>
      <c r="AC99">
        <f t="shared" si="15"/>
        <v>240.06919385083245</v>
      </c>
      <c r="AD99">
        <f t="shared" si="15"/>
        <v>233.72760347932575</v>
      </c>
      <c r="AE99">
        <f t="shared" si="15"/>
        <v>222.46354135814272</v>
      </c>
    </row>
    <row r="100" spans="1:31" x14ac:dyDescent="0.25">
      <c r="A100">
        <v>127</v>
      </c>
      <c r="B100">
        <v>37.288135593220339</v>
      </c>
      <c r="C100">
        <v>0.39619582500927503</v>
      </c>
      <c r="D100">
        <v>5.5343481312262403E-2</v>
      </c>
      <c r="E100">
        <v>-6.7752042840724294E-2</v>
      </c>
    </row>
    <row r="101" spans="1:31" x14ac:dyDescent="0.25">
      <c r="A101">
        <v>128</v>
      </c>
      <c r="B101">
        <v>35.384615384615394</v>
      </c>
      <c r="C101">
        <v>0.38710191670427901</v>
      </c>
      <c r="D101">
        <v>6.6270542963109497E-2</v>
      </c>
      <c r="E101">
        <v>-4.0770182937208403E-2</v>
      </c>
    </row>
    <row r="102" spans="1:31" x14ac:dyDescent="0.25">
      <c r="A102">
        <v>130</v>
      </c>
      <c r="B102">
        <v>50.704225352112672</v>
      </c>
      <c r="C102">
        <v>0.35310990416443999</v>
      </c>
      <c r="D102">
        <v>4.5158814138995002E-2</v>
      </c>
      <c r="E102">
        <v>-4.0785141055427999E-2</v>
      </c>
    </row>
    <row r="103" spans="1:31" x14ac:dyDescent="0.25">
      <c r="A103">
        <v>131</v>
      </c>
      <c r="B103">
        <v>59.61538461538462</v>
      </c>
      <c r="C103">
        <v>0.36089400499636998</v>
      </c>
      <c r="D103">
        <v>4.2204912144252503E-2</v>
      </c>
      <c r="E103">
        <v>-5.2895013785840397E-2</v>
      </c>
    </row>
    <row r="104" spans="1:31" x14ac:dyDescent="0.25">
      <c r="A104">
        <v>136</v>
      </c>
      <c r="B104">
        <v>33.333333333333329</v>
      </c>
      <c r="C104">
        <v>0.403907718451195</v>
      </c>
      <c r="D104">
        <v>6.1864183600189297E-2</v>
      </c>
      <c r="E104">
        <v>-7.0495741499652806E-2</v>
      </c>
    </row>
    <row r="105" spans="1:31" x14ac:dyDescent="0.25">
      <c r="A105">
        <v>137</v>
      </c>
      <c r="B105">
        <v>36.36363636363636</v>
      </c>
      <c r="C105">
        <v>0.40256159821867399</v>
      </c>
      <c r="D105">
        <v>6.4082790365301498E-2</v>
      </c>
      <c r="E105">
        <v>-6.0595363199212202E-2</v>
      </c>
    </row>
    <row r="106" spans="1:31" x14ac:dyDescent="0.25">
      <c r="A106">
        <v>138</v>
      </c>
      <c r="B106">
        <v>32.835820895522389</v>
      </c>
      <c r="C106">
        <v>0.38840482526763498</v>
      </c>
      <c r="D106">
        <v>5.2301657248426503E-2</v>
      </c>
      <c r="E106">
        <v>-5.7196927837787501E-2</v>
      </c>
    </row>
    <row r="107" spans="1:31" x14ac:dyDescent="0.25">
      <c r="A107">
        <v>139</v>
      </c>
      <c r="B107">
        <v>40</v>
      </c>
      <c r="C107">
        <v>0.37475561594668999</v>
      </c>
      <c r="D107">
        <v>4.5324066497993802E-2</v>
      </c>
      <c r="E107">
        <v>-4.7815404999972298E-2</v>
      </c>
    </row>
    <row r="108" spans="1:31" x14ac:dyDescent="0.25">
      <c r="A108">
        <v>140</v>
      </c>
      <c r="B108">
        <v>38.46153846153846</v>
      </c>
      <c r="C108">
        <v>0.37241137320732298</v>
      </c>
      <c r="D108">
        <v>6.7054570090210999E-2</v>
      </c>
      <c r="E108">
        <v>-3.2445914846827101E-2</v>
      </c>
    </row>
    <row r="109" spans="1:31" x14ac:dyDescent="0.25">
      <c r="A109">
        <v>141</v>
      </c>
      <c r="B109">
        <v>44.680851063829792</v>
      </c>
      <c r="C109">
        <v>0.35929869246948098</v>
      </c>
      <c r="D109">
        <v>6.48615803568732E-2</v>
      </c>
      <c r="E109">
        <v>-1.7280821507017999E-2</v>
      </c>
    </row>
    <row r="110" spans="1:31" x14ac:dyDescent="0.25">
      <c r="A110">
        <v>142</v>
      </c>
      <c r="B110">
        <v>32.307692307692307</v>
      </c>
      <c r="C110">
        <v>0.37046399745997799</v>
      </c>
      <c r="D110">
        <v>4.4148818952300599E-2</v>
      </c>
      <c r="E110">
        <v>-6.5725874568567003E-2</v>
      </c>
    </row>
    <row r="111" spans="1:31" x14ac:dyDescent="0.25">
      <c r="A111">
        <v>143</v>
      </c>
      <c r="B111">
        <v>60.465116279069768</v>
      </c>
      <c r="C111">
        <v>0.34528388276545802</v>
      </c>
      <c r="D111">
        <v>4.1981401024295803E-2</v>
      </c>
      <c r="E111">
        <v>-4.4105274210388602E-2</v>
      </c>
    </row>
    <row r="112" spans="1:31" x14ac:dyDescent="0.25">
      <c r="A112">
        <v>144</v>
      </c>
      <c r="B112">
        <v>45.945945945945937</v>
      </c>
      <c r="C112">
        <v>0.33664419988036498</v>
      </c>
      <c r="D112">
        <v>4.8004169977201298E-2</v>
      </c>
      <c r="E112">
        <v>-4.3370342399889697E-2</v>
      </c>
    </row>
    <row r="113" spans="1:5" x14ac:dyDescent="0.25">
      <c r="A113">
        <v>145</v>
      </c>
      <c r="B113">
        <v>40</v>
      </c>
      <c r="C113">
        <v>0.42049749519228802</v>
      </c>
      <c r="D113">
        <v>8.4730841469946402E-2</v>
      </c>
      <c r="E113">
        <v>-4.03792120920691E-2</v>
      </c>
    </row>
    <row r="114" spans="1:5" x14ac:dyDescent="0.25">
      <c r="A114">
        <v>146</v>
      </c>
      <c r="B114">
        <v>27.659574468085108</v>
      </c>
      <c r="C114">
        <v>0.40727590648809198</v>
      </c>
      <c r="D114">
        <v>4.3103618288568797E-2</v>
      </c>
      <c r="E114">
        <v>-0.10330831323224</v>
      </c>
    </row>
    <row r="115" spans="1:5" x14ac:dyDescent="0.25">
      <c r="A115">
        <v>148</v>
      </c>
      <c r="B115">
        <v>35.714285714285722</v>
      </c>
      <c r="C115">
        <v>0.408636388488406</v>
      </c>
      <c r="D115">
        <v>6.4394588163049396E-2</v>
      </c>
      <c r="E115">
        <v>-6.0372531397221901E-2</v>
      </c>
    </row>
    <row r="116" spans="1:5" x14ac:dyDescent="0.25">
      <c r="A116">
        <v>149</v>
      </c>
      <c r="B116">
        <v>42.10526315789474</v>
      </c>
      <c r="C116">
        <v>0.39786103790591398</v>
      </c>
      <c r="D116">
        <v>9.0528294533253201E-2</v>
      </c>
      <c r="E116">
        <v>-4.28626342489156E-2</v>
      </c>
    </row>
    <row r="117" spans="1:5" x14ac:dyDescent="0.25">
      <c r="A117">
        <v>150</v>
      </c>
      <c r="B117">
        <v>56.451612903225808</v>
      </c>
      <c r="C117">
        <v>0.36055733954668701</v>
      </c>
      <c r="D117">
        <v>7.6314538630349704E-2</v>
      </c>
      <c r="E117">
        <v>-2.4915515204377299E-2</v>
      </c>
    </row>
    <row r="118" spans="1:5" x14ac:dyDescent="0.25">
      <c r="A118">
        <v>151</v>
      </c>
      <c r="B118">
        <v>20.930232558139533</v>
      </c>
      <c r="C118">
        <v>0.50153885222421501</v>
      </c>
      <c r="D118">
        <v>9.5425992160905804E-2</v>
      </c>
      <c r="E118">
        <v>-0.11909258113832601</v>
      </c>
    </row>
    <row r="119" spans="1:5" x14ac:dyDescent="0.25">
      <c r="A119">
        <v>152</v>
      </c>
      <c r="B119">
        <v>63.513513513513509</v>
      </c>
      <c r="C119">
        <v>0.35748405490222301</v>
      </c>
      <c r="D119">
        <v>6.29655446365186E-2</v>
      </c>
      <c r="E119">
        <v>-2.9138692609774499E-2</v>
      </c>
    </row>
    <row r="120" spans="1:5" x14ac:dyDescent="0.25">
      <c r="A120">
        <v>153</v>
      </c>
      <c r="B120">
        <v>48.648648648648646</v>
      </c>
      <c r="C120">
        <v>0.36242657616984503</v>
      </c>
      <c r="D120">
        <v>4.48792756124494E-2</v>
      </c>
      <c r="E120">
        <v>-6.1480035241524303E-2</v>
      </c>
    </row>
  </sheetData>
  <sortState xmlns:xlrd2="http://schemas.microsoft.com/office/spreadsheetml/2017/richdata2" ref="G3:K31">
    <sortCondition ref="G3:G31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tabSelected="1" topLeftCell="A25" zoomScale="85" zoomScaleNormal="85" workbookViewId="0">
      <selection activeCell="J56" sqref="J56"/>
    </sheetView>
  </sheetViews>
  <sheetFormatPr defaultRowHeight="15" x14ac:dyDescent="0.25"/>
  <cols>
    <col min="2" max="2" width="14.5703125" customWidth="1"/>
    <col min="3" max="3" width="12.5703125" customWidth="1"/>
    <col min="4" max="4" width="14.28515625" customWidth="1"/>
    <col min="5" max="5" width="14.85546875" customWidth="1"/>
    <col min="7" max="7" width="10.42578125" customWidth="1"/>
    <col min="8" max="8" width="16.5703125" customWidth="1"/>
    <col min="9" max="9" width="12.42578125" customWidth="1"/>
    <col min="10" max="10" width="13.28515625" customWidth="1"/>
    <col min="11" max="11" width="11.42578125" customWidth="1"/>
    <col min="13" max="31" width="15.7109375" customWidth="1"/>
  </cols>
  <sheetData>
    <row r="1" spans="1:31" x14ac:dyDescent="0.25">
      <c r="A1" s="2" t="s">
        <v>118</v>
      </c>
      <c r="B1" s="2"/>
      <c r="C1" s="2"/>
      <c r="D1" s="2"/>
      <c r="E1" s="2"/>
      <c r="G1" s="2" t="s">
        <v>139</v>
      </c>
      <c r="H1" s="2"/>
      <c r="I1" s="2"/>
      <c r="J1" s="2"/>
      <c r="K1" s="2"/>
      <c r="M1" s="2" t="s">
        <v>179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178</v>
      </c>
      <c r="C2" s="1" t="s">
        <v>135</v>
      </c>
      <c r="D2" s="1" t="s">
        <v>133</v>
      </c>
      <c r="E2" s="1" t="s">
        <v>134</v>
      </c>
      <c r="G2" s="1" t="s">
        <v>0</v>
      </c>
      <c r="H2" s="1" t="s">
        <v>178</v>
      </c>
      <c r="I2" s="1" t="s">
        <v>136</v>
      </c>
      <c r="J2" s="1" t="s">
        <v>132</v>
      </c>
      <c r="K2" s="1" t="s">
        <v>131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</row>
    <row r="3" spans="1:31" x14ac:dyDescent="0.25">
      <c r="A3">
        <v>2</v>
      </c>
      <c r="B3">
        <v>4.731182795698925</v>
      </c>
      <c r="C3">
        <v>65.158664557925206</v>
      </c>
      <c r="D3">
        <v>-37.838581133025798</v>
      </c>
      <c r="E3">
        <v>50.951143050933403</v>
      </c>
      <c r="G3">
        <v>1</v>
      </c>
      <c r="H3">
        <v>4.8986486486486482</v>
      </c>
      <c r="I3">
        <v>61.4013240157974</v>
      </c>
      <c r="J3">
        <v>-37.104398468069498</v>
      </c>
      <c r="K3">
        <v>50.251763034929702</v>
      </c>
      <c r="M3">
        <v>3.7667390644073802</v>
      </c>
      <c r="N3">
        <v>6.6400577156881297</v>
      </c>
      <c r="O3">
        <v>9.2595834920158602</v>
      </c>
      <c r="P3">
        <v>4.4218014882502796</v>
      </c>
      <c r="Q3">
        <v>6.2406383452222203</v>
      </c>
      <c r="R3">
        <v>7.5107459386666697</v>
      </c>
      <c r="S3">
        <v>15.630859960135099</v>
      </c>
      <c r="T3">
        <v>6.8508549744280796</v>
      </c>
      <c r="U3">
        <v>8.4684415449486892</v>
      </c>
      <c r="V3">
        <v>4.7579546857728197</v>
      </c>
      <c r="W3">
        <v>3.2450511137944398</v>
      </c>
      <c r="X3">
        <v>5.5964498429311398</v>
      </c>
      <c r="Y3">
        <v>8.8062758798422198</v>
      </c>
      <c r="Z3">
        <v>6.1607948154810002</v>
      </c>
      <c r="AA3">
        <v>9.9608707632004307</v>
      </c>
      <c r="AB3">
        <v>4.78340237213044</v>
      </c>
      <c r="AC3">
        <v>5.2177893871719796</v>
      </c>
      <c r="AD3">
        <v>5.9128191921087696</v>
      </c>
      <c r="AE3">
        <v>5.2384683215454304</v>
      </c>
    </row>
    <row r="4" spans="1:31" x14ac:dyDescent="0.25">
      <c r="A4">
        <v>3</v>
      </c>
      <c r="B4">
        <v>4.1139240506329111</v>
      </c>
      <c r="C4">
        <v>64.222961602268398</v>
      </c>
      <c r="D4">
        <v>-38.911298281553897</v>
      </c>
      <c r="E4">
        <v>54.419862908476297</v>
      </c>
      <c r="G4">
        <v>5</v>
      </c>
      <c r="H4">
        <v>7.2463768115942022</v>
      </c>
      <c r="I4">
        <v>61.094610874243202</v>
      </c>
      <c r="J4">
        <v>-34.372454084177598</v>
      </c>
      <c r="K4">
        <v>51.691952744130099</v>
      </c>
      <c r="M4">
        <v>0.97433193736271995</v>
      </c>
      <c r="N4">
        <v>5.2624698503140301</v>
      </c>
      <c r="O4">
        <v>9.7113692443758701</v>
      </c>
      <c r="P4">
        <v>2.6602360859213801</v>
      </c>
      <c r="Q4">
        <v>13.045422923166701</v>
      </c>
      <c r="R4">
        <v>9.6295033134166701</v>
      </c>
      <c r="S4">
        <v>15.630859960135099</v>
      </c>
      <c r="T4">
        <v>5.4743940040995804</v>
      </c>
      <c r="U4">
        <v>10.850473718841799</v>
      </c>
      <c r="V4">
        <v>11.654027893771</v>
      </c>
      <c r="W4">
        <v>14.3489133815758</v>
      </c>
      <c r="X4">
        <v>7.7447850325326897</v>
      </c>
      <c r="Y4">
        <v>9.5261703734668703</v>
      </c>
      <c r="Z4">
        <v>14.5748240780048</v>
      </c>
      <c r="AA4">
        <v>12.1930020491044</v>
      </c>
      <c r="AB4">
        <v>9.8868243753242595</v>
      </c>
      <c r="AC4">
        <v>10.3934472324108</v>
      </c>
      <c r="AD4">
        <v>12.835623445376401</v>
      </c>
      <c r="AE4">
        <v>10.628252388919501</v>
      </c>
    </row>
    <row r="5" spans="1:31" x14ac:dyDescent="0.25">
      <c r="A5">
        <v>7</v>
      </c>
      <c r="B5">
        <v>9.2039800995024876</v>
      </c>
      <c r="C5">
        <v>65.8808075036048</v>
      </c>
      <c r="D5">
        <v>-37.346244932502699</v>
      </c>
      <c r="E5">
        <v>53.853023199738402</v>
      </c>
      <c r="G5">
        <v>6</v>
      </c>
      <c r="H5">
        <v>0.90744101633393814</v>
      </c>
      <c r="I5">
        <v>64.213160727452703</v>
      </c>
      <c r="J5">
        <v>-40.673629166090201</v>
      </c>
      <c r="K5">
        <v>55.053020795250497</v>
      </c>
      <c r="M5">
        <v>-5.8177902484561201</v>
      </c>
      <c r="N5">
        <v>8.0898796470749694</v>
      </c>
      <c r="O5">
        <v>3.47169431084368</v>
      </c>
      <c r="P5">
        <v>3.4760007928754302</v>
      </c>
      <c r="Q5">
        <v>6.2406383452222203</v>
      </c>
      <c r="R5">
        <v>7.5107459386666697</v>
      </c>
      <c r="S5">
        <v>15.630859960135099</v>
      </c>
      <c r="T5">
        <v>-0.20423569528987401</v>
      </c>
      <c r="U5">
        <v>6.3623346462980503</v>
      </c>
      <c r="V5">
        <v>-6.7686261108803496</v>
      </c>
      <c r="W5">
        <v>12.666703234159201</v>
      </c>
      <c r="X5">
        <v>6.5863421659063199</v>
      </c>
      <c r="Y5">
        <v>5.5185194130177004</v>
      </c>
      <c r="Z5">
        <v>6.6494598313948803</v>
      </c>
      <c r="AA5">
        <v>10.610568029684901</v>
      </c>
      <c r="AB5">
        <v>7.45746105110406</v>
      </c>
      <c r="AC5">
        <v>6.1173218135585499</v>
      </c>
      <c r="AD5">
        <v>4.4202575996507401</v>
      </c>
      <c r="AE5">
        <v>5.1495587605565003</v>
      </c>
    </row>
    <row r="6" spans="1:31" x14ac:dyDescent="0.25">
      <c r="A6">
        <v>8</v>
      </c>
      <c r="B6">
        <v>5.5201698513800421</v>
      </c>
      <c r="C6">
        <v>62.129451808128699</v>
      </c>
      <c r="D6">
        <v>-35.990768334055197</v>
      </c>
      <c r="E6">
        <v>52.564901919294996</v>
      </c>
      <c r="G6">
        <v>24</v>
      </c>
      <c r="H6">
        <v>2.464788732394366</v>
      </c>
      <c r="I6">
        <v>73.037747279595905</v>
      </c>
      <c r="J6">
        <v>-37.988193364902102</v>
      </c>
      <c r="K6">
        <v>49.4929906422513</v>
      </c>
      <c r="M6">
        <v>17.397940069536102</v>
      </c>
      <c r="N6">
        <v>37.2311500438569</v>
      </c>
      <c r="O6">
        <v>13.889485794663001</v>
      </c>
      <c r="P6">
        <v>35.684514239862899</v>
      </c>
      <c r="Q6">
        <v>11.634099967999999</v>
      </c>
      <c r="R6">
        <v>7.5107459386666697</v>
      </c>
      <c r="S6">
        <v>15.630859960135099</v>
      </c>
      <c r="T6">
        <v>19.065513993652701</v>
      </c>
      <c r="U6">
        <v>2.0144689955684298</v>
      </c>
      <c r="V6">
        <v>12.694396497541399</v>
      </c>
      <c r="W6">
        <v>18.813358219765199</v>
      </c>
      <c r="X6">
        <v>14.4256109401054</v>
      </c>
      <c r="Y6">
        <v>12.781040483643199</v>
      </c>
      <c r="Z6">
        <v>9.4995288734628005</v>
      </c>
      <c r="AA6">
        <v>10.12408965016</v>
      </c>
      <c r="AB6">
        <v>13.660034594625699</v>
      </c>
      <c r="AC6">
        <v>11.124160560327899</v>
      </c>
      <c r="AD6">
        <v>8.7247169481392</v>
      </c>
      <c r="AE6">
        <v>9.9850430283929708</v>
      </c>
    </row>
    <row r="7" spans="1:31" x14ac:dyDescent="0.25">
      <c r="A7">
        <v>9</v>
      </c>
      <c r="B7">
        <v>7.2864321608040195</v>
      </c>
      <c r="C7">
        <v>63.402179929159203</v>
      </c>
      <c r="D7">
        <v>-37.171794813536501</v>
      </c>
      <c r="E7">
        <v>53.8977018415031</v>
      </c>
      <c r="G7">
        <v>27</v>
      </c>
      <c r="H7">
        <v>59.442724458204324</v>
      </c>
      <c r="I7">
        <v>52.129835779922402</v>
      </c>
      <c r="J7">
        <v>-10.369311724321101</v>
      </c>
      <c r="K7">
        <v>27.2577585551354</v>
      </c>
      <c r="M7">
        <v>57.297549843185301</v>
      </c>
      <c r="N7">
        <v>45.494280304108202</v>
      </c>
      <c r="O7">
        <v>45.304172659952599</v>
      </c>
      <c r="P7">
        <v>48.0845334185749</v>
      </c>
      <c r="Q7">
        <v>64.788665614285705</v>
      </c>
      <c r="R7">
        <v>66.9286521652174</v>
      </c>
      <c r="S7">
        <v>49.5796014446667</v>
      </c>
      <c r="T7">
        <v>49.465953454260202</v>
      </c>
      <c r="U7">
        <v>56.013498216489999</v>
      </c>
      <c r="V7">
        <v>51.064189588781403</v>
      </c>
      <c r="W7">
        <v>49.739312121570599</v>
      </c>
      <c r="X7">
        <v>54.180250380120697</v>
      </c>
      <c r="Y7">
        <v>42.846240482784097</v>
      </c>
      <c r="Z7">
        <v>52.133112933846903</v>
      </c>
      <c r="AA7">
        <v>54.590626498648398</v>
      </c>
      <c r="AB7">
        <v>56.2849941511937</v>
      </c>
      <c r="AC7">
        <v>53.600211755383597</v>
      </c>
      <c r="AD7">
        <v>49.755119593938097</v>
      </c>
      <c r="AE7">
        <v>52.9146754159759</v>
      </c>
    </row>
    <row r="8" spans="1:31" x14ac:dyDescent="0.25">
      <c r="A8">
        <v>10</v>
      </c>
      <c r="B8">
        <v>18.738404452690165</v>
      </c>
      <c r="C8">
        <v>61.803404340116501</v>
      </c>
      <c r="D8">
        <v>-34.684612201458201</v>
      </c>
      <c r="E8">
        <v>50.771550339743698</v>
      </c>
      <c r="G8">
        <v>29</v>
      </c>
      <c r="H8">
        <v>83.838383838383834</v>
      </c>
      <c r="I8">
        <v>50.076579090053499</v>
      </c>
      <c r="J8">
        <v>-5.6675168353215497</v>
      </c>
      <c r="K8">
        <v>17.895191157957399</v>
      </c>
      <c r="M8">
        <v>78.804562702236495</v>
      </c>
      <c r="N8">
        <v>69.054768200915305</v>
      </c>
      <c r="O8">
        <v>56.364367853793397</v>
      </c>
      <c r="P8">
        <v>72.733013999742695</v>
      </c>
      <c r="Q8">
        <v>64.788665614285705</v>
      </c>
      <c r="R8">
        <v>66.9286521652174</v>
      </c>
      <c r="S8">
        <v>49.5796014446667</v>
      </c>
      <c r="T8">
        <v>65.4693416294852</v>
      </c>
      <c r="U8">
        <v>84.417975343565104</v>
      </c>
      <c r="V8">
        <v>85.684143413584593</v>
      </c>
      <c r="W8">
        <v>69.785234367764801</v>
      </c>
      <c r="X8">
        <v>69.706202450889705</v>
      </c>
      <c r="Y8">
        <v>54.589532119378603</v>
      </c>
      <c r="Z8">
        <v>65.305180206078603</v>
      </c>
      <c r="AA8">
        <v>59.917662237518201</v>
      </c>
      <c r="AB8">
        <v>90.583406067974806</v>
      </c>
      <c r="AC8">
        <v>89.023434380421605</v>
      </c>
      <c r="AD8">
        <v>85.123052684196594</v>
      </c>
      <c r="AE8">
        <v>89.206766855623798</v>
      </c>
    </row>
    <row r="9" spans="1:31" x14ac:dyDescent="0.25">
      <c r="A9">
        <v>11</v>
      </c>
      <c r="B9">
        <v>16.43489254108723</v>
      </c>
      <c r="C9">
        <v>61.102641756506898</v>
      </c>
      <c r="D9">
        <v>-33.203882330878898</v>
      </c>
      <c r="E9">
        <v>48.636566621148297</v>
      </c>
      <c r="G9">
        <v>31</v>
      </c>
      <c r="H9">
        <v>89.610389610389603</v>
      </c>
      <c r="I9">
        <v>51.4034831284334</v>
      </c>
      <c r="J9">
        <v>-6.9163417268735703</v>
      </c>
      <c r="K9">
        <v>19.774951553448702</v>
      </c>
      <c r="M9">
        <v>75.338035853464703</v>
      </c>
      <c r="N9">
        <v>63.8257269250972</v>
      </c>
      <c r="O9">
        <v>54.289671494605699</v>
      </c>
      <c r="P9">
        <v>67.532553103957397</v>
      </c>
      <c r="Q9">
        <v>64.788665614285705</v>
      </c>
      <c r="R9">
        <v>66.9286521652174</v>
      </c>
      <c r="S9">
        <v>49.5796014446667</v>
      </c>
      <c r="T9">
        <v>63.000964824538897</v>
      </c>
      <c r="U9">
        <v>78.738900135325196</v>
      </c>
      <c r="V9">
        <v>77.728299206637203</v>
      </c>
      <c r="W9">
        <v>65.313667410491803</v>
      </c>
      <c r="X9">
        <v>66.697247045517102</v>
      </c>
      <c r="Y9">
        <v>52.008096265608302</v>
      </c>
      <c r="Z9">
        <v>63.568921283912204</v>
      </c>
      <c r="AA9">
        <v>58.963217445045103</v>
      </c>
      <c r="AB9">
        <v>83.282697238162498</v>
      </c>
      <c r="AC9">
        <v>81.555049386685496</v>
      </c>
      <c r="AD9">
        <v>78.436996141524901</v>
      </c>
      <c r="AE9">
        <v>81.398232525756697</v>
      </c>
    </row>
    <row r="10" spans="1:31" x14ac:dyDescent="0.25">
      <c r="A10">
        <v>12</v>
      </c>
      <c r="B10">
        <v>2.9090909090909092</v>
      </c>
      <c r="C10">
        <v>60.5782181706779</v>
      </c>
      <c r="D10">
        <v>-36.737660051295698</v>
      </c>
      <c r="E10">
        <v>48.530214969202</v>
      </c>
      <c r="G10">
        <v>33</v>
      </c>
      <c r="H10">
        <v>4.4705882352941178</v>
      </c>
      <c r="I10">
        <v>56.790551321733098</v>
      </c>
      <c r="J10">
        <v>-37.052857277957301</v>
      </c>
      <c r="K10">
        <v>46.099717695883299</v>
      </c>
      <c r="M10">
        <v>8.7578553000475505</v>
      </c>
      <c r="N10">
        <v>0.64603134975215304</v>
      </c>
      <c r="O10">
        <v>11.3086310048726</v>
      </c>
      <c r="P10">
        <v>0.34934229842605202</v>
      </c>
      <c r="Q10">
        <v>3.2685521347500002</v>
      </c>
      <c r="R10">
        <v>7.5107459386666697</v>
      </c>
      <c r="S10">
        <v>15.630859960135099</v>
      </c>
      <c r="T10">
        <v>9.3339084680723907</v>
      </c>
      <c r="U10">
        <v>3.98484757884165</v>
      </c>
      <c r="V10">
        <v>7.2400872463254302</v>
      </c>
      <c r="W10">
        <v>8.4278417062074809</v>
      </c>
      <c r="X10">
        <v>7.4952554808181802</v>
      </c>
      <c r="Y10">
        <v>10.091067690868099</v>
      </c>
      <c r="Z10">
        <v>4.2395020096339397</v>
      </c>
      <c r="AA10">
        <v>14.5851730123034</v>
      </c>
      <c r="AB10">
        <v>7.9431010881197697</v>
      </c>
      <c r="AC10">
        <v>6.9130136655206504</v>
      </c>
      <c r="AD10">
        <v>5.0420967630879003</v>
      </c>
      <c r="AE10">
        <v>6.4764290454819298</v>
      </c>
    </row>
    <row r="11" spans="1:31" x14ac:dyDescent="0.25">
      <c r="A11">
        <v>13</v>
      </c>
      <c r="B11">
        <v>7.7634011090573001</v>
      </c>
      <c r="C11">
        <v>57.803872443092402</v>
      </c>
      <c r="D11">
        <v>-35.415196411609401</v>
      </c>
      <c r="E11">
        <v>49.5873801298534</v>
      </c>
      <c r="G11">
        <v>34</v>
      </c>
      <c r="H11">
        <v>18.148148148148145</v>
      </c>
      <c r="I11">
        <v>59.765788058892497</v>
      </c>
      <c r="J11">
        <v>-33.610230810390497</v>
      </c>
      <c r="K11">
        <v>42.824698696688102</v>
      </c>
      <c r="M11">
        <v>20.741136165124399</v>
      </c>
      <c r="N11">
        <v>13.668682085880199</v>
      </c>
      <c r="O11">
        <v>17.867271611735902</v>
      </c>
      <c r="P11">
        <v>14.8312201777343</v>
      </c>
      <c r="Q11">
        <v>20.322658709999999</v>
      </c>
      <c r="R11">
        <v>28.666063653846098</v>
      </c>
      <c r="S11">
        <v>15.630859960135099</v>
      </c>
      <c r="T11">
        <v>19.423790467872099</v>
      </c>
      <c r="U11">
        <v>16.3343653136358</v>
      </c>
      <c r="V11">
        <v>10.9052719682629</v>
      </c>
      <c r="W11">
        <v>29.0176328081522</v>
      </c>
      <c r="X11">
        <v>14.6220516127932</v>
      </c>
      <c r="Y11">
        <v>14.8982989325952</v>
      </c>
      <c r="Z11">
        <v>16.894482727467601</v>
      </c>
      <c r="AA11">
        <v>14.8005345476648</v>
      </c>
      <c r="AB11">
        <v>24.413562982827099</v>
      </c>
      <c r="AC11">
        <v>24.132288016388198</v>
      </c>
      <c r="AD11">
        <v>23.476842825935599</v>
      </c>
      <c r="AE11">
        <v>24.212373214836301</v>
      </c>
    </row>
    <row r="12" spans="1:31" x14ac:dyDescent="0.25">
      <c r="A12">
        <v>15</v>
      </c>
      <c r="B12">
        <v>36.82634730538922</v>
      </c>
      <c r="C12">
        <v>51.356573364840699</v>
      </c>
      <c r="D12">
        <v>-13.4741484798513</v>
      </c>
      <c r="E12">
        <v>31.478562666845001</v>
      </c>
      <c r="G12">
        <v>35</v>
      </c>
      <c r="H12">
        <v>39.57597173144876</v>
      </c>
      <c r="I12">
        <v>48.142006210619797</v>
      </c>
      <c r="J12">
        <v>-13.819779962102</v>
      </c>
      <c r="K12">
        <v>24.6811410604247</v>
      </c>
      <c r="M12">
        <v>58.044806672433701</v>
      </c>
      <c r="N12">
        <v>45.425119269583497</v>
      </c>
      <c r="O12">
        <v>43.720441861842403</v>
      </c>
      <c r="P12">
        <v>50.101410554026899</v>
      </c>
      <c r="Q12">
        <v>64.788665614285705</v>
      </c>
      <c r="R12">
        <v>66.9286521652174</v>
      </c>
      <c r="S12">
        <v>49.5796014446667</v>
      </c>
      <c r="T12">
        <v>48.198427963170701</v>
      </c>
      <c r="U12">
        <v>53.937704817397197</v>
      </c>
      <c r="V12">
        <v>48.877575265642101</v>
      </c>
      <c r="W12">
        <v>51.784942774625797</v>
      </c>
      <c r="X12">
        <v>46.929953972499298</v>
      </c>
      <c r="Y12">
        <v>42.362716227398003</v>
      </c>
      <c r="Z12">
        <v>50.868577986301098</v>
      </c>
      <c r="AA12">
        <v>50.153524075430298</v>
      </c>
      <c r="AB12">
        <v>55.247082062110898</v>
      </c>
      <c r="AC12">
        <v>55.450669880146997</v>
      </c>
      <c r="AD12">
        <v>51.766404346097502</v>
      </c>
      <c r="AE12">
        <v>55.528112151832197</v>
      </c>
    </row>
    <row r="13" spans="1:31" x14ac:dyDescent="0.25">
      <c r="A13">
        <v>16</v>
      </c>
      <c r="B13">
        <v>7.8125</v>
      </c>
      <c r="C13">
        <v>59.722803340085299</v>
      </c>
      <c r="D13">
        <v>-38.300343578489503</v>
      </c>
      <c r="E13">
        <v>53.069117888216702</v>
      </c>
      <c r="G13">
        <v>41</v>
      </c>
      <c r="H13">
        <v>172.30769230769232</v>
      </c>
      <c r="I13">
        <v>39.187733984704899</v>
      </c>
      <c r="J13">
        <v>8.8609656496635107</v>
      </c>
      <c r="K13">
        <v>6.5998259388657701</v>
      </c>
      <c r="M13">
        <v>98.962024202802993</v>
      </c>
      <c r="N13">
        <v>121.57764495341</v>
      </c>
      <c r="O13">
        <v>72.563804186763093</v>
      </c>
      <c r="P13">
        <v>118.92824712895199</v>
      </c>
      <c r="Q13">
        <v>163.10796931666701</v>
      </c>
      <c r="R13">
        <v>122.2528420225</v>
      </c>
      <c r="S13">
        <v>80.331337528333293</v>
      </c>
      <c r="T13">
        <v>80.895102844769198</v>
      </c>
      <c r="U13">
        <v>117.70427145069399</v>
      </c>
      <c r="V13">
        <v>149.94749092602601</v>
      </c>
      <c r="W13">
        <v>141.55254892553501</v>
      </c>
      <c r="X13">
        <v>117.684454059674</v>
      </c>
      <c r="Y13">
        <v>73.9907658161857</v>
      </c>
      <c r="Z13">
        <v>148.462280987219</v>
      </c>
      <c r="AA13">
        <v>120.370364219731</v>
      </c>
      <c r="AB13">
        <v>176.73920084740999</v>
      </c>
      <c r="AC13">
        <v>177.14908174617301</v>
      </c>
      <c r="AD13">
        <v>178.34381918455099</v>
      </c>
      <c r="AE13">
        <v>178.05312881845401</v>
      </c>
    </row>
    <row r="14" spans="1:31" x14ac:dyDescent="0.25">
      <c r="A14">
        <v>18</v>
      </c>
      <c r="B14">
        <v>13.461538461538462</v>
      </c>
      <c r="C14">
        <v>71.125046551377196</v>
      </c>
      <c r="D14">
        <v>-38.5008348878644</v>
      </c>
      <c r="E14">
        <v>52.880795022201603</v>
      </c>
      <c r="G14">
        <v>43</v>
      </c>
      <c r="H14">
        <v>147.61904761904762</v>
      </c>
      <c r="I14">
        <v>40.6398484707845</v>
      </c>
      <c r="J14">
        <v>10.1728459237808</v>
      </c>
      <c r="K14">
        <v>8.0540320337284701</v>
      </c>
      <c r="M14">
        <v>97.492719391180898</v>
      </c>
      <c r="N14">
        <v>117.526568202165</v>
      </c>
      <c r="O14">
        <v>72.704928185372495</v>
      </c>
      <c r="P14">
        <v>113.461467581283</v>
      </c>
      <c r="Q14">
        <v>163.10796931666701</v>
      </c>
      <c r="R14">
        <v>122.2528420225</v>
      </c>
      <c r="S14">
        <v>80.331337528333293</v>
      </c>
      <c r="T14">
        <v>80.518306472886394</v>
      </c>
      <c r="U14">
        <v>114.9551383398</v>
      </c>
      <c r="V14">
        <v>139.62471218882399</v>
      </c>
      <c r="W14">
        <v>130.679322698611</v>
      </c>
      <c r="X14">
        <v>117.992329196252</v>
      </c>
      <c r="Y14">
        <v>73.764743676894099</v>
      </c>
      <c r="Z14">
        <v>148.462280987219</v>
      </c>
      <c r="AA14">
        <v>120.370364219731</v>
      </c>
      <c r="AB14">
        <v>160.478785369848</v>
      </c>
      <c r="AC14">
        <v>160.74875969052999</v>
      </c>
      <c r="AD14">
        <v>158.68024562688399</v>
      </c>
      <c r="AE14">
        <v>161.37381136857601</v>
      </c>
    </row>
    <row r="15" spans="1:31" x14ac:dyDescent="0.25">
      <c r="A15">
        <v>19</v>
      </c>
      <c r="B15">
        <v>14.43298969072165</v>
      </c>
      <c r="C15">
        <v>71.0124725393826</v>
      </c>
      <c r="D15">
        <v>-37.027899520237497</v>
      </c>
      <c r="E15">
        <v>50.634973728342203</v>
      </c>
      <c r="G15">
        <v>46</v>
      </c>
      <c r="H15">
        <v>98.360655737704903</v>
      </c>
      <c r="I15">
        <v>48.527375244301098</v>
      </c>
      <c r="J15">
        <v>9.9728730679994904</v>
      </c>
      <c r="K15">
        <v>17.918744236455101</v>
      </c>
      <c r="M15">
        <v>82.408225567479604</v>
      </c>
      <c r="N15">
        <v>85.326846201372405</v>
      </c>
      <c r="O15">
        <v>66.584754239196201</v>
      </c>
      <c r="P15">
        <v>80.773189837324594</v>
      </c>
      <c r="Q15">
        <v>64.788665614285705</v>
      </c>
      <c r="R15">
        <v>66.9286521652174</v>
      </c>
      <c r="S15">
        <v>80.331337528333293</v>
      </c>
      <c r="T15">
        <v>71.582718596335596</v>
      </c>
      <c r="U15">
        <v>89.281760909253506</v>
      </c>
      <c r="V15">
        <v>87.042378862114703</v>
      </c>
      <c r="W15">
        <v>84.5478837277943</v>
      </c>
      <c r="X15">
        <v>87.931179920299002</v>
      </c>
      <c r="Y15">
        <v>65.772358139545801</v>
      </c>
      <c r="Z15">
        <v>115.20200872229</v>
      </c>
      <c r="AA15">
        <v>90.008334998995394</v>
      </c>
      <c r="AB15">
        <v>107.329698784218</v>
      </c>
      <c r="AC15">
        <v>110.710083258381</v>
      </c>
      <c r="AD15">
        <v>113.851202454804</v>
      </c>
      <c r="AE15">
        <v>112.604277187824</v>
      </c>
    </row>
    <row r="16" spans="1:31" x14ac:dyDescent="0.25">
      <c r="A16">
        <v>20</v>
      </c>
      <c r="B16">
        <v>2.8901734104046239</v>
      </c>
      <c r="C16">
        <v>71.474690839899296</v>
      </c>
      <c r="D16">
        <v>-37.581330753065998</v>
      </c>
      <c r="E16">
        <v>48.229150021975499</v>
      </c>
      <c r="G16">
        <v>55</v>
      </c>
      <c r="H16">
        <v>112.29050279329608</v>
      </c>
      <c r="I16">
        <v>37.268402026265903</v>
      </c>
      <c r="J16">
        <v>13.417253300927101</v>
      </c>
      <c r="K16">
        <v>10.0324892167919</v>
      </c>
      <c r="M16">
        <v>90.407027760932607</v>
      </c>
      <c r="N16">
        <v>118.975937364321</v>
      </c>
      <c r="O16">
        <v>71.820382694990798</v>
      </c>
      <c r="P16">
        <v>110.68807547194901</v>
      </c>
      <c r="Q16">
        <v>60.962839492500002</v>
      </c>
      <c r="R16">
        <v>122.2528420225</v>
      </c>
      <c r="S16">
        <v>80.331337528333293</v>
      </c>
      <c r="T16">
        <v>75.494226347572706</v>
      </c>
      <c r="U16">
        <v>97.463111298143502</v>
      </c>
      <c r="V16">
        <v>118.10885641388801</v>
      </c>
      <c r="W16">
        <v>98.404184750714407</v>
      </c>
      <c r="X16">
        <v>110.633395904878</v>
      </c>
      <c r="Y16">
        <v>74.033905425453995</v>
      </c>
      <c r="Z16">
        <v>136.90963108748599</v>
      </c>
      <c r="AA16">
        <v>109.797538775032</v>
      </c>
      <c r="AB16">
        <v>123.00685694472401</v>
      </c>
      <c r="AC16">
        <v>125.881952152495</v>
      </c>
      <c r="AD16">
        <v>126.460467753676</v>
      </c>
      <c r="AE16">
        <v>126.584425412719</v>
      </c>
    </row>
    <row r="17" spans="1:31" x14ac:dyDescent="0.25">
      <c r="A17">
        <v>23</v>
      </c>
      <c r="B17">
        <v>18.181818181818183</v>
      </c>
      <c r="C17">
        <v>69.027214256954295</v>
      </c>
      <c r="D17">
        <v>-37.4279731472325</v>
      </c>
      <c r="E17">
        <v>51.7986137985109</v>
      </c>
      <c r="G17">
        <v>56</v>
      </c>
      <c r="H17">
        <v>165.66265060240963</v>
      </c>
      <c r="I17">
        <v>35.207889099173101</v>
      </c>
      <c r="J17">
        <v>8.6283140587817293</v>
      </c>
      <c r="K17">
        <v>3.8060805472310699</v>
      </c>
      <c r="M17">
        <v>101.314670475063</v>
      </c>
      <c r="N17">
        <v>134.487460139917</v>
      </c>
      <c r="O17">
        <v>73.414350007314297</v>
      </c>
      <c r="P17">
        <v>132.950480141463</v>
      </c>
      <c r="Q17">
        <v>163.10796931666701</v>
      </c>
      <c r="R17">
        <v>122.2528420225</v>
      </c>
      <c r="S17">
        <v>80.331337528333293</v>
      </c>
      <c r="T17">
        <v>81.577063855967197</v>
      </c>
      <c r="U17">
        <v>119.421819607983</v>
      </c>
      <c r="V17">
        <v>167.07346447554801</v>
      </c>
      <c r="W17">
        <v>98.348155032091299</v>
      </c>
      <c r="X17">
        <v>113.283739363161</v>
      </c>
      <c r="Y17">
        <v>75.642224187149296</v>
      </c>
      <c r="Z17">
        <v>145.563832604391</v>
      </c>
      <c r="AA17">
        <v>123.841270420497</v>
      </c>
      <c r="AB17">
        <v>170.224238601764</v>
      </c>
      <c r="AC17">
        <v>167.739699461291</v>
      </c>
      <c r="AD17">
        <v>160.82673749391199</v>
      </c>
      <c r="AE17">
        <v>166.18155815205199</v>
      </c>
    </row>
    <row r="18" spans="1:31" x14ac:dyDescent="0.25">
      <c r="A18">
        <v>25</v>
      </c>
      <c r="B18">
        <v>85.106382978723389</v>
      </c>
      <c r="C18">
        <v>46.194052113388402</v>
      </c>
      <c r="D18">
        <v>-2.7201778879319098</v>
      </c>
      <c r="E18">
        <v>16.231724130243901</v>
      </c>
      <c r="G18">
        <v>63</v>
      </c>
      <c r="H18">
        <v>52.873563218390807</v>
      </c>
      <c r="I18">
        <v>50.928761713107903</v>
      </c>
      <c r="J18">
        <v>-10.760024634906699</v>
      </c>
      <c r="K18">
        <v>30.6549486232948</v>
      </c>
      <c r="M18">
        <v>47.906918082604797</v>
      </c>
      <c r="N18">
        <v>37.2661114034115</v>
      </c>
      <c r="O18">
        <v>41.4429897661608</v>
      </c>
      <c r="P18">
        <v>38.5231708015084</v>
      </c>
      <c r="Q18">
        <v>70.316268500000007</v>
      </c>
      <c r="R18">
        <v>66.9286521652174</v>
      </c>
      <c r="S18">
        <v>49.5796014446667</v>
      </c>
      <c r="T18">
        <v>42.401570199666502</v>
      </c>
      <c r="U18">
        <v>45.594583431140201</v>
      </c>
      <c r="V18">
        <v>42.113112268262903</v>
      </c>
      <c r="W18">
        <v>42.832221377322497</v>
      </c>
      <c r="X18">
        <v>46.7039265828002</v>
      </c>
      <c r="Y18">
        <v>39.541605365277398</v>
      </c>
      <c r="Z18">
        <v>52.913577856209301</v>
      </c>
      <c r="AA18">
        <v>50.423544741666703</v>
      </c>
      <c r="AB18">
        <v>50.493283047109102</v>
      </c>
      <c r="AC18">
        <v>47.2648846692368</v>
      </c>
      <c r="AD18">
        <v>43.047064392623</v>
      </c>
      <c r="AE18">
        <v>46.819176926227499</v>
      </c>
    </row>
    <row r="19" spans="1:31" x14ac:dyDescent="0.25">
      <c r="A19">
        <v>28</v>
      </c>
      <c r="B19">
        <v>43.918918918918919</v>
      </c>
      <c r="C19">
        <v>52.599854747981098</v>
      </c>
      <c r="D19">
        <v>-12.233936574013301</v>
      </c>
      <c r="E19">
        <v>27.3252037353902</v>
      </c>
      <c r="G19">
        <v>75</v>
      </c>
      <c r="H19">
        <v>55.944055944055947</v>
      </c>
      <c r="I19">
        <v>49.805633714989703</v>
      </c>
      <c r="J19">
        <v>-13.342228034604</v>
      </c>
      <c r="K19">
        <v>23.558606889017199</v>
      </c>
      <c r="M19">
        <v>62.586997518829001</v>
      </c>
      <c r="N19">
        <v>49.191537277918698</v>
      </c>
      <c r="O19">
        <v>45.732813583225699</v>
      </c>
      <c r="P19">
        <v>54.195550752797701</v>
      </c>
      <c r="Q19">
        <v>64.788665614285705</v>
      </c>
      <c r="R19">
        <v>66.9286521652174</v>
      </c>
      <c r="S19">
        <v>49.5796014446667</v>
      </c>
      <c r="T19">
        <v>51.941838140823798</v>
      </c>
      <c r="U19">
        <v>61.148179427298899</v>
      </c>
      <c r="V19">
        <v>56.449448011299701</v>
      </c>
      <c r="W19">
        <v>59.407755748679399</v>
      </c>
      <c r="X19">
        <v>52.617304309330898</v>
      </c>
      <c r="Y19">
        <v>43.772880847247002</v>
      </c>
      <c r="Z19">
        <v>51.840535294153099</v>
      </c>
      <c r="AA19">
        <v>49.799390059046097</v>
      </c>
      <c r="AB19">
        <v>65.603710824460094</v>
      </c>
      <c r="AC19">
        <v>64.958404608790701</v>
      </c>
      <c r="AD19">
        <v>62.655627740221398</v>
      </c>
      <c r="AE19">
        <v>64.871374158302004</v>
      </c>
    </row>
    <row r="20" spans="1:31" x14ac:dyDescent="0.25">
      <c r="A20">
        <v>30</v>
      </c>
      <c r="B20">
        <v>60.952380952380949</v>
      </c>
      <c r="C20">
        <v>55.453902417380597</v>
      </c>
      <c r="D20">
        <v>-15.3598120104853</v>
      </c>
      <c r="E20">
        <v>30.3957299644457</v>
      </c>
      <c r="G20">
        <v>78</v>
      </c>
      <c r="H20">
        <v>75.121951219512198</v>
      </c>
      <c r="I20">
        <v>52.305538640353802</v>
      </c>
      <c r="J20">
        <v>-3.85367672711349</v>
      </c>
      <c r="K20">
        <v>33.466984714052899</v>
      </c>
      <c r="M20">
        <v>45.046246626369197</v>
      </c>
      <c r="N20">
        <v>38.282767273281102</v>
      </c>
      <c r="O20">
        <v>44.187221873330202</v>
      </c>
      <c r="P20">
        <v>36.949186404314702</v>
      </c>
      <c r="Q20">
        <v>45.502631520000001</v>
      </c>
      <c r="R20">
        <v>49.367801944999997</v>
      </c>
      <c r="S20">
        <v>49.5796014446667</v>
      </c>
      <c r="T20">
        <v>42.415927723011499</v>
      </c>
      <c r="U20">
        <v>47.415658170406402</v>
      </c>
      <c r="V20">
        <v>48.581708469586196</v>
      </c>
      <c r="W20">
        <v>56.098667883912199</v>
      </c>
      <c r="X20">
        <v>51.783584613262001</v>
      </c>
      <c r="Y20">
        <v>42.4981042758657</v>
      </c>
      <c r="Z20">
        <v>49.2436339128231</v>
      </c>
      <c r="AA20">
        <v>49.960052590580801</v>
      </c>
      <c r="AB20">
        <v>70.099167531079203</v>
      </c>
      <c r="AC20">
        <v>64.826627056957605</v>
      </c>
      <c r="AD20">
        <v>54.825932815773598</v>
      </c>
      <c r="AE20">
        <v>63.9798762361117</v>
      </c>
    </row>
    <row r="21" spans="1:31" x14ac:dyDescent="0.25">
      <c r="A21">
        <v>32</v>
      </c>
      <c r="B21">
        <v>75.276752767527682</v>
      </c>
      <c r="C21">
        <v>49.005830890424001</v>
      </c>
      <c r="D21">
        <v>-9.3085479614798405</v>
      </c>
      <c r="E21">
        <v>21.4401961679702</v>
      </c>
      <c r="G21">
        <v>79</v>
      </c>
      <c r="H21">
        <v>138.85350318471336</v>
      </c>
      <c r="I21">
        <v>41.209124917077901</v>
      </c>
      <c r="J21">
        <v>5.2148253548336099</v>
      </c>
      <c r="K21">
        <v>17.847494813560399</v>
      </c>
      <c r="M21">
        <v>73.335495348285406</v>
      </c>
      <c r="N21">
        <v>82.500369106639297</v>
      </c>
      <c r="O21">
        <v>60.491449523819497</v>
      </c>
      <c r="P21">
        <v>78.363535784463195</v>
      </c>
      <c r="Q21">
        <v>57.223245848333299</v>
      </c>
      <c r="R21">
        <v>50.652004156842096</v>
      </c>
      <c r="S21">
        <v>80.331337528333293</v>
      </c>
      <c r="T21">
        <v>62.215836253215102</v>
      </c>
      <c r="U21">
        <v>72.477272508550499</v>
      </c>
      <c r="V21">
        <v>71.000302524684798</v>
      </c>
      <c r="W21">
        <v>57.443557809701197</v>
      </c>
      <c r="X21">
        <v>73.256224068033404</v>
      </c>
      <c r="Y21">
        <v>62.438127962011102</v>
      </c>
      <c r="Z21">
        <v>48.564634764352498</v>
      </c>
      <c r="AA21">
        <v>73.019090231188997</v>
      </c>
      <c r="AB21">
        <v>59.524546360324301</v>
      </c>
      <c r="AC21">
        <v>60.695007014106402</v>
      </c>
      <c r="AD21">
        <v>63.744799023418501</v>
      </c>
      <c r="AE21">
        <v>60.926742576129797</v>
      </c>
    </row>
    <row r="22" spans="1:31" x14ac:dyDescent="0.25">
      <c r="A22">
        <v>36</v>
      </c>
      <c r="B22">
        <v>40.136054421768705</v>
      </c>
      <c r="C22">
        <v>47.407858564116502</v>
      </c>
      <c r="D22">
        <v>-11.7220862455077</v>
      </c>
      <c r="E22">
        <v>24.0156992877561</v>
      </c>
      <c r="G22">
        <v>85</v>
      </c>
      <c r="H22">
        <v>6.0606060606060606</v>
      </c>
      <c r="I22">
        <v>58.493742711984197</v>
      </c>
      <c r="J22">
        <v>-33.231755325054202</v>
      </c>
      <c r="K22">
        <v>48.041552029424103</v>
      </c>
      <c r="M22">
        <v>7.2477687776099904</v>
      </c>
      <c r="N22">
        <v>3.9881653418463401</v>
      </c>
      <c r="O22">
        <v>12.84009550161</v>
      </c>
      <c r="P22">
        <v>2.7283212750361701</v>
      </c>
      <c r="Q22">
        <v>13.045422923166701</v>
      </c>
      <c r="R22">
        <v>9.6295033134166701</v>
      </c>
      <c r="S22">
        <v>15.630859960135099</v>
      </c>
      <c r="T22">
        <v>9.6146406779980307</v>
      </c>
      <c r="U22">
        <v>10.0803803568829</v>
      </c>
      <c r="V22">
        <v>14.0191439661902</v>
      </c>
      <c r="W22">
        <v>13.1487803394231</v>
      </c>
      <c r="X22">
        <v>9.2357070459515302</v>
      </c>
      <c r="Y22">
        <v>11.573271866949399</v>
      </c>
      <c r="Z22">
        <v>10.665078448420401</v>
      </c>
      <c r="AA22">
        <v>13.242513277375901</v>
      </c>
      <c r="AB22">
        <v>10.161799074007</v>
      </c>
      <c r="AC22">
        <v>10.794567554972</v>
      </c>
      <c r="AD22">
        <v>10.780808413571499</v>
      </c>
      <c r="AE22">
        <v>11.2300169180912</v>
      </c>
    </row>
    <row r="23" spans="1:31" x14ac:dyDescent="0.25">
      <c r="A23">
        <v>37</v>
      </c>
      <c r="B23">
        <v>19.314079422382669</v>
      </c>
      <c r="C23">
        <v>55.613620428840797</v>
      </c>
      <c r="D23">
        <v>-23.093613708556099</v>
      </c>
      <c r="E23">
        <v>39.591799173946697</v>
      </c>
      <c r="G23">
        <v>88</v>
      </c>
      <c r="H23">
        <v>3.7313432835820897</v>
      </c>
      <c r="I23">
        <v>55.873490031550297</v>
      </c>
      <c r="J23">
        <v>-35.389329943779302</v>
      </c>
      <c r="K23">
        <v>46.808885226296603</v>
      </c>
      <c r="M23">
        <v>6.69093449719829</v>
      </c>
      <c r="N23">
        <v>-1.6259017711178301</v>
      </c>
      <c r="O23">
        <v>11.452588147413101</v>
      </c>
      <c r="P23">
        <v>-2.3994228766927099</v>
      </c>
      <c r="Q23">
        <v>3.2685521347500002</v>
      </c>
      <c r="R23">
        <v>9.6295033134166701</v>
      </c>
      <c r="S23">
        <v>15.630859960135099</v>
      </c>
      <c r="T23">
        <v>8.0633242466086799</v>
      </c>
      <c r="U23">
        <v>3.1012741234518</v>
      </c>
      <c r="V23">
        <v>11.739554715110399</v>
      </c>
      <c r="W23">
        <v>6.9994403297081398</v>
      </c>
      <c r="X23">
        <v>8.0869117985583401</v>
      </c>
      <c r="Y23">
        <v>10.461662397521099</v>
      </c>
      <c r="Z23">
        <v>3.8591332248658601</v>
      </c>
      <c r="AA23">
        <v>14.8921129551437</v>
      </c>
      <c r="AB23">
        <v>6.6851543574893304</v>
      </c>
      <c r="AC23">
        <v>6.2810902208591601</v>
      </c>
      <c r="AD23">
        <v>5.6773311425908197</v>
      </c>
      <c r="AE23">
        <v>6.1813304494355901</v>
      </c>
    </row>
    <row r="24" spans="1:31" x14ac:dyDescent="0.25">
      <c r="A24">
        <v>38</v>
      </c>
      <c r="B24">
        <v>57.966101694915267</v>
      </c>
      <c r="C24">
        <v>50.355266938766299</v>
      </c>
      <c r="D24">
        <v>-9.0230602366357999</v>
      </c>
      <c r="E24">
        <v>26.926565137976802</v>
      </c>
      <c r="G24">
        <v>103</v>
      </c>
      <c r="H24">
        <v>57.967667436489606</v>
      </c>
      <c r="I24">
        <v>56.129199008878103</v>
      </c>
      <c r="J24">
        <v>8.9631603212719693</v>
      </c>
      <c r="K24">
        <v>29.686931806306202</v>
      </c>
      <c r="M24">
        <v>62.2668614875994</v>
      </c>
      <c r="N24">
        <v>58.321254633408401</v>
      </c>
      <c r="O24">
        <v>58.042655486552803</v>
      </c>
      <c r="P24">
        <v>56.333312592111803</v>
      </c>
      <c r="Q24">
        <v>70.316268500000007</v>
      </c>
      <c r="R24">
        <v>66.9286521652174</v>
      </c>
      <c r="S24">
        <v>80.331337528333293</v>
      </c>
      <c r="T24">
        <v>58.7778323663793</v>
      </c>
      <c r="U24">
        <v>63.332532882161303</v>
      </c>
      <c r="V24">
        <v>65.317429613255399</v>
      </c>
      <c r="W24">
        <v>67.633543225435702</v>
      </c>
      <c r="X24">
        <v>66.079223019310405</v>
      </c>
      <c r="Y24">
        <v>55.250510638445199</v>
      </c>
      <c r="Z24">
        <v>76.041999854056698</v>
      </c>
      <c r="AA24">
        <v>72.914862045980897</v>
      </c>
      <c r="AB24">
        <v>73.858618220814606</v>
      </c>
      <c r="AC24">
        <v>72.513560220983507</v>
      </c>
      <c r="AD24">
        <v>70.277366052342899</v>
      </c>
      <c r="AE24">
        <v>71.994122325930803</v>
      </c>
    </row>
    <row r="25" spans="1:31" x14ac:dyDescent="0.25">
      <c r="A25">
        <v>39</v>
      </c>
      <c r="B25">
        <v>15.902140672782876</v>
      </c>
      <c r="C25">
        <v>62.585211519983801</v>
      </c>
      <c r="D25">
        <v>-30.4803723409415</v>
      </c>
      <c r="E25">
        <v>48.751910365984202</v>
      </c>
      <c r="G25">
        <v>126</v>
      </c>
      <c r="H25">
        <v>32.394366197183096</v>
      </c>
      <c r="I25">
        <v>46.734563542454303</v>
      </c>
      <c r="J25">
        <v>-3.1352670071629198</v>
      </c>
      <c r="K25">
        <v>25.4496391309054</v>
      </c>
      <c r="M25">
        <v>58.369236238296999</v>
      </c>
      <c r="N25">
        <v>53.5219561046016</v>
      </c>
      <c r="O25">
        <v>49.874729918702997</v>
      </c>
      <c r="P25">
        <v>52.676596544340001</v>
      </c>
      <c r="Q25">
        <v>64.788665614285705</v>
      </c>
      <c r="R25">
        <v>66.9286521652174</v>
      </c>
      <c r="S25">
        <v>49.5796014446667</v>
      </c>
      <c r="T25">
        <v>50.771254931539602</v>
      </c>
      <c r="U25">
        <v>56.244383785684803</v>
      </c>
      <c r="V25">
        <v>49.8089635474266</v>
      </c>
      <c r="W25">
        <v>47.729263048971298</v>
      </c>
      <c r="X25">
        <v>49.520447126307502</v>
      </c>
      <c r="Y25">
        <v>49.777564864882997</v>
      </c>
      <c r="Z25">
        <v>53.811924404914798</v>
      </c>
      <c r="AA25">
        <v>49.571702187124302</v>
      </c>
      <c r="AB25">
        <v>47.840433173819498</v>
      </c>
      <c r="AC25">
        <v>47.568068908630302</v>
      </c>
      <c r="AD25">
        <v>45.933317063876203</v>
      </c>
      <c r="AE25">
        <v>47.696514795805498</v>
      </c>
    </row>
    <row r="26" spans="1:31" x14ac:dyDescent="0.25">
      <c r="A26">
        <v>40</v>
      </c>
      <c r="B26">
        <v>19.35483870967742</v>
      </c>
      <c r="C26">
        <v>56.544264845469201</v>
      </c>
      <c r="D26">
        <v>-33.720452076635901</v>
      </c>
      <c r="E26">
        <v>44.130374807425397</v>
      </c>
      <c r="G26">
        <v>129</v>
      </c>
      <c r="H26">
        <v>31.746031746031743</v>
      </c>
      <c r="I26">
        <v>45.547119557370998</v>
      </c>
      <c r="J26">
        <v>-5.6352988843195702</v>
      </c>
      <c r="K26">
        <v>26.964033982618702</v>
      </c>
      <c r="M26">
        <v>52.718252993487603</v>
      </c>
      <c r="N26">
        <v>46.764906937054199</v>
      </c>
      <c r="O26">
        <v>46.285706644898703</v>
      </c>
      <c r="P26">
        <v>46.194563172496501</v>
      </c>
      <c r="Q26">
        <v>40.990110131999998</v>
      </c>
      <c r="R26">
        <v>37.4543606426667</v>
      </c>
      <c r="S26">
        <v>49.5796014446667</v>
      </c>
      <c r="T26">
        <v>45.844523468082599</v>
      </c>
      <c r="U26">
        <v>46.673326928643199</v>
      </c>
      <c r="V26">
        <v>41.518676607941202</v>
      </c>
      <c r="W26">
        <v>40.559579711367299</v>
      </c>
      <c r="X26">
        <v>41.587456678995402</v>
      </c>
      <c r="Y26">
        <v>46.4935480762461</v>
      </c>
      <c r="Z26">
        <v>36.142581089565802</v>
      </c>
      <c r="AA26">
        <v>43.312925852465099</v>
      </c>
      <c r="AB26">
        <v>39.3980586108285</v>
      </c>
      <c r="AC26">
        <v>39.550774435247099</v>
      </c>
      <c r="AD26">
        <v>38.742155900528502</v>
      </c>
      <c r="AE26">
        <v>39.623962728691701</v>
      </c>
    </row>
    <row r="27" spans="1:31" x14ac:dyDescent="0.25">
      <c r="A27">
        <v>42</v>
      </c>
      <c r="B27">
        <v>177.89473684210526</v>
      </c>
      <c r="C27">
        <v>42.7906785060906</v>
      </c>
      <c r="D27">
        <v>10.059034088028399</v>
      </c>
      <c r="E27">
        <v>4.7698554816762302</v>
      </c>
      <c r="G27">
        <v>132</v>
      </c>
      <c r="H27">
        <v>48.648648648648646</v>
      </c>
      <c r="I27">
        <v>38.778383294622003</v>
      </c>
      <c r="J27">
        <v>-8.4132518982905609</v>
      </c>
      <c r="K27">
        <v>23.7864027725334</v>
      </c>
      <c r="M27">
        <v>52.207129552945098</v>
      </c>
      <c r="N27">
        <v>49.150845864953297</v>
      </c>
      <c r="O27">
        <v>44.634185031534997</v>
      </c>
      <c r="P27">
        <v>50.5975582433272</v>
      </c>
      <c r="Q27">
        <v>37.716814528</v>
      </c>
      <c r="R27">
        <v>37.4543606426667</v>
      </c>
      <c r="S27">
        <v>49.5796014446667</v>
      </c>
      <c r="T27">
        <v>43.196423452239699</v>
      </c>
      <c r="U27">
        <v>28.996531458398799</v>
      </c>
      <c r="V27">
        <v>29.250650636576999</v>
      </c>
      <c r="W27">
        <v>52.650504166374702</v>
      </c>
      <c r="X27">
        <v>33.677479631811302</v>
      </c>
      <c r="Y27">
        <v>47.068255180678001</v>
      </c>
      <c r="Z27">
        <v>39.930138409737097</v>
      </c>
      <c r="AA27">
        <v>50.346627535754799</v>
      </c>
      <c r="AB27">
        <v>52.017602403360797</v>
      </c>
      <c r="AC27">
        <v>51.3236143821102</v>
      </c>
      <c r="AD27">
        <v>52.745137853748297</v>
      </c>
      <c r="AE27">
        <v>51.700227280923102</v>
      </c>
    </row>
    <row r="28" spans="1:31" x14ac:dyDescent="0.25">
      <c r="A28">
        <v>44</v>
      </c>
      <c r="B28">
        <v>106.78733031674209</v>
      </c>
      <c r="C28">
        <v>46.160725862821501</v>
      </c>
      <c r="D28">
        <v>10.245226272054101</v>
      </c>
      <c r="E28">
        <v>12.9360013491505</v>
      </c>
      <c r="G28">
        <v>133</v>
      </c>
      <c r="H28">
        <v>34.693877551020414</v>
      </c>
      <c r="I28">
        <v>43.190460139834698</v>
      </c>
      <c r="J28">
        <v>-8.1087269010131209</v>
      </c>
      <c r="K28">
        <v>26.889526950180599</v>
      </c>
      <c r="M28">
        <v>49.600640946944601</v>
      </c>
      <c r="N28">
        <v>43.118352192331599</v>
      </c>
      <c r="O28">
        <v>43.718110102798803</v>
      </c>
      <c r="P28">
        <v>43.331725318121002</v>
      </c>
      <c r="Q28">
        <v>40.990110131999998</v>
      </c>
      <c r="R28">
        <v>37.4543606426667</v>
      </c>
      <c r="S28">
        <v>49.5796014446667</v>
      </c>
      <c r="T28">
        <v>42.4532418309729</v>
      </c>
      <c r="U28">
        <v>36.9306840445823</v>
      </c>
      <c r="V28">
        <v>34.039487377517098</v>
      </c>
      <c r="W28">
        <v>34.971635425719299</v>
      </c>
      <c r="X28">
        <v>34.970876529591798</v>
      </c>
      <c r="Y28">
        <v>44.601632297500799</v>
      </c>
      <c r="Z28">
        <v>35.074415598658803</v>
      </c>
      <c r="AA28">
        <v>42.812462144217001</v>
      </c>
      <c r="AB28">
        <v>35.437965716592998</v>
      </c>
      <c r="AC28">
        <v>34.729886929241502</v>
      </c>
      <c r="AD28">
        <v>34.3257536443422</v>
      </c>
      <c r="AE28">
        <v>34.532491125134101</v>
      </c>
    </row>
    <row r="29" spans="1:31" x14ac:dyDescent="0.25">
      <c r="A29">
        <v>45</v>
      </c>
      <c r="B29">
        <v>174.46808510638297</v>
      </c>
      <c r="C29">
        <v>36.5727338542859</v>
      </c>
      <c r="D29">
        <v>7.6045880162204602</v>
      </c>
      <c r="E29">
        <v>7.2673855561776497</v>
      </c>
      <c r="G29">
        <v>134</v>
      </c>
      <c r="H29">
        <v>21.95121951219512</v>
      </c>
      <c r="I29">
        <v>48.454207670878603</v>
      </c>
      <c r="J29">
        <v>-19.392243616654799</v>
      </c>
      <c r="K29">
        <v>38.923731226860099</v>
      </c>
      <c r="M29">
        <v>22.9274880512096</v>
      </c>
      <c r="N29">
        <v>9.5235608938942597</v>
      </c>
      <c r="O29">
        <v>26.892969190032499</v>
      </c>
      <c r="P29">
        <v>9.2351091663177005</v>
      </c>
      <c r="Q29">
        <v>32.374243628888898</v>
      </c>
      <c r="R29">
        <v>28.666063653846098</v>
      </c>
      <c r="S29">
        <v>15.630859960135099</v>
      </c>
      <c r="T29">
        <v>21.880082035633698</v>
      </c>
      <c r="U29">
        <v>12.726131515902701</v>
      </c>
      <c r="V29">
        <v>24.9750354406812</v>
      </c>
      <c r="W29">
        <v>41.958988595976898</v>
      </c>
      <c r="X29">
        <v>26.726873866496099</v>
      </c>
      <c r="Y29">
        <v>25.950790398258899</v>
      </c>
      <c r="Z29">
        <v>31.677062962312601</v>
      </c>
      <c r="AA29">
        <v>35.233591181772603</v>
      </c>
      <c r="AB29">
        <v>28.750958940464599</v>
      </c>
      <c r="AC29">
        <v>29.568414854906798</v>
      </c>
      <c r="AD29">
        <v>29.8034898704027</v>
      </c>
      <c r="AE29">
        <v>30.644504255670199</v>
      </c>
    </row>
    <row r="30" spans="1:31" x14ac:dyDescent="0.25">
      <c r="A30">
        <v>47</v>
      </c>
      <c r="B30">
        <v>181.10236220472441</v>
      </c>
      <c r="C30">
        <v>39.004529818683501</v>
      </c>
      <c r="D30">
        <v>6.8912809353098101</v>
      </c>
      <c r="E30">
        <v>7.0513621833471296</v>
      </c>
      <c r="G30">
        <v>135</v>
      </c>
      <c r="H30">
        <v>46.808510638297868</v>
      </c>
      <c r="I30">
        <v>40.762395082175097</v>
      </c>
      <c r="J30">
        <v>-7.7484955013962598</v>
      </c>
      <c r="K30">
        <v>25.636799842845701</v>
      </c>
      <c r="M30">
        <v>50.140872474827297</v>
      </c>
      <c r="N30">
        <v>45.582075484004697</v>
      </c>
      <c r="O30">
        <v>44.170306842392002</v>
      </c>
      <c r="P30">
        <v>45.819398191190103</v>
      </c>
      <c r="Q30">
        <v>40.990110131999998</v>
      </c>
      <c r="R30">
        <v>37.4543606426667</v>
      </c>
      <c r="S30">
        <v>49.5796014446667</v>
      </c>
      <c r="T30">
        <v>42.357737144377097</v>
      </c>
      <c r="U30">
        <v>31.805904339064401</v>
      </c>
      <c r="V30">
        <v>30.7384177454643</v>
      </c>
      <c r="W30">
        <v>43.384254678722101</v>
      </c>
      <c r="X30">
        <v>33.075399614782299</v>
      </c>
      <c r="Y30">
        <v>45.939850498697403</v>
      </c>
      <c r="Z30">
        <v>37.794139549636903</v>
      </c>
      <c r="AA30">
        <v>42.862654886119898</v>
      </c>
      <c r="AB30">
        <v>43.173247414556499</v>
      </c>
      <c r="AC30">
        <v>42.229906503976302</v>
      </c>
      <c r="AD30">
        <v>42.383074937262101</v>
      </c>
      <c r="AE30">
        <v>42.3958432692881</v>
      </c>
    </row>
    <row r="31" spans="1:31" x14ac:dyDescent="0.25">
      <c r="A31">
        <v>48</v>
      </c>
      <c r="B31">
        <v>132.77310924369746</v>
      </c>
      <c r="C31">
        <v>49.021776419978998</v>
      </c>
      <c r="D31">
        <v>11.1976447481113</v>
      </c>
      <c r="E31">
        <v>16.304194640410699</v>
      </c>
      <c r="G31">
        <v>147</v>
      </c>
      <c r="H31">
        <v>36.36363636363636</v>
      </c>
      <c r="I31">
        <v>45.465698810766703</v>
      </c>
      <c r="J31">
        <v>-10.6061771571454</v>
      </c>
      <c r="K31">
        <v>28.359104497788099</v>
      </c>
      <c r="M31">
        <v>47.669039439113099</v>
      </c>
      <c r="N31">
        <v>38.320651191763098</v>
      </c>
      <c r="O31">
        <v>41.5247460177454</v>
      </c>
      <c r="P31">
        <v>39.466667015822701</v>
      </c>
      <c r="Q31">
        <v>33.656157268000001</v>
      </c>
      <c r="R31">
        <v>37.4543606426667</v>
      </c>
      <c r="S31">
        <v>49.5796014446667</v>
      </c>
      <c r="T31">
        <v>40.987871886601901</v>
      </c>
      <c r="U31">
        <v>37.965949723685199</v>
      </c>
      <c r="V31">
        <v>34.7369897821346</v>
      </c>
      <c r="W31">
        <v>35.605129844262798</v>
      </c>
      <c r="X31">
        <v>36.615508600119803</v>
      </c>
      <c r="Y31">
        <v>41.445510589692702</v>
      </c>
      <c r="Z31">
        <v>32.875844288067697</v>
      </c>
      <c r="AA31">
        <v>40.890084550645398</v>
      </c>
      <c r="AB31">
        <v>33.788817189786897</v>
      </c>
      <c r="AC31">
        <v>34.699006314267002</v>
      </c>
      <c r="AD31">
        <v>35.501088413986501</v>
      </c>
      <c r="AE31">
        <v>34.651987787107402</v>
      </c>
    </row>
    <row r="32" spans="1:31" x14ac:dyDescent="0.25">
      <c r="A32">
        <v>49</v>
      </c>
      <c r="B32">
        <v>4.8780487804878048</v>
      </c>
      <c r="C32">
        <v>63.215425731200597</v>
      </c>
      <c r="D32">
        <v>-37.721032956031301</v>
      </c>
      <c r="E32">
        <v>53.628416704764</v>
      </c>
    </row>
    <row r="33" spans="1:31" x14ac:dyDescent="0.25">
      <c r="A33">
        <v>50</v>
      </c>
      <c r="B33">
        <v>2.0000000000000004</v>
      </c>
      <c r="C33">
        <v>64.429629735398507</v>
      </c>
      <c r="D33">
        <v>-38.162679340815302</v>
      </c>
      <c r="E33">
        <v>48.340833400539303</v>
      </c>
      <c r="G33" s="1" t="s">
        <v>163</v>
      </c>
      <c r="H33">
        <f>AVERAGE(H3:H31)</f>
        <v>56.896654872253578</v>
      </c>
      <c r="L33" s="1" t="s">
        <v>164</v>
      </c>
      <c r="M33">
        <f>1-(M67/$H$67)</f>
        <v>0.7150728282653489</v>
      </c>
      <c r="N33">
        <f t="shared" ref="N33:AD33" si="0">1-(N67/$H$67)</f>
        <v>0.82121062259392152</v>
      </c>
      <c r="O33">
        <f t="shared" si="0"/>
        <v>0.48112228978406213</v>
      </c>
      <c r="P33">
        <f t="shared" si="0"/>
        <v>0.80982295136251436</v>
      </c>
      <c r="Q33">
        <f t="shared" si="0"/>
        <v>0.78470965223225475</v>
      </c>
      <c r="R33">
        <f t="shared" si="0"/>
        <v>0.74503644795419643</v>
      </c>
      <c r="S33">
        <f t="shared" si="0"/>
        <v>0.56527076498556339</v>
      </c>
      <c r="T33">
        <f t="shared" si="0"/>
        <v>0.56413186846004892</v>
      </c>
      <c r="U33">
        <f t="shared" si="0"/>
        <v>0.80949221419675754</v>
      </c>
      <c r="V33">
        <f t="shared" si="0"/>
        <v>0.88964664104597135</v>
      </c>
      <c r="W33">
        <f t="shared" si="0"/>
        <v>0.78038105081515075</v>
      </c>
      <c r="X33">
        <f t="shared" si="0"/>
        <v>0.81145622400711248</v>
      </c>
      <c r="Y33">
        <f t="shared" si="0"/>
        <v>0.49211082513584536</v>
      </c>
      <c r="Z33">
        <f t="shared" si="0"/>
        <v>0.8170888238771542</v>
      </c>
      <c r="AA33">
        <f t="shared" si="0"/>
        <v>0.81409014588376349</v>
      </c>
      <c r="AB33">
        <f t="shared" si="0"/>
        <v>0.88803922120247503</v>
      </c>
      <c r="AC33">
        <f t="shared" si="0"/>
        <v>0.88834529099906812</v>
      </c>
      <c r="AD33">
        <f t="shared" si="0"/>
        <v>0.89125936427651065</v>
      </c>
      <c r="AE33">
        <f>1-(AE67/$H$67)</f>
        <v>0.88724831799933157</v>
      </c>
    </row>
    <row r="34" spans="1:31" x14ac:dyDescent="0.25">
      <c r="A34">
        <v>51</v>
      </c>
      <c r="B34">
        <v>7.291666666666667</v>
      </c>
      <c r="C34">
        <v>65.298669220015597</v>
      </c>
      <c r="D34">
        <v>-33.391080291303503</v>
      </c>
      <c r="E34">
        <v>47.702816796838498</v>
      </c>
      <c r="L34" s="1" t="s">
        <v>165</v>
      </c>
      <c r="M34">
        <f>SQRT(M67/29)</f>
        <v>26.560817063831241</v>
      </c>
      <c r="N34">
        <f t="shared" ref="N34:AE34" si="1">SQRT(N67/29)</f>
        <v>21.03998147508614</v>
      </c>
      <c r="O34">
        <f t="shared" si="1"/>
        <v>35.843218894101028</v>
      </c>
      <c r="P34">
        <f t="shared" si="1"/>
        <v>21.69969095550978</v>
      </c>
      <c r="Q34">
        <f t="shared" si="1"/>
        <v>23.08802461269082</v>
      </c>
      <c r="R34">
        <f t="shared" si="1"/>
        <v>25.125432572698113</v>
      </c>
      <c r="S34">
        <f t="shared" si="1"/>
        <v>32.808314584067972</v>
      </c>
      <c r="T34">
        <f t="shared" si="1"/>
        <v>32.851261816793219</v>
      </c>
      <c r="U34">
        <f t="shared" si="1"/>
        <v>21.718551739998489</v>
      </c>
      <c r="V34">
        <f t="shared" si="1"/>
        <v>16.529787689948812</v>
      </c>
      <c r="W34">
        <f t="shared" si="1"/>
        <v>23.318972039948502</v>
      </c>
      <c r="X34">
        <f t="shared" si="1"/>
        <v>21.606309722516308</v>
      </c>
      <c r="Y34">
        <f t="shared" si="1"/>
        <v>35.461652954843061</v>
      </c>
      <c r="Z34">
        <f t="shared" si="1"/>
        <v>21.281126742034015</v>
      </c>
      <c r="AA34">
        <f t="shared" si="1"/>
        <v>21.454860847341021</v>
      </c>
      <c r="AB34">
        <f t="shared" si="1"/>
        <v>16.649739863469968</v>
      </c>
      <c r="AC34">
        <f t="shared" si="1"/>
        <v>16.626966397313801</v>
      </c>
      <c r="AD34">
        <f t="shared" si="1"/>
        <v>16.408558543997735</v>
      </c>
      <c r="AE34">
        <f t="shared" si="1"/>
        <v>16.708444165432304</v>
      </c>
    </row>
    <row r="35" spans="1:31" x14ac:dyDescent="0.25">
      <c r="A35">
        <v>52</v>
      </c>
      <c r="B35">
        <v>31.250000000000004</v>
      </c>
      <c r="C35">
        <v>63.023837075071299</v>
      </c>
      <c r="D35">
        <v>-28.490057674153402</v>
      </c>
      <c r="E35">
        <v>40.886453739658499</v>
      </c>
      <c r="L35" s="1" t="s">
        <v>166</v>
      </c>
      <c r="M35">
        <f>M99/29</f>
        <v>17.179112910881823</v>
      </c>
      <c r="N35">
        <f t="shared" ref="N35:AE35" si="2">N99/29</f>
        <v>14.830371631273023</v>
      </c>
      <c r="O35">
        <f t="shared" si="2"/>
        <v>22.464758682986783</v>
      </c>
      <c r="P35">
        <f t="shared" si="2"/>
        <v>14.854488978558829</v>
      </c>
      <c r="Q35">
        <f t="shared" si="2"/>
        <v>15.40488265443863</v>
      </c>
      <c r="R35">
        <f t="shared" si="2"/>
        <v>17.022011155597646</v>
      </c>
      <c r="S35">
        <f t="shared" si="2"/>
        <v>22.76286892057275</v>
      </c>
      <c r="T35">
        <f t="shared" si="2"/>
        <v>20.161157828212875</v>
      </c>
      <c r="U35">
        <f t="shared" si="2"/>
        <v>13.969368773511311</v>
      </c>
      <c r="V35">
        <f t="shared" si="2"/>
        <v>10.679736152891866</v>
      </c>
      <c r="W35">
        <f t="shared" si="2"/>
        <v>15.215186902039804</v>
      </c>
      <c r="X35">
        <f t="shared" si="2"/>
        <v>13.752224068584685</v>
      </c>
      <c r="Y35">
        <f t="shared" si="2"/>
        <v>22.494050698651282</v>
      </c>
      <c r="Z35">
        <f t="shared" si="2"/>
        <v>12.846048825956657</v>
      </c>
      <c r="AA35">
        <f t="shared" si="2"/>
        <v>15.030345889104735</v>
      </c>
      <c r="AB35">
        <f t="shared" si="2"/>
        <v>9.07714697157855</v>
      </c>
      <c r="AC35">
        <f t="shared" si="2"/>
        <v>9.3505157500303415</v>
      </c>
      <c r="AD35">
        <f t="shared" si="2"/>
        <v>9.560856510441532</v>
      </c>
      <c r="AE35">
        <f t="shared" si="2"/>
        <v>9.4854673431347809</v>
      </c>
    </row>
    <row r="36" spans="1:31" x14ac:dyDescent="0.25">
      <c r="A36">
        <v>53</v>
      </c>
      <c r="B36">
        <v>54.789272030651333</v>
      </c>
      <c r="C36">
        <v>47.992102908752898</v>
      </c>
      <c r="D36">
        <v>-9.3383166792768399</v>
      </c>
      <c r="E36">
        <v>26.069288749951099</v>
      </c>
    </row>
    <row r="37" spans="1:31" x14ac:dyDescent="0.25">
      <c r="A37">
        <v>54</v>
      </c>
      <c r="B37">
        <v>51.415094339622634</v>
      </c>
      <c r="C37">
        <v>51.148018813171703</v>
      </c>
      <c r="D37">
        <v>-14.780813218910399</v>
      </c>
      <c r="E37">
        <v>37.104367653974599</v>
      </c>
      <c r="H37">
        <f>(H3-$H$33)^2</f>
        <v>2703.7926512300573</v>
      </c>
      <c r="M37">
        <f>(M3-$H3)^2</f>
        <v>1.2812193068972404</v>
      </c>
      <c r="N37">
        <f t="shared" ref="N37:AE52" si="3">(N3-$H3)^2</f>
        <v>3.0325055387673174</v>
      </c>
      <c r="O37">
        <f t="shared" si="3"/>
        <v>19.017752708094211</v>
      </c>
      <c r="P37">
        <f t="shared" si="3"/>
        <v>0.22738321437998749</v>
      </c>
      <c r="Q37">
        <f t="shared" si="3"/>
        <v>1.8009363457096279</v>
      </c>
      <c r="R37">
        <f t="shared" si="3"/>
        <v>6.8230522525194921</v>
      </c>
      <c r="S37">
        <f t="shared" si="3"/>
        <v>115.18035963439775</v>
      </c>
      <c r="T37">
        <f t="shared" si="3"/>
        <v>3.811109538413227</v>
      </c>
      <c r="U37">
        <f t="shared" si="3"/>
        <v>12.743421322474235</v>
      </c>
      <c r="V37">
        <f t="shared" si="3"/>
        <v>1.9794791189705032E-2</v>
      </c>
      <c r="W37">
        <f t="shared" si="3"/>
        <v>2.7343848072759154</v>
      </c>
      <c r="X37">
        <f t="shared" si="3"/>
        <v>0.4869265067420715</v>
      </c>
      <c r="Y37">
        <f t="shared" si="3"/>
        <v>15.269550577965539</v>
      </c>
      <c r="Z37">
        <f t="shared" si="3"/>
        <v>1.5930129464495992</v>
      </c>
      <c r="AA37">
        <f t="shared" si="3"/>
        <v>25.626092737057121</v>
      </c>
      <c r="AB37">
        <f t="shared" si="3"/>
        <v>1.3281704251311328E-2</v>
      </c>
      <c r="AC37">
        <f t="shared" si="3"/>
        <v>0.10185081098521735</v>
      </c>
      <c r="AD37">
        <f t="shared" si="3"/>
        <v>1.028541891222198</v>
      </c>
      <c r="AE37">
        <f t="shared" si="3"/>
        <v>0.11547741008767602</v>
      </c>
    </row>
    <row r="38" spans="1:31" x14ac:dyDescent="0.25">
      <c r="A38">
        <v>57</v>
      </c>
      <c r="B38">
        <v>27.962085308056874</v>
      </c>
      <c r="C38">
        <v>59.557698861055002</v>
      </c>
      <c r="D38">
        <v>-25.9435333548773</v>
      </c>
      <c r="E38">
        <v>43.849753365338501</v>
      </c>
      <c r="H38">
        <f t="shared" ref="H38:H65" si="4">(H4-$H$33)^2</f>
        <v>2465.1501115007936</v>
      </c>
      <c r="M38">
        <f t="shared" ref="M38:AB53" si="5">(M4-$H4)^2</f>
        <v>39.338546904373409</v>
      </c>
      <c r="N38">
        <f t="shared" si="5"/>
        <v>3.9358868310159263</v>
      </c>
      <c r="O38">
        <f t="shared" si="5"/>
        <v>6.0761876936708852</v>
      </c>
      <c r="P38">
        <f t="shared" si="5"/>
        <v>21.032686755674835</v>
      </c>
      <c r="Q38">
        <f t="shared" si="3"/>
        <v>33.628935804144113</v>
      </c>
      <c r="R38">
        <f t="shared" si="3"/>
        <v>5.6792919236885933</v>
      </c>
      <c r="S38">
        <f t="shared" si="3"/>
        <v>70.299557668166287</v>
      </c>
      <c r="T38">
        <f t="shared" si="3"/>
        <v>3.1399230700565219</v>
      </c>
      <c r="U38">
        <f t="shared" si="3"/>
        <v>12.989514516831695</v>
      </c>
      <c r="V38">
        <f t="shared" si="3"/>
        <v>19.427388062214291</v>
      </c>
      <c r="W38">
        <f t="shared" si="3"/>
        <v>50.446025727925957</v>
      </c>
      <c r="X38">
        <f t="shared" si="3"/>
        <v>0.24841075469906815</v>
      </c>
      <c r="Y38">
        <f t="shared" si="3"/>
        <v>5.1974586847560671</v>
      </c>
      <c r="Z38">
        <f t="shared" si="3"/>
        <v>53.706139336560966</v>
      </c>
      <c r="AA38">
        <f t="shared" si="3"/>
        <v>24.469101240372826</v>
      </c>
      <c r="AB38">
        <f t="shared" si="3"/>
        <v>6.9719633368079945</v>
      </c>
      <c r="AC38">
        <f t="shared" si="3"/>
        <v>9.9040522335787582</v>
      </c>
      <c r="AD38">
        <f t="shared" si="3"/>
        <v>31.239677933245638</v>
      </c>
      <c r="AE38">
        <f t="shared" si="3"/>
        <v>11.437082420509322</v>
      </c>
    </row>
    <row r="39" spans="1:31" x14ac:dyDescent="0.25">
      <c r="A39">
        <v>58</v>
      </c>
      <c r="B39">
        <v>50.555555555555564</v>
      </c>
      <c r="C39">
        <v>53.970883839543902</v>
      </c>
      <c r="D39">
        <v>-3.57237191948184</v>
      </c>
      <c r="E39">
        <v>25.984157126631899</v>
      </c>
      <c r="H39">
        <f t="shared" si="4"/>
        <v>3134.7920682039035</v>
      </c>
      <c r="M39">
        <f t="shared" si="5"/>
        <v>45.228735564909684</v>
      </c>
      <c r="N39">
        <f t="shared" si="5"/>
        <v>51.587424684361103</v>
      </c>
      <c r="O39">
        <f t="shared" si="5"/>
        <v>6.5753949584040647</v>
      </c>
      <c r="P39">
        <f t="shared" si="5"/>
        <v>6.5974993256668792</v>
      </c>
      <c r="Q39">
        <f t="shared" si="3"/>
        <v>28.442993748861106</v>
      </c>
      <c r="R39">
        <f t="shared" si="3"/>
        <v>43.603635897303683</v>
      </c>
      <c r="S39">
        <f t="shared" si="3"/>
        <v>216.77906539468287</v>
      </c>
      <c r="T39">
        <f t="shared" si="3"/>
        <v>1.2358251111667324</v>
      </c>
      <c r="U39">
        <f t="shared" si="3"/>
        <v>29.755864514223049</v>
      </c>
      <c r="V39">
        <f t="shared" si="3"/>
        <v>58.922006541499812</v>
      </c>
      <c r="W39">
        <f t="shared" si="3"/>
        <v>138.28024790757274</v>
      </c>
      <c r="X39">
        <f t="shared" si="3"/>
        <v>32.249918266614522</v>
      </c>
      <c r="Y39">
        <f t="shared" si="3"/>
        <v>21.262043980363696</v>
      </c>
      <c r="Z39">
        <f t="shared" si="3"/>
        <v>32.970780072513868</v>
      </c>
      <c r="AA39">
        <f t="shared" si="3"/>
        <v>94.150673837221149</v>
      </c>
      <c r="AB39">
        <f t="shared" si="3"/>
        <v>42.902762455889992</v>
      </c>
      <c r="AC39">
        <f t="shared" si="3"/>
        <v>27.142857921289757</v>
      </c>
      <c r="AD39">
        <f t="shared" si="3"/>
        <v>12.339880348025529</v>
      </c>
      <c r="AE39">
        <f t="shared" si="3"/>
        <v>17.99556295584792</v>
      </c>
    </row>
    <row r="40" spans="1:31" x14ac:dyDescent="0.25">
      <c r="A40">
        <v>59</v>
      </c>
      <c r="B40">
        <v>46.330275229357795</v>
      </c>
      <c r="C40">
        <v>57.5448376745966</v>
      </c>
      <c r="D40">
        <v>-9.7204743023041598</v>
      </c>
      <c r="E40">
        <v>32.447942350620302</v>
      </c>
      <c r="H40">
        <f t="shared" si="4"/>
        <v>2962.8280514675516</v>
      </c>
      <c r="M40">
        <f t="shared" si="5"/>
        <v>222.999008857978</v>
      </c>
      <c r="N40">
        <f t="shared" si="5"/>
        <v>1208.6998788391588</v>
      </c>
      <c r="O40">
        <f t="shared" si="5"/>
        <v>130.52370296460958</v>
      </c>
      <c r="P40">
        <f t="shared" si="5"/>
        <v>1103.5501627915553</v>
      </c>
      <c r="Q40">
        <f t="shared" si="3"/>
        <v>84.076268535403699</v>
      </c>
      <c r="R40">
        <f t="shared" si="3"/>
        <v>25.461684127531392</v>
      </c>
      <c r="S40">
        <f t="shared" si="3"/>
        <v>173.34543157394239</v>
      </c>
      <c r="T40">
        <f t="shared" si="3"/>
        <v>275.58407919978055</v>
      </c>
      <c r="U40">
        <f t="shared" si="3"/>
        <v>0.20278786537498042</v>
      </c>
      <c r="V40">
        <f t="shared" si="3"/>
        <v>104.64487502875649</v>
      </c>
      <c r="W40">
        <f t="shared" si="3"/>
        <v>267.27572428339255</v>
      </c>
      <c r="X40">
        <f t="shared" si="3"/>
        <v>143.06126788447347</v>
      </c>
      <c r="Y40">
        <f t="shared" si="3"/>
        <v>106.42505019514462</v>
      </c>
      <c r="Z40">
        <f t="shared" si="3"/>
        <v>49.487568852359537</v>
      </c>
      <c r="AA40">
        <f t="shared" si="3"/>
        <v>58.664890548885488</v>
      </c>
      <c r="AB40">
        <f t="shared" si="3"/>
        <v>125.33352991580779</v>
      </c>
      <c r="AC40">
        <f t="shared" si="3"/>
        <v>74.984720454408944</v>
      </c>
      <c r="AD40">
        <f t="shared" si="3"/>
        <v>39.186701266278298</v>
      </c>
      <c r="AE40">
        <f t="shared" si="3"/>
        <v>56.554224676485468</v>
      </c>
    </row>
    <row r="41" spans="1:31" x14ac:dyDescent="0.25">
      <c r="A41">
        <v>60</v>
      </c>
      <c r="B41">
        <v>42.187500000000007</v>
      </c>
      <c r="C41">
        <v>59.586622924484502</v>
      </c>
      <c r="D41">
        <v>-30.270779979558601</v>
      </c>
      <c r="E41">
        <v>41.0335433801405</v>
      </c>
      <c r="H41">
        <f t="shared" si="4"/>
        <v>6.4824703365034066</v>
      </c>
      <c r="M41">
        <f>(M7-$H7)^2</f>
        <v>4.6017741289220142</v>
      </c>
      <c r="N41">
        <f t="shared" si="5"/>
        <v>194.55909431993831</v>
      </c>
      <c r="O41">
        <f t="shared" si="5"/>
        <v>199.8986469518471</v>
      </c>
      <c r="P41">
        <f t="shared" si="5"/>
        <v>129.00850369271816</v>
      </c>
      <c r="Q41">
        <f t="shared" si="3"/>
        <v>28.579086844284728</v>
      </c>
      <c r="R41">
        <f t="shared" si="3"/>
        <v>56.039113634626048</v>
      </c>
      <c r="S41">
        <f t="shared" si="3"/>
        <v>97.281195580175506</v>
      </c>
      <c r="T41">
        <f t="shared" si="3"/>
        <v>99.535959665140211</v>
      </c>
      <c r="U41">
        <f t="shared" si="3"/>
        <v>11.759592616862154</v>
      </c>
      <c r="V41">
        <f t="shared" si="3"/>
        <v>70.199846558135775</v>
      </c>
      <c r="W41">
        <f t="shared" si="3"/>
        <v>94.156210974735572</v>
      </c>
      <c r="X41">
        <f t="shared" si="3"/>
        <v>27.693633422502128</v>
      </c>
      <c r="Y41">
        <f t="shared" si="3"/>
        <v>275.44328034638039</v>
      </c>
      <c r="Z41">
        <f t="shared" si="3"/>
        <v>53.430420637018834</v>
      </c>
      <c r="AA41">
        <f t="shared" si="3"/>
        <v>23.542854609126788</v>
      </c>
      <c r="AB41">
        <f t="shared" si="3"/>
        <v>9.9712606918134092</v>
      </c>
      <c r="AC41">
        <f t="shared" si="3"/>
        <v>34.134954682621554</v>
      </c>
      <c r="AD41">
        <f t="shared" si="3"/>
        <v>93.849688006154665</v>
      </c>
      <c r="AE41">
        <f t="shared" si="3"/>
        <v>42.615424297739452</v>
      </c>
    </row>
    <row r="42" spans="1:31" x14ac:dyDescent="0.25">
      <c r="A42">
        <v>61</v>
      </c>
      <c r="B42">
        <v>38.064516129032256</v>
      </c>
      <c r="C42">
        <v>53.355500272406303</v>
      </c>
      <c r="D42">
        <v>-21.0539839459571</v>
      </c>
      <c r="E42">
        <v>38.187904632597402</v>
      </c>
      <c r="H42">
        <f t="shared" si="4"/>
        <v>725.85675968442206</v>
      </c>
      <c r="M42">
        <f t="shared" si="5"/>
        <v>25.33935523072368</v>
      </c>
      <c r="N42">
        <f t="shared" si="5"/>
        <v>218.55529131640401</v>
      </c>
      <c r="O42">
        <f t="shared" si="5"/>
        <v>754.82155432153081</v>
      </c>
      <c r="P42">
        <f t="shared" si="5"/>
        <v>123.32923925300031</v>
      </c>
      <c r="Q42">
        <f t="shared" si="3"/>
        <v>362.89176441753636</v>
      </c>
      <c r="R42">
        <f t="shared" si="3"/>
        <v>285.93902525848807</v>
      </c>
      <c r="S42">
        <f t="shared" si="3"/>
        <v>1173.664171100063</v>
      </c>
      <c r="T42">
        <f t="shared" si="3"/>
        <v>337.42171167229958</v>
      </c>
      <c r="U42">
        <f t="shared" si="3"/>
        <v>0.33592631287829</v>
      </c>
      <c r="V42">
        <f t="shared" si="3"/>
        <v>3.406828409445287</v>
      </c>
      <c r="W42">
        <f t="shared" si="3"/>
        <v>197.49101004356001</v>
      </c>
      <c r="X42">
        <f t="shared" si="3"/>
        <v>199.71855076903546</v>
      </c>
      <c r="Y42">
        <f t="shared" si="3"/>
        <v>855.49532688035526</v>
      </c>
      <c r="Z42">
        <f t="shared" si="3"/>
        <v>343.47963687649178</v>
      </c>
      <c r="AA42">
        <f t="shared" si="3"/>
        <v>572.20092190611967</v>
      </c>
      <c r="AB42">
        <f t="shared" si="3"/>
        <v>45.495324877676374</v>
      </c>
      <c r="AC42">
        <f t="shared" si="3"/>
        <v>26.884749123486188</v>
      </c>
      <c r="AD42">
        <f t="shared" si="3"/>
        <v>1.6503740434018894</v>
      </c>
      <c r="AE42">
        <f t="shared" si="3"/>
        <v>28.819536219790457</v>
      </c>
    </row>
    <row r="43" spans="1:31" x14ac:dyDescent="0.25">
      <c r="A43">
        <v>62</v>
      </c>
      <c r="B43">
        <v>35.820895522388057</v>
      </c>
      <c r="C43">
        <v>54.954740388324801</v>
      </c>
      <c r="D43">
        <v>-18.9287066523619</v>
      </c>
      <c r="E43">
        <v>38.6186310535575</v>
      </c>
      <c r="H43">
        <f t="shared" si="4"/>
        <v>1070.1884405171277</v>
      </c>
      <c r="M43">
        <f t="shared" si="5"/>
        <v>203.70008176280831</v>
      </c>
      <c r="N43">
        <f t="shared" si="5"/>
        <v>664.8488297943104</v>
      </c>
      <c r="O43">
        <f t="shared" si="5"/>
        <v>1247.5531282146653</v>
      </c>
      <c r="P43">
        <f t="shared" si="5"/>
        <v>487.43086480475063</v>
      </c>
      <c r="Q43">
        <f t="shared" si="3"/>
        <v>616.11798213876011</v>
      </c>
      <c r="R43">
        <f t="shared" si="3"/>
        <v>514.46121353172691</v>
      </c>
      <c r="S43">
        <f t="shared" si="3"/>
        <v>1602.4640011689808</v>
      </c>
      <c r="T43">
        <f t="shared" si="3"/>
        <v>708.06148743384585</v>
      </c>
      <c r="U43">
        <f t="shared" si="3"/>
        <v>118.18928340643619</v>
      </c>
      <c r="V43">
        <f t="shared" si="3"/>
        <v>141.18407236294487</v>
      </c>
      <c r="W43">
        <f t="shared" si="3"/>
        <v>590.33070965900663</v>
      </c>
      <c r="X43">
        <f t="shared" si="3"/>
        <v>525.01210219817199</v>
      </c>
      <c r="Y43">
        <f t="shared" si="3"/>
        <v>1413.9324647869842</v>
      </c>
      <c r="Z43">
        <f t="shared" si="3"/>
        <v>678.15807259892563</v>
      </c>
      <c r="AA43">
        <f t="shared" si="3"/>
        <v>939.24916173226666</v>
      </c>
      <c r="AB43">
        <f t="shared" si="3"/>
        <v>40.039690757541088</v>
      </c>
      <c r="AC43">
        <f t="shared" si="3"/>
        <v>64.888506119625333</v>
      </c>
      <c r="AD43">
        <f t="shared" si="3"/>
        <v>124.84472161006839</v>
      </c>
      <c r="AE43">
        <f t="shared" si="3"/>
        <v>67.439523982686438</v>
      </c>
    </row>
    <row r="44" spans="1:31" x14ac:dyDescent="0.25">
      <c r="A44">
        <v>64</v>
      </c>
      <c r="B44">
        <v>62.765957446808514</v>
      </c>
      <c r="C44">
        <v>48.833970321436198</v>
      </c>
      <c r="D44">
        <v>-8.1149637243513499</v>
      </c>
      <c r="E44">
        <v>26.560081942836</v>
      </c>
      <c r="H44">
        <f t="shared" si="4"/>
        <v>2748.4924630229139</v>
      </c>
      <c r="M44">
        <f t="shared" si="5"/>
        <v>18.380658884519516</v>
      </c>
      <c r="N44">
        <f t="shared" si="5"/>
        <v>14.627235370746451</v>
      </c>
      <c r="O44">
        <f t="shared" si="5"/>
        <v>46.758828918584562</v>
      </c>
      <c r="P44">
        <f t="shared" si="5"/>
        <v>16.984668072151543</v>
      </c>
      <c r="Q44">
        <f t="shared" si="3"/>
        <v>1.4448907870113079</v>
      </c>
      <c r="R44">
        <f t="shared" si="3"/>
        <v>9.2425588613754694</v>
      </c>
      <c r="S44">
        <f t="shared" si="3"/>
        <v>124.5516649722851</v>
      </c>
      <c r="T44">
        <f t="shared" si="3"/>
        <v>23.651883686550516</v>
      </c>
      <c r="U44">
        <f t="shared" si="3"/>
        <v>0.23594398533087432</v>
      </c>
      <c r="V44">
        <f t="shared" si="3"/>
        <v>7.670124772103418</v>
      </c>
      <c r="W44">
        <f t="shared" si="3"/>
        <v>15.659855033055859</v>
      </c>
      <c r="X44">
        <f t="shared" si="3"/>
        <v>9.1486119461461186</v>
      </c>
      <c r="Y44">
        <f t="shared" si="3"/>
        <v>31.589789310529202</v>
      </c>
      <c r="Z44">
        <f t="shared" si="3"/>
        <v>5.3400843689866709E-2</v>
      </c>
      <c r="AA44">
        <f t="shared" si="3"/>
        <v>102.30482521130791</v>
      </c>
      <c r="AB44">
        <f t="shared" si="3"/>
        <v>12.058345513039347</v>
      </c>
      <c r="AC44">
        <f t="shared" si="3"/>
        <v>5.9654419822172633</v>
      </c>
      <c r="AD44">
        <f t="shared" si="3"/>
        <v>0.32662199734101677</v>
      </c>
      <c r="AE44">
        <f t="shared" si="3"/>
        <v>4.0233973558148985</v>
      </c>
    </row>
    <row r="45" spans="1:31" x14ac:dyDescent="0.25">
      <c r="A45">
        <v>65</v>
      </c>
      <c r="B45">
        <v>44.078947368421048</v>
      </c>
      <c r="C45">
        <v>65.186585888052093</v>
      </c>
      <c r="D45">
        <v>-7.5717378670406097</v>
      </c>
      <c r="E45">
        <v>53.953367933597001</v>
      </c>
      <c r="H45">
        <f t="shared" si="4"/>
        <v>1501.446773348044</v>
      </c>
      <c r="M45">
        <f t="shared" si="5"/>
        <v>6.7235868561824432</v>
      </c>
      <c r="N45">
        <f t="shared" si="5"/>
        <v>20.065616203010297</v>
      </c>
      <c r="O45">
        <f t="shared" si="5"/>
        <v>7.889162870693843E-2</v>
      </c>
      <c r="P45">
        <f t="shared" si="5"/>
        <v>11.002011160913709</v>
      </c>
      <c r="Q45">
        <f t="shared" si="3"/>
        <v>4.7284961836052641</v>
      </c>
      <c r="R45">
        <f t="shared" si="3"/>
        <v>110.62654658500144</v>
      </c>
      <c r="S45">
        <f t="shared" si="3"/>
        <v>6.3367398215100037</v>
      </c>
      <c r="T45">
        <f t="shared" si="3"/>
        <v>1.6272633278707092</v>
      </c>
      <c r="U45">
        <f t="shared" si="3"/>
        <v>3.2898081707716376</v>
      </c>
      <c r="V45">
        <f t="shared" si="3"/>
        <v>52.459255357149082</v>
      </c>
      <c r="W45">
        <f t="shared" si="3"/>
        <v>118.14569677406347</v>
      </c>
      <c r="X45">
        <f t="shared" si="3"/>
        <v>12.433356776642148</v>
      </c>
      <c r="Y45">
        <f t="shared" si="3"/>
        <v>10.561519923830096</v>
      </c>
      <c r="Z45">
        <f t="shared" si="3"/>
        <v>1.5716769870101264</v>
      </c>
      <c r="AA45">
        <f t="shared" si="3"/>
        <v>11.206516818141068</v>
      </c>
      <c r="AB45">
        <f t="shared" si="3"/>
        <v>39.255423050615093</v>
      </c>
      <c r="AC45">
        <f t="shared" si="3"/>
        <v>35.809929962660078</v>
      </c>
      <c r="AD45">
        <f t="shared" si="3"/>
        <v>28.394986969080332</v>
      </c>
      <c r="AE45">
        <f t="shared" si="3"/>
        <v>36.774825659448972</v>
      </c>
    </row>
    <row r="46" spans="1:31" x14ac:dyDescent="0.25">
      <c r="A46">
        <v>66</v>
      </c>
      <c r="B46">
        <v>36.875</v>
      </c>
      <c r="C46">
        <v>75.049152464293996</v>
      </c>
      <c r="D46">
        <v>-2.7741165563325501</v>
      </c>
      <c r="E46">
        <v>61.075579465083798</v>
      </c>
      <c r="H46">
        <f t="shared" si="4"/>
        <v>300.00606446416026</v>
      </c>
      <c r="M46">
        <f t="shared" si="5"/>
        <v>341.09786407734623</v>
      </c>
      <c r="N46">
        <f t="shared" si="5"/>
        <v>34.212526922867653</v>
      </c>
      <c r="O46">
        <f t="shared" si="5"/>
        <v>17.176632661725098</v>
      </c>
      <c r="P46">
        <f t="shared" si="5"/>
        <v>110.78486240783506</v>
      </c>
      <c r="Q46">
        <f t="shared" si="3"/>
        <v>635.67993282964346</v>
      </c>
      <c r="R46">
        <f t="shared" si="3"/>
        <v>748.16912691186985</v>
      </c>
      <c r="S46">
        <f t="shared" si="3"/>
        <v>100.07260743917685</v>
      </c>
      <c r="T46">
        <f t="shared" si="3"/>
        <v>74.34675146796053</v>
      </c>
      <c r="U46">
        <f t="shared" si="3"/>
        <v>206.25937723202603</v>
      </c>
      <c r="V46">
        <f t="shared" si="3"/>
        <v>86.519828307318036</v>
      </c>
      <c r="W46">
        <f t="shared" si="3"/>
        <v>149.05897393313538</v>
      </c>
      <c r="X46">
        <f t="shared" si="3"/>
        <v>54.08105480168669</v>
      </c>
      <c r="Y46">
        <f t="shared" si="3"/>
        <v>7.7659448857034015</v>
      </c>
      <c r="Z46">
        <f t="shared" si="3"/>
        <v>127.52295602713014</v>
      </c>
      <c r="AA46">
        <f t="shared" si="3"/>
        <v>111.88461358966931</v>
      </c>
      <c r="AB46">
        <f t="shared" si="3"/>
        <v>245.5836989957856</v>
      </c>
      <c r="AC46">
        <f t="shared" si="3"/>
        <v>252.0060413122832</v>
      </c>
      <c r="AD46">
        <f t="shared" si="3"/>
        <v>148.60664733229177</v>
      </c>
      <c r="AE46">
        <f t="shared" si="3"/>
        <v>254.47078399163104</v>
      </c>
    </row>
    <row r="47" spans="1:31" x14ac:dyDescent="0.25">
      <c r="A47">
        <v>67</v>
      </c>
      <c r="B47">
        <v>67.032967032967022</v>
      </c>
      <c r="C47">
        <v>61.044820458997499</v>
      </c>
      <c r="D47">
        <v>10.6632416702434</v>
      </c>
      <c r="E47">
        <v>34.482377672781197</v>
      </c>
      <c r="H47">
        <f t="shared" si="4"/>
        <v>13319.707561924242</v>
      </c>
      <c r="M47">
        <f>(M13-$H13)^2</f>
        <v>5379.5870297525798</v>
      </c>
      <c r="N47">
        <f t="shared" si="5"/>
        <v>2573.5377045677265</v>
      </c>
      <c r="O47">
        <f t="shared" si="5"/>
        <v>9948.8432174804475</v>
      </c>
      <c r="P47">
        <f t="shared" si="5"/>
        <v>2849.3651675901438</v>
      </c>
      <c r="Q47">
        <f>(Q13-$H13)^2</f>
        <v>84.634903111599698</v>
      </c>
      <c r="R47">
        <f t="shared" si="3"/>
        <v>2505.4880370730175</v>
      </c>
      <c r="S47">
        <f t="shared" si="3"/>
        <v>8459.6498384985207</v>
      </c>
      <c r="T47">
        <f t="shared" si="3"/>
        <v>8356.2615123169235</v>
      </c>
      <c r="U47">
        <f t="shared" si="3"/>
        <v>2981.5335692864796</v>
      </c>
      <c r="V47">
        <f t="shared" si="3"/>
        <v>499.97860582867219</v>
      </c>
      <c r="W47">
        <f t="shared" si="3"/>
        <v>945.87884445705481</v>
      </c>
      <c r="X47">
        <f t="shared" si="3"/>
        <v>2983.698156699772</v>
      </c>
      <c r="Y47">
        <f t="shared" si="3"/>
        <v>9666.2180347363155</v>
      </c>
      <c r="Z47">
        <f t="shared" si="3"/>
        <v>568.603641042557</v>
      </c>
      <c r="AA47">
        <f t="shared" si="3"/>
        <v>2697.4860489165358</v>
      </c>
      <c r="AB47">
        <f t="shared" si="3"/>
        <v>19.638267937590626</v>
      </c>
      <c r="AC47">
        <f t="shared" si="3"/>
        <v>23.439051695032365</v>
      </c>
      <c r="AD47">
        <f t="shared" si="3"/>
        <v>36.434827673535651</v>
      </c>
      <c r="AE47">
        <f t="shared" si="3"/>
        <v>33.010040699193489</v>
      </c>
    </row>
    <row r="48" spans="1:31" x14ac:dyDescent="0.25">
      <c r="A48">
        <v>68</v>
      </c>
      <c r="B48">
        <v>59.591836734693871</v>
      </c>
      <c r="C48">
        <v>59.433321699529699</v>
      </c>
      <c r="D48">
        <v>12.2435555196615</v>
      </c>
      <c r="E48">
        <v>31.402645728240799</v>
      </c>
      <c r="H48">
        <f t="shared" si="4"/>
        <v>8230.5525457035492</v>
      </c>
      <c r="M48">
        <f>(M14-$H14)^2</f>
        <v>2512.6487816078279</v>
      </c>
      <c r="N48">
        <f t="shared" si="5"/>
        <v>905.55731745550452</v>
      </c>
      <c r="O48">
        <f t="shared" si="5"/>
        <v>5612.1252905229412</v>
      </c>
      <c r="P48">
        <f t="shared" si="5"/>
        <v>1166.7402740362959</v>
      </c>
      <c r="Q48">
        <f t="shared" si="3"/>
        <v>239.90669535498469</v>
      </c>
      <c r="R48">
        <f t="shared" si="3"/>
        <v>643.44438636632356</v>
      </c>
      <c r="S48">
        <f t="shared" si="3"/>
        <v>4527.6359292520183</v>
      </c>
      <c r="T48">
        <f t="shared" si="3"/>
        <v>4502.5094623641344</v>
      </c>
      <c r="U48">
        <f t="shared" si="3"/>
        <v>1066.9309694029187</v>
      </c>
      <c r="V48">
        <f t="shared" si="3"/>
        <v>63.909398970928812</v>
      </c>
      <c r="W48">
        <f t="shared" si="3"/>
        <v>286.95428038006139</v>
      </c>
      <c r="X48">
        <f t="shared" si="3"/>
        <v>877.74244450361732</v>
      </c>
      <c r="Y48">
        <f t="shared" si="3"/>
        <v>5454.4582107799934</v>
      </c>
      <c r="Z48">
        <f t="shared" si="3"/>
        <v>0.71104251319765488</v>
      </c>
      <c r="AA48">
        <f t="shared" si="3"/>
        <v>742.49074699619302</v>
      </c>
      <c r="AB48">
        <f t="shared" si="3"/>
        <v>165.37285501936034</v>
      </c>
      <c r="AC48">
        <f t="shared" si="3"/>
        <v>172.38933908002997</v>
      </c>
      <c r="AD48">
        <f t="shared" si="3"/>
        <v>122.35010136856322</v>
      </c>
      <c r="AE48">
        <f t="shared" si="3"/>
        <v>189.19352580534039</v>
      </c>
    </row>
    <row r="49" spans="1:31" x14ac:dyDescent="0.25">
      <c r="A49">
        <v>69</v>
      </c>
      <c r="B49">
        <v>67.61363636363636</v>
      </c>
      <c r="C49">
        <v>56.673449713504802</v>
      </c>
      <c r="D49">
        <v>21.404159110507099</v>
      </c>
      <c r="E49">
        <v>11.4091780603214</v>
      </c>
      <c r="H49">
        <f t="shared" si="4"/>
        <v>1719.2633677701483</v>
      </c>
      <c r="M49">
        <f t="shared" si="5"/>
        <v>254.48002833591434</v>
      </c>
      <c r="N49">
        <f t="shared" si="5"/>
        <v>169.88019102939197</v>
      </c>
      <c r="O49">
        <f t="shared" si="5"/>
        <v>1009.7079160429275</v>
      </c>
      <c r="P49">
        <f t="shared" si="5"/>
        <v>309.31895679704013</v>
      </c>
      <c r="Q49">
        <f t="shared" si="3"/>
        <v>1127.0785208469563</v>
      </c>
      <c r="R49">
        <f t="shared" si="3"/>
        <v>987.97084858086714</v>
      </c>
      <c r="S49">
        <f t="shared" si="3"/>
        <v>325.05631509477871</v>
      </c>
      <c r="T49">
        <f t="shared" si="3"/>
        <v>717.05791754712584</v>
      </c>
      <c r="U49">
        <f t="shared" si="3"/>
        <v>82.426331306081508</v>
      </c>
      <c r="V49">
        <f t="shared" si="3"/>
        <v>128.10339143251986</v>
      </c>
      <c r="W49">
        <f t="shared" si="3"/>
        <v>190.79267059776978</v>
      </c>
      <c r="X49">
        <f t="shared" si="3"/>
        <v>108.77396582585449</v>
      </c>
      <c r="Y49">
        <f t="shared" si="3"/>
        <v>1061.9971403461823</v>
      </c>
      <c r="Z49">
        <f t="shared" si="3"/>
        <v>283.63117035139345</v>
      </c>
      <c r="AA49">
        <f t="shared" si="3"/>
        <v>69.761261722276942</v>
      </c>
      <c r="AB49">
        <f t="shared" si="3"/>
        <v>80.443733170204865</v>
      </c>
      <c r="AC49">
        <f t="shared" si="3"/>
        <v>152.50836008843228</v>
      </c>
      <c r="AD49">
        <f t="shared" si="3"/>
        <v>239.9570375946295</v>
      </c>
      <c r="AE49">
        <f t="shared" si="3"/>
        <v>202.88075201429274</v>
      </c>
    </row>
    <row r="50" spans="1:31" x14ac:dyDescent="0.25">
      <c r="A50">
        <v>70</v>
      </c>
      <c r="B50">
        <v>49.479166666666671</v>
      </c>
      <c r="C50">
        <v>60.788250789922301</v>
      </c>
      <c r="D50">
        <v>19.39888474116</v>
      </c>
      <c r="E50">
        <v>21.861104588604</v>
      </c>
      <c r="H50">
        <f t="shared" si="4"/>
        <v>3068.4783874995851</v>
      </c>
      <c r="M50">
        <f t="shared" si="5"/>
        <v>478.88647949207569</v>
      </c>
      <c r="N50">
        <f t="shared" si="5"/>
        <v>44.695035403455066</v>
      </c>
      <c r="O50">
        <f t="shared" si="5"/>
        <v>1637.8306207712535</v>
      </c>
      <c r="P50">
        <f t="shared" si="5"/>
        <v>2.5677733201995756</v>
      </c>
      <c r="Q50">
        <f t="shared" si="3"/>
        <v>2634.5290199198889</v>
      </c>
      <c r="R50">
        <f t="shared" si="3"/>
        <v>99.248202917735355</v>
      </c>
      <c r="S50">
        <f t="shared" si="3"/>
        <v>1021.3882444332042</v>
      </c>
      <c r="T50">
        <f t="shared" si="3"/>
        <v>1353.9659602700972</v>
      </c>
      <c r="U50">
        <f t="shared" si="3"/>
        <v>219.85153855052314</v>
      </c>
      <c r="V50">
        <f t="shared" si="3"/>
        <v>33.853238854255117</v>
      </c>
      <c r="W50">
        <f t="shared" si="3"/>
        <v>192.82982877972944</v>
      </c>
      <c r="X50">
        <f t="shared" si="3"/>
        <v>2.7460032396426666</v>
      </c>
      <c r="Y50">
        <f t="shared" si="3"/>
        <v>1463.5672421651823</v>
      </c>
      <c r="Z50">
        <f t="shared" si="3"/>
        <v>606.10147796578201</v>
      </c>
      <c r="AA50">
        <f t="shared" si="3"/>
        <v>6.2148695963594358</v>
      </c>
      <c r="AB50">
        <f t="shared" si="3"/>
        <v>114.84024629882646</v>
      </c>
      <c r="AC50">
        <f t="shared" si="3"/>
        <v>184.72749568366868</v>
      </c>
      <c r="AD50">
        <f t="shared" si="3"/>
        <v>200.78790697839455</v>
      </c>
      <c r="AE50">
        <f t="shared" si="3"/>
        <v>204.31622385005005</v>
      </c>
    </row>
    <row r="51" spans="1:31" x14ac:dyDescent="0.25">
      <c r="A51">
        <v>71</v>
      </c>
      <c r="B51">
        <v>134.48275862068965</v>
      </c>
      <c r="C51">
        <v>37.8339192906517</v>
      </c>
      <c r="D51">
        <v>7.5457860764192901</v>
      </c>
      <c r="E51">
        <v>9.2075219332191995</v>
      </c>
      <c r="H51">
        <f>(H17-$H$33)^2</f>
        <v>11830.041827172325</v>
      </c>
      <c r="M51">
        <f t="shared" si="5"/>
        <v>4140.6625464693971</v>
      </c>
      <c r="N51">
        <f t="shared" si="5"/>
        <v>971.89250037269096</v>
      </c>
      <c r="O51">
        <f t="shared" si="5"/>
        <v>8509.7489626830647</v>
      </c>
      <c r="P51">
        <f t="shared" si="5"/>
        <v>1070.0860962660288</v>
      </c>
      <c r="Q51">
        <f t="shared" si="3"/>
        <v>6.5263964717235536</v>
      </c>
      <c r="R51">
        <f t="shared" si="3"/>
        <v>1884.4114809443952</v>
      </c>
      <c r="S51">
        <f t="shared" si="3"/>
        <v>7281.4329909460312</v>
      </c>
      <c r="T51">
        <f t="shared" si="3"/>
        <v>7070.385898493495</v>
      </c>
      <c r="U51">
        <f t="shared" si="3"/>
        <v>2138.2144510551266</v>
      </c>
      <c r="V51">
        <f t="shared" si="3"/>
        <v>1.990395784639718</v>
      </c>
      <c r="W51">
        <f t="shared" si="3"/>
        <v>4531.2413138864058</v>
      </c>
      <c r="X51">
        <f t="shared" si="3"/>
        <v>2743.5503426090859</v>
      </c>
      <c r="Y51">
        <f t="shared" si="3"/>
        <v>8103.6771719853004</v>
      </c>
      <c r="Z51">
        <f t="shared" si="3"/>
        <v>403.9624849174777</v>
      </c>
      <c r="AA51">
        <f t="shared" si="3"/>
        <v>1749.0278403200746</v>
      </c>
      <c r="AB51">
        <f t="shared" si="3"/>
        <v>20.808085075853832</v>
      </c>
      <c r="AC51">
        <f t="shared" si="3"/>
        <v>4.3141319621803973</v>
      </c>
      <c r="AD51">
        <f t="shared" si="3"/>
        <v>23.386055592939265</v>
      </c>
      <c r="AE51">
        <f t="shared" si="3"/>
        <v>0.26926504507584254</v>
      </c>
    </row>
    <row r="52" spans="1:31" x14ac:dyDescent="0.25">
      <c r="A52">
        <v>72</v>
      </c>
      <c r="B52">
        <v>120.90395480225989</v>
      </c>
      <c r="C52">
        <v>34.777044390748003</v>
      </c>
      <c r="D52">
        <v>10.502432590524901</v>
      </c>
      <c r="E52">
        <v>8.1827056661876192</v>
      </c>
      <c r="H52">
        <f t="shared" si="4"/>
        <v>16.185266455380287</v>
      </c>
      <c r="M52">
        <f t="shared" si="5"/>
        <v>24.667563904826832</v>
      </c>
      <c r="N52">
        <f t="shared" si="5"/>
        <v>243.59255215690084</v>
      </c>
      <c r="O52">
        <f t="shared" si="5"/>
        <v>130.65800944682542</v>
      </c>
      <c r="P52">
        <f t="shared" si="5"/>
        <v>205.93376251851609</v>
      </c>
      <c r="Q52">
        <f t="shared" si="3"/>
        <v>304.24796754107746</v>
      </c>
      <c r="R52">
        <f t="shared" si="3"/>
        <v>197.54552530320709</v>
      </c>
      <c r="S52">
        <f t="shared" si="3"/>
        <v>10.850184166755662</v>
      </c>
      <c r="T52">
        <f t="shared" si="3"/>
        <v>109.66263778421059</v>
      </c>
      <c r="U52">
        <f t="shared" si="3"/>
        <v>52.983546743202872</v>
      </c>
      <c r="V52">
        <f t="shared" si="3"/>
        <v>115.78730465010851</v>
      </c>
      <c r="W52">
        <f t="shared" si="3"/>
        <v>100.82854596918911</v>
      </c>
      <c r="X52">
        <f t="shared" si="3"/>
        <v>38.064416215221776</v>
      </c>
      <c r="Y52">
        <f t="shared" si="3"/>
        <v>177.74110019719228</v>
      </c>
      <c r="Z52">
        <f t="shared" si="3"/>
        <v>1.6011712397452692E-3</v>
      </c>
      <c r="AA52">
        <f t="shared" si="3"/>
        <v>6.0025905362894978</v>
      </c>
      <c r="AB52">
        <f t="shared" si="3"/>
        <v>5.6657336937968594</v>
      </c>
      <c r="AC52">
        <f t="shared" si="3"/>
        <v>31.457275067740298</v>
      </c>
      <c r="AD52">
        <f t="shared" si="3"/>
        <v>96.560079172816089</v>
      </c>
      <c r="AE52">
        <f t="shared" si="3"/>
        <v>36.65559337473497</v>
      </c>
    </row>
    <row r="53" spans="1:31" x14ac:dyDescent="0.25">
      <c r="A53">
        <v>73</v>
      </c>
      <c r="B53">
        <v>189.79591836734693</v>
      </c>
      <c r="C53">
        <v>40.698867012142898</v>
      </c>
      <c r="D53">
        <v>5.8223926877712797</v>
      </c>
      <c r="E53">
        <v>4.1473194045761197</v>
      </c>
      <c r="H53">
        <f t="shared" si="4"/>
        <v>0.90744471800327497</v>
      </c>
      <c r="M53">
        <f t="shared" si="5"/>
        <v>44.128672765848307</v>
      </c>
      <c r="N53">
        <f t="shared" si="5"/>
        <v>45.596508336531969</v>
      </c>
      <c r="O53">
        <f t="shared" si="5"/>
        <v>104.26947055161409</v>
      </c>
      <c r="P53">
        <f t="shared" si="5"/>
        <v>3.0572704038570366</v>
      </c>
      <c r="Q53">
        <f t="shared" si="5"/>
        <v>78.227120218721751</v>
      </c>
      <c r="R53">
        <f t="shared" si="5"/>
        <v>120.66135414195448</v>
      </c>
      <c r="S53">
        <f t="shared" si="5"/>
        <v>40.506281074796028</v>
      </c>
      <c r="T53">
        <f t="shared" si="5"/>
        <v>16.017747344508368</v>
      </c>
      <c r="U53">
        <f t="shared" si="5"/>
        <v>27.082901228840761</v>
      </c>
      <c r="V53">
        <f t="shared" si="5"/>
        <v>0.25542114163291535</v>
      </c>
      <c r="W53">
        <f t="shared" si="5"/>
        <v>11.997216336548542</v>
      </c>
      <c r="X53">
        <f t="shared" si="5"/>
        <v>11.067276439145788</v>
      </c>
      <c r="Y53">
        <f t="shared" si="5"/>
        <v>148.13750323718222</v>
      </c>
      <c r="Z53">
        <f t="shared" si="5"/>
        <v>16.838881724179089</v>
      </c>
      <c r="AA53">
        <f t="shared" si="5"/>
        <v>37.756918838403884</v>
      </c>
      <c r="AB53">
        <f t="shared" si="5"/>
        <v>93.308932408515659</v>
      </c>
      <c r="AC53">
        <f t="shared" ref="AC53:AE53" si="6">(AC19-$H19)^2</f>
        <v>81.258481849405243</v>
      </c>
      <c r="AD53">
        <f t="shared" si="6"/>
        <v>45.045195975083537</v>
      </c>
      <c r="AE53">
        <f t="shared" si="6"/>
        <v>79.697010498409412</v>
      </c>
    </row>
    <row r="54" spans="1:31" x14ac:dyDescent="0.25">
      <c r="A54">
        <v>74</v>
      </c>
      <c r="B54">
        <v>114.81481481481481</v>
      </c>
      <c r="C54">
        <v>42.143847089641703</v>
      </c>
      <c r="D54">
        <v>10.324812536429199</v>
      </c>
      <c r="E54">
        <v>12.0417842848848</v>
      </c>
      <c r="H54">
        <f t="shared" si="4"/>
        <v>332.16142694539843</v>
      </c>
      <c r="M54">
        <f t="shared" ref="M54:AE65" si="7">(M20-$H20)^2</f>
        <v>904.54800677400306</v>
      </c>
      <c r="N54">
        <f t="shared" si="7"/>
        <v>1357.1254738242508</v>
      </c>
      <c r="O54">
        <f t="shared" si="7"/>
        <v>956.95747972153356</v>
      </c>
      <c r="P54">
        <f t="shared" si="7"/>
        <v>1457.1599736363798</v>
      </c>
      <c r="Q54">
        <f t="shared" si="7"/>
        <v>877.30409946191128</v>
      </c>
      <c r="R54">
        <f t="shared" si="7"/>
        <v>663.27620485385739</v>
      </c>
      <c r="S54">
        <f t="shared" si="7"/>
        <v>652.41163202054986</v>
      </c>
      <c r="T54">
        <f t="shared" si="7"/>
        <v>1069.6839729536557</v>
      </c>
      <c r="U54">
        <f t="shared" si="7"/>
        <v>767.63867452292811</v>
      </c>
      <c r="V54">
        <f t="shared" si="7"/>
        <v>704.38448522499971</v>
      </c>
      <c r="W54">
        <f t="shared" si="7"/>
        <v>361.8853088665166</v>
      </c>
      <c r="X54">
        <f t="shared" si="7"/>
        <v>544.67935584773431</v>
      </c>
      <c r="Y54">
        <f t="shared" si="7"/>
        <v>1064.3153894024729</v>
      </c>
      <c r="Z54">
        <f t="shared" si="7"/>
        <v>669.68730662568453</v>
      </c>
      <c r="AA54">
        <f t="shared" si="7"/>
        <v>633.12114261261968</v>
      </c>
      <c r="AB54">
        <f t="shared" si="7"/>
        <v>25.228355980788557</v>
      </c>
      <c r="AC54">
        <f t="shared" si="7"/>
        <v>105.99369961208043</v>
      </c>
      <c r="AD54">
        <f t="shared" si="7"/>
        <v>411.92836304489595</v>
      </c>
      <c r="AE54">
        <f t="shared" si="7"/>
        <v>124.14583493571921</v>
      </c>
    </row>
    <row r="55" spans="1:31" x14ac:dyDescent="0.25">
      <c r="A55">
        <v>76</v>
      </c>
      <c r="B55">
        <v>48.414985590778095</v>
      </c>
      <c r="C55">
        <v>42.178986732934703</v>
      </c>
      <c r="D55">
        <v>-11.7409274400173</v>
      </c>
      <c r="E55">
        <v>21.914411473126801</v>
      </c>
      <c r="H55">
        <f t="shared" si="4"/>
        <v>6716.9249853115416</v>
      </c>
      <c r="M55">
        <f t="shared" si="7"/>
        <v>4292.6093508542353</v>
      </c>
      <c r="N55">
        <f t="shared" si="7"/>
        <v>3175.6757204213923</v>
      </c>
      <c r="O55">
        <f t="shared" si="7"/>
        <v>6140.6114539528089</v>
      </c>
      <c r="P55">
        <f t="shared" si="7"/>
        <v>3659.0361560833276</v>
      </c>
      <c r="Q55">
        <f t="shared" si="7"/>
        <v>6663.4989128036295</v>
      </c>
      <c r="R55">
        <f t="shared" si="7"/>
        <v>7779.5044307635753</v>
      </c>
      <c r="S55">
        <f t="shared" si="7"/>
        <v>3424.8438731127908</v>
      </c>
      <c r="T55">
        <f t="shared" si="7"/>
        <v>5873.3319927032617</v>
      </c>
      <c r="U55">
        <f t="shared" si="7"/>
        <v>4405.8039987751836</v>
      </c>
      <c r="V55">
        <f t="shared" si="7"/>
        <v>4604.0568398101004</v>
      </c>
      <c r="W55">
        <f t="shared" si="7"/>
        <v>6627.5792059624655</v>
      </c>
      <c r="X55">
        <f t="shared" si="7"/>
        <v>4303.003027511616</v>
      </c>
      <c r="Y55">
        <f t="shared" si="7"/>
        <v>5839.3095704263797</v>
      </c>
      <c r="Z55">
        <f t="shared" si="7"/>
        <v>8152.0797606292381</v>
      </c>
      <c r="AA55">
        <f t="shared" si="7"/>
        <v>4334.1699289351764</v>
      </c>
      <c r="AB55">
        <f t="shared" si="7"/>
        <v>6293.0833908457826</v>
      </c>
      <c r="AC55">
        <f t="shared" si="7"/>
        <v>6108.7505236507814</v>
      </c>
      <c r="AD55">
        <f t="shared" si="7"/>
        <v>5641.3174407889128</v>
      </c>
      <c r="AE55">
        <f t="shared" si="7"/>
        <v>6072.5800189474912</v>
      </c>
    </row>
    <row r="56" spans="1:31" x14ac:dyDescent="0.25">
      <c r="A56">
        <v>77</v>
      </c>
      <c r="B56">
        <v>35.359116022099442</v>
      </c>
      <c r="C56">
        <v>49.346171251533903</v>
      </c>
      <c r="D56">
        <v>-16.9686104956001</v>
      </c>
      <c r="E56">
        <v>31.791195945905301</v>
      </c>
      <c r="H56">
        <f t="shared" si="4"/>
        <v>2584.3038587802089</v>
      </c>
      <c r="M56">
        <f t="shared" si="7"/>
        <v>1.4093553166441528</v>
      </c>
      <c r="N56">
        <f t="shared" si="7"/>
        <v>4.2950105327733068</v>
      </c>
      <c r="O56">
        <f t="shared" si="7"/>
        <v>45.961477080683899</v>
      </c>
      <c r="P56">
        <f t="shared" si="7"/>
        <v>11.10412189214057</v>
      </c>
      <c r="Q56">
        <f t="shared" si="7"/>
        <v>48.787666603511468</v>
      </c>
      <c r="R56">
        <f t="shared" si="7"/>
        <v>12.737027601119117</v>
      </c>
      <c r="S56">
        <f t="shared" si="7"/>
        <v>91.589759701450774</v>
      </c>
      <c r="T56">
        <f t="shared" si="7"/>
        <v>12.631162061620488</v>
      </c>
      <c r="U56">
        <f t="shared" si="7"/>
        <v>16.158585393007961</v>
      </c>
      <c r="V56">
        <f t="shared" si="7"/>
        <v>63.338325594619576</v>
      </c>
      <c r="W56">
        <f t="shared" si="7"/>
        <v>50.242214606883451</v>
      </c>
      <c r="X56">
        <f t="shared" si="7"/>
        <v>10.081266267141773</v>
      </c>
      <c r="Y56">
        <f t="shared" si="7"/>
        <v>30.389484292427056</v>
      </c>
      <c r="Z56">
        <f t="shared" si="7"/>
        <v>21.20116597014469</v>
      </c>
      <c r="AA56">
        <f t="shared" si="7"/>
        <v>51.579791270290713</v>
      </c>
      <c r="AB56">
        <f t="shared" si="7"/>
        <v>16.819784133168678</v>
      </c>
      <c r="AC56">
        <f t="shared" si="7"/>
        <v>22.410391430139395</v>
      </c>
      <c r="AD56">
        <f t="shared" si="7"/>
        <v>22.280310252940463</v>
      </c>
      <c r="AE56">
        <f t="shared" si="7"/>
        <v>26.722808613485249</v>
      </c>
    </row>
    <row r="57" spans="1:31" x14ac:dyDescent="0.25">
      <c r="A57">
        <v>80</v>
      </c>
      <c r="B57">
        <v>84.444444444444457</v>
      </c>
      <c r="C57">
        <v>47.2028210369851</v>
      </c>
      <c r="D57">
        <v>-12.4460033684105</v>
      </c>
      <c r="E57">
        <v>22.405730225263699</v>
      </c>
      <c r="H57">
        <f t="shared" si="4"/>
        <v>2826.5503563205266</v>
      </c>
      <c r="M57">
        <f t="shared" si="7"/>
        <v>8.7591801517142134</v>
      </c>
      <c r="N57">
        <f t="shared" si="7"/>
        <v>28.700074576106747</v>
      </c>
      <c r="O57">
        <f t="shared" si="7"/>
        <v>59.61762224723676</v>
      </c>
      <c r="P57">
        <f t="shared" si="7"/>
        <v>37.586293711970605</v>
      </c>
      <c r="Q57">
        <f t="shared" si="7"/>
        <v>0.2141756474373252</v>
      </c>
      <c r="R57">
        <f t="shared" si="7"/>
        <v>34.788291737538252</v>
      </c>
      <c r="S57">
        <f t="shared" si="7"/>
        <v>141.59849713556318</v>
      </c>
      <c r="T57">
        <f t="shared" si="7"/>
        <v>18.76605906402478</v>
      </c>
      <c r="U57">
        <f t="shared" si="7"/>
        <v>0.39698714654728862</v>
      </c>
      <c r="V57">
        <f t="shared" si="7"/>
        <v>64.131450332060695</v>
      </c>
      <c r="W57">
        <f t="shared" si="7"/>
        <v>10.680458302897813</v>
      </c>
      <c r="X57">
        <f t="shared" si="7"/>
        <v>18.970977088652415</v>
      </c>
      <c r="Y57">
        <f t="shared" si="7"/>
        <v>45.297195375452766</v>
      </c>
      <c r="Z57">
        <f t="shared" si="7"/>
        <v>1.633026909330949E-2</v>
      </c>
      <c r="AA57">
        <f t="shared" si="7"/>
        <v>124.56277966164944</v>
      </c>
      <c r="AB57">
        <f t="shared" si="7"/>
        <v>8.7249998603370464</v>
      </c>
      <c r="AC57">
        <f t="shared" si="7"/>
        <v>6.5012094441538011</v>
      </c>
      <c r="AD57">
        <f t="shared" si="7"/>
        <v>3.7868687474093812</v>
      </c>
      <c r="AE57">
        <f t="shared" si="7"/>
        <v>6.0024371128468674</v>
      </c>
    </row>
    <row r="58" spans="1:31" x14ac:dyDescent="0.25">
      <c r="A58">
        <v>81</v>
      </c>
      <c r="B58">
        <v>8.3516483516483522</v>
      </c>
      <c r="C58">
        <v>61.624937090813198</v>
      </c>
      <c r="D58">
        <v>-32.6065874953118</v>
      </c>
      <c r="E58">
        <v>47.5368599415376</v>
      </c>
      <c r="H58">
        <f t="shared" si="4"/>
        <v>1.1470679127514325</v>
      </c>
      <c r="M58">
        <f t="shared" si="7"/>
        <v>18.48306948909784</v>
      </c>
      <c r="N58">
        <f t="shared" si="7"/>
        <v>0.12502390582489081</v>
      </c>
      <c r="O58">
        <f t="shared" si="7"/>
        <v>5.6232076522806027E-3</v>
      </c>
      <c r="P58">
        <f t="shared" si="7"/>
        <v>2.6711157573411937</v>
      </c>
      <c r="Q58">
        <f t="shared" si="7"/>
        <v>152.48794822573021</v>
      </c>
      <c r="R58">
        <f t="shared" si="7"/>
        <v>80.299247308492738</v>
      </c>
      <c r="S58">
        <f t="shared" si="7"/>
        <v>500.13373997682385</v>
      </c>
      <c r="T58">
        <f t="shared" si="7"/>
        <v>0.65636721362317352</v>
      </c>
      <c r="U58">
        <f t="shared" si="7"/>
        <v>28.781781250162176</v>
      </c>
      <c r="V58">
        <f t="shared" si="7"/>
        <v>54.019004055017049</v>
      </c>
      <c r="W58">
        <f t="shared" si="7"/>
        <v>93.42915476733431</v>
      </c>
      <c r="X58">
        <f t="shared" si="7"/>
        <v>65.797333973191272</v>
      </c>
      <c r="Y58">
        <f t="shared" si="7"/>
        <v>7.3829410651589322</v>
      </c>
      <c r="Z58">
        <f t="shared" si="7"/>
        <v>326.68149234071666</v>
      </c>
      <c r="AA58">
        <f t="shared" si="7"/>
        <v>223.4186266940055</v>
      </c>
      <c r="AB58">
        <f t="shared" si="7"/>
        <v>252.52231682983933</v>
      </c>
      <c r="AC58">
        <f t="shared" si="7"/>
        <v>211.58299689799173</v>
      </c>
      <c r="AD58">
        <f t="shared" si="7"/>
        <v>151.52868001314047</v>
      </c>
      <c r="AE58">
        <f t="shared" si="7"/>
        <v>196.74143676552887</v>
      </c>
    </row>
    <row r="59" spans="1:31" x14ac:dyDescent="0.25">
      <c r="A59">
        <v>82</v>
      </c>
      <c r="B59">
        <v>7.0287539936102235</v>
      </c>
      <c r="C59">
        <v>57.348538340924101</v>
      </c>
      <c r="D59">
        <v>-34.993341078707999</v>
      </c>
      <c r="E59">
        <v>45.340539382052398</v>
      </c>
      <c r="H59">
        <f t="shared" si="4"/>
        <v>600.36215031648715</v>
      </c>
      <c r="M59">
        <f t="shared" si="7"/>
        <v>674.69387365275657</v>
      </c>
      <c r="N59">
        <f t="shared" si="7"/>
        <v>446.37505529605221</v>
      </c>
      <c r="O59">
        <f t="shared" si="7"/>
        <v>305.56311583662904</v>
      </c>
      <c r="P59">
        <f t="shared" si="7"/>
        <v>411.36886785513246</v>
      </c>
      <c r="Q59">
        <f t="shared" si="7"/>
        <v>1049.3906347248944</v>
      </c>
      <c r="R59">
        <f t="shared" si="7"/>
        <v>1192.616907321971</v>
      </c>
      <c r="S59">
        <f t="shared" si="7"/>
        <v>295.33231051135283</v>
      </c>
      <c r="T59">
        <f t="shared" si="7"/>
        <v>337.71003955491904</v>
      </c>
      <c r="U59">
        <f t="shared" si="7"/>
        <v>568.82333897184083</v>
      </c>
      <c r="V59">
        <f t="shared" si="7"/>
        <v>303.26820087110809</v>
      </c>
      <c r="W59">
        <f t="shared" si="7"/>
        <v>235.15906145498369</v>
      </c>
      <c r="X59">
        <f t="shared" si="7"/>
        <v>293.30264799091867</v>
      </c>
      <c r="Y59">
        <f t="shared" si="7"/>
        <v>302.17559592072359</v>
      </c>
      <c r="Z59">
        <f t="shared" si="7"/>
        <v>458.71179958157558</v>
      </c>
      <c r="AA59">
        <f t="shared" si="7"/>
        <v>295.06087171132941</v>
      </c>
      <c r="AB59">
        <f t="shared" si="7"/>
        <v>238.5809850467376</v>
      </c>
      <c r="AC59">
        <f t="shared" si="7"/>
        <v>230.24125397538029</v>
      </c>
      <c r="AD59">
        <f t="shared" si="7"/>
        <v>183.30319057073001</v>
      </c>
      <c r="AE59">
        <f t="shared" si="7"/>
        <v>234.15575173432154</v>
      </c>
    </row>
    <row r="60" spans="1:31" x14ac:dyDescent="0.25">
      <c r="A60">
        <v>83</v>
      </c>
      <c r="B60">
        <v>11.553784860557768</v>
      </c>
      <c r="C60">
        <v>62.038625951124402</v>
      </c>
      <c r="D60">
        <v>-30.696087708433801</v>
      </c>
      <c r="E60">
        <v>46.513047480519703</v>
      </c>
      <c r="H60">
        <f t="shared" si="4"/>
        <v>632.55384363724454</v>
      </c>
      <c r="M60">
        <f t="shared" si="7"/>
        <v>439.834064052239</v>
      </c>
      <c r="N60">
        <f t="shared" si="7"/>
        <v>225.56661200350982</v>
      </c>
      <c r="O60">
        <f t="shared" si="7"/>
        <v>211.40214616474194</v>
      </c>
      <c r="P60">
        <f t="shared" si="7"/>
        <v>208.76006038153972</v>
      </c>
      <c r="Q60">
        <f t="shared" si="7"/>
        <v>85.452985205925458</v>
      </c>
      <c r="R60">
        <f t="shared" si="7"/>
        <v>32.585018792157655</v>
      </c>
      <c r="S60">
        <f t="shared" si="7"/>
        <v>318.0362081960709</v>
      </c>
      <c r="T60">
        <f t="shared" si="7"/>
        <v>198.7674688367365</v>
      </c>
      <c r="U60">
        <f t="shared" si="7"/>
        <v>222.82414146881518</v>
      </c>
      <c r="V60">
        <f t="shared" si="7"/>
        <v>95.504587597005354</v>
      </c>
      <c r="W60">
        <f t="shared" si="7"/>
        <v>77.678627737270503</v>
      </c>
      <c r="X60">
        <f t="shared" si="7"/>
        <v>96.853644711158751</v>
      </c>
      <c r="Y60">
        <f t="shared" si="7"/>
        <v>217.48923790993911</v>
      </c>
      <c r="Z60">
        <f t="shared" si="7"/>
        <v>19.32964613012976</v>
      </c>
      <c r="AA60">
        <f t="shared" si="7"/>
        <v>133.79303926944272</v>
      </c>
      <c r="AB60">
        <f t="shared" si="7"/>
        <v>58.553515139571275</v>
      </c>
      <c r="AC60">
        <f t="shared" si="7"/>
        <v>60.914008444860549</v>
      </c>
      <c r="AD60">
        <f t="shared" si="7"/>
        <v>48.945753185132986</v>
      </c>
      <c r="AE60">
        <f t="shared" si="7"/>
        <v>62.061796567553692</v>
      </c>
    </row>
    <row r="61" spans="1:31" x14ac:dyDescent="0.25">
      <c r="A61">
        <v>84</v>
      </c>
      <c r="B61">
        <v>5.6650246305418719</v>
      </c>
      <c r="C61">
        <v>60.510981738843398</v>
      </c>
      <c r="D61">
        <v>-35.970769154771197</v>
      </c>
      <c r="E61">
        <v>51.324668816424897</v>
      </c>
      <c r="H61">
        <f t="shared" si="4"/>
        <v>68.029606664625689</v>
      </c>
      <c r="M61">
        <f t="shared" si="7"/>
        <v>12.662786346242497</v>
      </c>
      <c r="N61">
        <f t="shared" si="7"/>
        <v>0.25220204406414071</v>
      </c>
      <c r="O61">
        <f t="shared" si="7"/>
        <v>16.115918133129195</v>
      </c>
      <c r="P61">
        <f t="shared" si="7"/>
        <v>3.7982486082301254</v>
      </c>
      <c r="Q61">
        <f t="shared" si="7"/>
        <v>119.50499724137794</v>
      </c>
      <c r="R61">
        <f t="shared" si="7"/>
        <v>125.31208396087125</v>
      </c>
      <c r="S61">
        <f t="shared" si="7"/>
        <v>0.86667310841383349</v>
      </c>
      <c r="T61">
        <f t="shared" si="7"/>
        <v>29.726759592356572</v>
      </c>
      <c r="U61">
        <f t="shared" si="7"/>
        <v>386.2057100593135</v>
      </c>
      <c r="V61">
        <f t="shared" si="7"/>
        <v>376.28232687633556</v>
      </c>
      <c r="W61">
        <f t="shared" si="7"/>
        <v>16.014847584754484</v>
      </c>
      <c r="X61">
        <f t="shared" si="7"/>
        <v>224.13590173071043</v>
      </c>
      <c r="Y61">
        <f t="shared" si="7"/>
        <v>2.4976435136042801</v>
      </c>
      <c r="Z61">
        <f t="shared" si="7"/>
        <v>76.012420786005507</v>
      </c>
      <c r="AA61">
        <f t="shared" si="7"/>
        <v>2.8831323010582497</v>
      </c>
      <c r="AB61">
        <f t="shared" si="7"/>
        <v>11.349849401389106</v>
      </c>
      <c r="AC61">
        <f t="shared" si="7"/>
        <v>7.1554416751935142</v>
      </c>
      <c r="AD61">
        <f t="shared" si="7"/>
        <v>16.78122380749797</v>
      </c>
      <c r="AE61">
        <f t="shared" si="7"/>
        <v>9.3121321489540403</v>
      </c>
    </row>
    <row r="62" spans="1:31" x14ac:dyDescent="0.25">
      <c r="A62">
        <v>86</v>
      </c>
      <c r="B62">
        <v>8.3950617283950617</v>
      </c>
      <c r="C62">
        <v>64.542607924648493</v>
      </c>
      <c r="D62">
        <v>-34.899976688439899</v>
      </c>
      <c r="E62">
        <v>50.881001606223002</v>
      </c>
      <c r="H62">
        <f t="shared" si="4"/>
        <v>492.96332077626573</v>
      </c>
      <c r="M62">
        <f t="shared" si="7"/>
        <v>222.2115949420652</v>
      </c>
      <c r="N62">
        <f t="shared" si="7"/>
        <v>70.971772982095231</v>
      </c>
      <c r="O62">
        <f t="shared" si="7"/>
        <v>81.436773148576705</v>
      </c>
      <c r="P62">
        <f t="shared" si="7"/>
        <v>74.612414047604616</v>
      </c>
      <c r="Q62">
        <f t="shared" si="7"/>
        <v>39.642544713788837</v>
      </c>
      <c r="R62">
        <f t="shared" si="7"/>
        <v>7.6202668992650366</v>
      </c>
      <c r="S62">
        <f t="shared" si="7"/>
        <v>221.58477583787194</v>
      </c>
      <c r="T62">
        <f t="shared" si="7"/>
        <v>60.207734029002559</v>
      </c>
      <c r="U62">
        <f t="shared" si="7"/>
        <v>5.0033032896406198</v>
      </c>
      <c r="V62">
        <f t="shared" si="7"/>
        <v>0.42822649917769995</v>
      </c>
      <c r="W62">
        <f t="shared" si="7"/>
        <v>7.7149436957241579E-2</v>
      </c>
      <c r="X62">
        <f t="shared" si="7"/>
        <v>7.672843412959042E-2</v>
      </c>
      <c r="Y62">
        <f t="shared" si="7"/>
        <v>98.163604116404613</v>
      </c>
      <c r="Z62">
        <f t="shared" si="7"/>
        <v>0.14480920570043668</v>
      </c>
      <c r="AA62">
        <f t="shared" si="7"/>
        <v>65.911415796888988</v>
      </c>
      <c r="AB62">
        <f t="shared" si="7"/>
        <v>0.55366719814517407</v>
      </c>
      <c r="AC62">
        <f t="shared" si="7"/>
        <v>1.2966753198693801E-3</v>
      </c>
      <c r="AD62">
        <f t="shared" si="7"/>
        <v>0.13551521066803043</v>
      </c>
      <c r="AE62">
        <f t="shared" si="7"/>
        <v>2.6045578460358442E-2</v>
      </c>
    </row>
    <row r="63" spans="1:31" x14ac:dyDescent="0.25">
      <c r="A63">
        <v>87</v>
      </c>
      <c r="B63">
        <v>1.1363636363636362</v>
      </c>
      <c r="C63">
        <v>54.054547139151403</v>
      </c>
      <c r="D63">
        <v>-36.870012938407697</v>
      </c>
      <c r="E63">
        <v>46.602739257532903</v>
      </c>
      <c r="G63" s="1"/>
      <c r="H63">
        <f t="shared" si="4"/>
        <v>1221.1834525040238</v>
      </c>
      <c r="L63" s="1"/>
      <c r="M63">
        <f t="shared" si="7"/>
        <v>0.95310026026946781</v>
      </c>
      <c r="N63">
        <f t="shared" si="7"/>
        <v>154.44669873302766</v>
      </c>
      <c r="O63">
        <f t="shared" si="7"/>
        <v>24.420889878405838</v>
      </c>
      <c r="P63">
        <f t="shared" si="7"/>
        <v>161.69946232853076</v>
      </c>
      <c r="Q63">
        <f t="shared" si="7"/>
        <v>108.63943173718012</v>
      </c>
      <c r="R63">
        <f t="shared" si="7"/>
        <v>45.089131846664465</v>
      </c>
      <c r="S63">
        <f t="shared" si="7"/>
        <v>39.946944867316347</v>
      </c>
      <c r="T63">
        <f t="shared" si="7"/>
        <v>5.0605405715268168E-3</v>
      </c>
      <c r="U63">
        <f t="shared" si="7"/>
        <v>85.10224853933849</v>
      </c>
      <c r="V63">
        <f t="shared" si="7"/>
        <v>9.143462769366133</v>
      </c>
      <c r="W63">
        <f t="shared" si="7"/>
        <v>400.31082370993391</v>
      </c>
      <c r="X63">
        <f t="shared" si="7"/>
        <v>22.8068745117539</v>
      </c>
      <c r="Y63">
        <f t="shared" si="7"/>
        <v>15.996567272649003</v>
      </c>
      <c r="Z63">
        <f t="shared" si="7"/>
        <v>94.592030816193102</v>
      </c>
      <c r="AA63">
        <f t="shared" si="7"/>
        <v>176.42139716879453</v>
      </c>
      <c r="AB63">
        <f t="shared" si="7"/>
        <v>46.236456292362547</v>
      </c>
      <c r="AC63">
        <f t="shared" si="7"/>
        <v>58.021664889028486</v>
      </c>
      <c r="AD63">
        <f t="shared" si="7"/>
        <v>61.658149778385393</v>
      </c>
      <c r="AE63">
        <f t="shared" si="7"/>
        <v>75.573199631136575</v>
      </c>
    </row>
    <row r="64" spans="1:31" x14ac:dyDescent="0.25">
      <c r="A64">
        <v>89</v>
      </c>
      <c r="B64">
        <v>66.83673469387756</v>
      </c>
      <c r="C64">
        <v>55.489822552785398</v>
      </c>
      <c r="D64">
        <v>21.6604200285357</v>
      </c>
      <c r="E64">
        <v>29.029128285388001</v>
      </c>
      <c r="H64">
        <f t="shared" si="4"/>
        <v>101.77065408509384</v>
      </c>
      <c r="M64">
        <f t="shared" si="7"/>
        <v>11.104635409557792</v>
      </c>
      <c r="N64">
        <f t="shared" si="7"/>
        <v>1.5041431876861133</v>
      </c>
      <c r="O64">
        <f t="shared" si="7"/>
        <v>6.9601192687321225</v>
      </c>
      <c r="P64">
        <f t="shared" si="7"/>
        <v>0.97834343302351034</v>
      </c>
      <c r="Q64">
        <f t="shared" si="7"/>
        <v>33.853784451687311</v>
      </c>
      <c r="R64">
        <f t="shared" si="7"/>
        <v>87.500122140766578</v>
      </c>
      <c r="S64">
        <f t="shared" si="7"/>
        <v>7.6789442571418647</v>
      </c>
      <c r="T64">
        <f t="shared" si="7"/>
        <v>19.809384694187706</v>
      </c>
      <c r="U64">
        <f t="shared" si="7"/>
        <v>225.07819576979969</v>
      </c>
      <c r="V64">
        <f t="shared" si="7"/>
        <v>258.24788558429992</v>
      </c>
      <c r="W64">
        <f t="shared" si="7"/>
        <v>11.725528876690156</v>
      </c>
      <c r="X64">
        <f t="shared" si="7"/>
        <v>188.59833838420485</v>
      </c>
      <c r="Y64">
        <f t="shared" si="7"/>
        <v>0.75457043813069891</v>
      </c>
      <c r="Z64">
        <f t="shared" si="7"/>
        <v>81.258886124086672</v>
      </c>
      <c r="AA64">
        <f t="shared" si="7"/>
        <v>15.569777616995969</v>
      </c>
      <c r="AB64">
        <f t="shared" si="7"/>
        <v>13.215138705886488</v>
      </c>
      <c r="AC64">
        <f t="shared" si="7"/>
        <v>20.963615818826536</v>
      </c>
      <c r="AD64">
        <f t="shared" si="7"/>
        <v>19.584481144001927</v>
      </c>
      <c r="AE64">
        <f t="shared" si="7"/>
        <v>19.471633309523583</v>
      </c>
    </row>
    <row r="65" spans="1:31" x14ac:dyDescent="0.25">
      <c r="A65">
        <v>90</v>
      </c>
      <c r="B65">
        <v>90.551181102362222</v>
      </c>
      <c r="C65">
        <v>54.979648034243397</v>
      </c>
      <c r="D65">
        <v>16.943412398200699</v>
      </c>
      <c r="E65">
        <v>31.3776306868643</v>
      </c>
      <c r="H65">
        <f t="shared" si="4"/>
        <v>421.60484907521726</v>
      </c>
      <c r="M65">
        <f t="shared" si="7"/>
        <v>127.81213869899892</v>
      </c>
      <c r="N65">
        <f t="shared" si="7"/>
        <v>3.8299070375079256</v>
      </c>
      <c r="O65">
        <f t="shared" si="7"/>
        <v>26.637052861737541</v>
      </c>
      <c r="P65">
        <f t="shared" si="7"/>
        <v>9.6287992284079884</v>
      </c>
      <c r="Q65">
        <f t="shared" si="7"/>
        <v>7.3304430533078744</v>
      </c>
      <c r="R65">
        <f t="shared" si="7"/>
        <v>1.1896794528662549</v>
      </c>
      <c r="S65">
        <f t="shared" si="7"/>
        <v>174.66173302301328</v>
      </c>
      <c r="T65">
        <f t="shared" si="7"/>
        <v>21.383554171856396</v>
      </c>
      <c r="U65">
        <f t="shared" si="7"/>
        <v>2.5674081037910015</v>
      </c>
      <c r="V65">
        <f t="shared" si="7"/>
        <v>2.6459791011113607</v>
      </c>
      <c r="W65">
        <f t="shared" si="7"/>
        <v>0.57533213993219523</v>
      </c>
      <c r="X65">
        <f t="shared" si="7"/>
        <v>6.3439623511171508E-2</v>
      </c>
      <c r="Y65">
        <f t="shared" si="7"/>
        <v>25.825445649455752</v>
      </c>
      <c r="Z65">
        <f t="shared" si="7"/>
        <v>12.164693562399563</v>
      </c>
      <c r="AA65">
        <f t="shared" si="7"/>
        <v>20.488733189677404</v>
      </c>
      <c r="AB65">
        <f t="shared" si="7"/>
        <v>6.6296937780228289</v>
      </c>
      <c r="AC65">
        <f t="shared" si="7"/>
        <v>2.7709932012634289</v>
      </c>
      <c r="AD65">
        <f t="shared" si="7"/>
        <v>0.74398896544517479</v>
      </c>
      <c r="AE65">
        <f t="shared" si="7"/>
        <v>2.929740849533609</v>
      </c>
    </row>
    <row r="66" spans="1:31" x14ac:dyDescent="0.25">
      <c r="A66">
        <v>91</v>
      </c>
      <c r="B66">
        <v>55.263157894736842</v>
      </c>
      <c r="C66">
        <v>66.536076842203101</v>
      </c>
      <c r="D66">
        <v>14.363169202441201</v>
      </c>
      <c r="E66">
        <v>37.9181178693782</v>
      </c>
    </row>
    <row r="67" spans="1:31" x14ac:dyDescent="0.25">
      <c r="A67">
        <v>92</v>
      </c>
      <c r="B67">
        <v>50.655021834061131</v>
      </c>
      <c r="C67">
        <v>61.2601590823744</v>
      </c>
      <c r="D67">
        <v>16.597865751909801</v>
      </c>
      <c r="E67">
        <v>37.186336901807103</v>
      </c>
      <c r="G67" s="1" t="s">
        <v>167</v>
      </c>
      <c r="H67">
        <f>SUM(H37:H65)</f>
        <v>71803.727827348077</v>
      </c>
      <c r="L67" s="1" t="s">
        <v>168</v>
      </c>
      <c r="M67">
        <f>SUM(M37:M65)</f>
        <v>20458.833089850956</v>
      </c>
      <c r="N67">
        <f t="shared" ref="N67:AE67" si="8">SUM(N37:N65)</f>
        <v>12837.743793687072</v>
      </c>
      <c r="O67">
        <f t="shared" si="8"/>
        <v>37257.353880022791</v>
      </c>
      <c r="P67">
        <f t="shared" si="8"/>
        <v>13655.421039374356</v>
      </c>
      <c r="Q67">
        <f t="shared" si="8"/>
        <v>15458.649534970295</v>
      </c>
      <c r="R67">
        <f>SUM(R37:R65)</f>
        <v>18307.333496990777</v>
      </c>
      <c r="S67">
        <f t="shared" si="8"/>
        <v>31215.179669567846</v>
      </c>
      <c r="T67">
        <f t="shared" si="8"/>
        <v>31296.956685709396</v>
      </c>
      <c r="U67">
        <f t="shared" si="8"/>
        <v>13679.169200806751</v>
      </c>
      <c r="V67">
        <f t="shared" si="8"/>
        <v>7923.7825511687161</v>
      </c>
      <c r="W67">
        <f t="shared" si="8"/>
        <v>15769.459252997101</v>
      </c>
      <c r="X67">
        <f>SUM(X37:X65)</f>
        <v>13538.145974933779</v>
      </c>
      <c r="Y67">
        <f t="shared" si="8"/>
        <v>36468.336078402157</v>
      </c>
      <c r="Z67">
        <f t="shared" si="8"/>
        <v>13133.704306904945</v>
      </c>
      <c r="AA67">
        <f t="shared" si="8"/>
        <v>13349.020565384231</v>
      </c>
      <c r="AB67">
        <f t="shared" si="8"/>
        <v>8039.2012881154078</v>
      </c>
      <c r="AC67">
        <f t="shared" si="8"/>
        <v>8017.224335744665</v>
      </c>
      <c r="AD67">
        <f t="shared" si="8"/>
        <v>7807.983011262233</v>
      </c>
      <c r="AE67">
        <f t="shared" si="8"/>
        <v>8095.9910864516951</v>
      </c>
    </row>
    <row r="68" spans="1:31" x14ac:dyDescent="0.25">
      <c r="A68">
        <v>93</v>
      </c>
      <c r="B68">
        <v>52.0979020979021</v>
      </c>
      <c r="C68">
        <v>57.741332428269502</v>
      </c>
      <c r="D68">
        <v>21.1730525211002</v>
      </c>
      <c r="E68">
        <v>36.831385420962398</v>
      </c>
    </row>
    <row r="69" spans="1:31" x14ac:dyDescent="0.25">
      <c r="A69">
        <v>94</v>
      </c>
      <c r="B69">
        <v>78.142076502732237</v>
      </c>
      <c r="C69">
        <v>52.363114317810499</v>
      </c>
      <c r="D69">
        <v>20.725470805215899</v>
      </c>
      <c r="E69">
        <v>25.449304994688301</v>
      </c>
      <c r="M69">
        <f>ABS(M3-$H3)</f>
        <v>1.1319095842412681</v>
      </c>
      <c r="N69">
        <f t="shared" ref="N69:AE84" si="9">ABS(N3-$H3)</f>
        <v>1.7414090670394815</v>
      </c>
      <c r="O69">
        <f t="shared" si="9"/>
        <v>4.3609348433672119</v>
      </c>
      <c r="P69">
        <f t="shared" si="9"/>
        <v>0.47684716039836861</v>
      </c>
      <c r="Q69">
        <f t="shared" si="9"/>
        <v>1.341989696573572</v>
      </c>
      <c r="R69">
        <f t="shared" si="9"/>
        <v>2.6120972900180215</v>
      </c>
      <c r="S69">
        <f t="shared" si="9"/>
        <v>10.732211311486452</v>
      </c>
      <c r="T69">
        <f t="shared" si="9"/>
        <v>1.9522063257794313</v>
      </c>
      <c r="U69">
        <f t="shared" si="9"/>
        <v>3.5697928963000409</v>
      </c>
      <c r="V69">
        <f t="shared" si="9"/>
        <v>0.14069396287582858</v>
      </c>
      <c r="W69">
        <f t="shared" si="9"/>
        <v>1.6535975348542085</v>
      </c>
      <c r="X69">
        <f t="shared" si="9"/>
        <v>0.69780119428249154</v>
      </c>
      <c r="Y69">
        <f t="shared" si="9"/>
        <v>3.9076272311935716</v>
      </c>
      <c r="Z69">
        <f t="shared" si="9"/>
        <v>1.2621461668323519</v>
      </c>
      <c r="AA69">
        <f t="shared" si="9"/>
        <v>5.0622221145517825</v>
      </c>
      <c r="AB69">
        <f t="shared" si="9"/>
        <v>0.11524627651820829</v>
      </c>
      <c r="AC69">
        <f t="shared" si="9"/>
        <v>0.31914073852333136</v>
      </c>
      <c r="AD69">
        <f t="shared" si="9"/>
        <v>1.0141705434601214</v>
      </c>
      <c r="AE69">
        <f>ABS(AE3-$H3)</f>
        <v>0.33981967289678217</v>
      </c>
    </row>
    <row r="70" spans="1:31" x14ac:dyDescent="0.25">
      <c r="A70">
        <v>95</v>
      </c>
      <c r="B70">
        <v>46</v>
      </c>
      <c r="C70">
        <v>66.392252348706094</v>
      </c>
      <c r="D70">
        <v>15.5385277828781</v>
      </c>
      <c r="E70">
        <v>15.508103312626901</v>
      </c>
      <c r="M70">
        <f t="shared" ref="M70:AB85" si="10">ABS(M4-$H4)</f>
        <v>6.272044874231482</v>
      </c>
      <c r="N70">
        <f t="shared" si="10"/>
        <v>1.9839069612801721</v>
      </c>
      <c r="O70">
        <f t="shared" si="10"/>
        <v>2.4649924327816679</v>
      </c>
      <c r="P70">
        <f t="shared" si="10"/>
        <v>4.5861407256728217</v>
      </c>
      <c r="Q70">
        <f t="shared" si="10"/>
        <v>5.7990461115724985</v>
      </c>
      <c r="R70">
        <f t="shared" si="10"/>
        <v>2.3831265018224679</v>
      </c>
      <c r="S70">
        <f t="shared" si="10"/>
        <v>8.3844831485408982</v>
      </c>
      <c r="T70">
        <f t="shared" si="10"/>
        <v>1.7719828074946218</v>
      </c>
      <c r="U70">
        <f t="shared" si="10"/>
        <v>3.6040969072475972</v>
      </c>
      <c r="V70">
        <f t="shared" si="10"/>
        <v>4.4076510821767974</v>
      </c>
      <c r="W70">
        <f t="shared" si="9"/>
        <v>7.1025365699815977</v>
      </c>
      <c r="X70">
        <f t="shared" si="9"/>
        <v>0.49840822093848747</v>
      </c>
      <c r="Y70">
        <f t="shared" si="9"/>
        <v>2.2797935618726681</v>
      </c>
      <c r="Z70">
        <f t="shared" si="9"/>
        <v>7.3284472664105982</v>
      </c>
      <c r="AA70">
        <f t="shared" si="9"/>
        <v>4.9466252375101982</v>
      </c>
      <c r="AB70">
        <f t="shared" si="9"/>
        <v>2.6404475637300573</v>
      </c>
      <c r="AC70">
        <f t="shared" si="9"/>
        <v>3.1470704208165978</v>
      </c>
      <c r="AD70">
        <f t="shared" si="9"/>
        <v>5.5892466337821984</v>
      </c>
      <c r="AE70">
        <f t="shared" si="9"/>
        <v>3.3818755773252986</v>
      </c>
    </row>
    <row r="71" spans="1:31" x14ac:dyDescent="0.25">
      <c r="A71">
        <v>96</v>
      </c>
      <c r="B71">
        <v>47.142857142857139</v>
      </c>
      <c r="C71">
        <v>67.454261248529804</v>
      </c>
      <c r="D71">
        <v>14.300283068894499</v>
      </c>
      <c r="E71">
        <v>24.6623305086896</v>
      </c>
      <c r="M71">
        <f t="shared" si="10"/>
        <v>6.7252312647900583</v>
      </c>
      <c r="N71">
        <f t="shared" si="10"/>
        <v>7.1824386307410313</v>
      </c>
      <c r="O71">
        <f t="shared" si="10"/>
        <v>2.5642532945097418</v>
      </c>
      <c r="P71">
        <f t="shared" si="10"/>
        <v>2.568559776541492</v>
      </c>
      <c r="Q71">
        <f t="shared" si="10"/>
        <v>5.3331973288882821</v>
      </c>
      <c r="R71">
        <f t="shared" si="10"/>
        <v>6.6033049223327316</v>
      </c>
      <c r="S71">
        <f t="shared" si="10"/>
        <v>14.72341894380116</v>
      </c>
      <c r="T71">
        <f t="shared" si="10"/>
        <v>1.1116767116238122</v>
      </c>
      <c r="U71">
        <f t="shared" si="10"/>
        <v>5.4548936299641122</v>
      </c>
      <c r="V71">
        <f t="shared" si="10"/>
        <v>7.6760671272142877</v>
      </c>
      <c r="W71">
        <f t="shared" si="9"/>
        <v>11.759262217825263</v>
      </c>
      <c r="X71">
        <f t="shared" si="9"/>
        <v>5.6789011495723818</v>
      </c>
      <c r="Y71">
        <f t="shared" si="9"/>
        <v>4.6110783966837623</v>
      </c>
      <c r="Z71">
        <f t="shared" si="9"/>
        <v>5.7420188150609421</v>
      </c>
      <c r="AA71">
        <f t="shared" si="9"/>
        <v>9.7031270133509615</v>
      </c>
      <c r="AB71">
        <f t="shared" si="9"/>
        <v>6.5500200347701218</v>
      </c>
      <c r="AC71">
        <f t="shared" si="9"/>
        <v>5.2098807972246117</v>
      </c>
      <c r="AD71">
        <f t="shared" si="9"/>
        <v>3.5128165833168019</v>
      </c>
      <c r="AE71">
        <f t="shared" si="9"/>
        <v>4.2421177442225622</v>
      </c>
    </row>
    <row r="72" spans="1:31" x14ac:dyDescent="0.25">
      <c r="A72">
        <v>97</v>
      </c>
      <c r="B72">
        <v>40.697674418604656</v>
      </c>
      <c r="C72">
        <v>67.405903013016697</v>
      </c>
      <c r="D72">
        <v>5.6726658155727403</v>
      </c>
      <c r="E72">
        <v>41.598328253483899</v>
      </c>
      <c r="M72">
        <f t="shared" si="10"/>
        <v>14.933151337141735</v>
      </c>
      <c r="N72">
        <f t="shared" si="10"/>
        <v>34.766361311462532</v>
      </c>
      <c r="O72">
        <f t="shared" si="10"/>
        <v>11.424697062268635</v>
      </c>
      <c r="P72">
        <f t="shared" si="10"/>
        <v>33.219725507468532</v>
      </c>
      <c r="Q72">
        <f t="shared" si="10"/>
        <v>9.1693112356056332</v>
      </c>
      <c r="R72">
        <f t="shared" si="10"/>
        <v>5.0459572062723037</v>
      </c>
      <c r="S72">
        <f t="shared" si="10"/>
        <v>13.166071227740733</v>
      </c>
      <c r="T72">
        <f t="shared" si="10"/>
        <v>16.600725261258333</v>
      </c>
      <c r="U72">
        <f t="shared" si="10"/>
        <v>0.45031973682593618</v>
      </c>
      <c r="V72">
        <f t="shared" si="10"/>
        <v>10.229607765147033</v>
      </c>
      <c r="W72">
        <f t="shared" si="9"/>
        <v>16.348569487370831</v>
      </c>
      <c r="X72">
        <f t="shared" si="9"/>
        <v>11.960822207711034</v>
      </c>
      <c r="Y72">
        <f t="shared" si="9"/>
        <v>10.316251751248833</v>
      </c>
      <c r="Z72">
        <f t="shared" si="9"/>
        <v>7.0347401410684345</v>
      </c>
      <c r="AA72">
        <f t="shared" si="9"/>
        <v>7.6593009177656342</v>
      </c>
      <c r="AB72">
        <f t="shared" si="9"/>
        <v>11.195245862231333</v>
      </c>
      <c r="AC72">
        <f t="shared" si="9"/>
        <v>8.6593718279335334</v>
      </c>
      <c r="AD72">
        <f t="shared" si="9"/>
        <v>6.2599282157448339</v>
      </c>
      <c r="AE72">
        <f t="shared" si="9"/>
        <v>7.5202542959986047</v>
      </c>
    </row>
    <row r="73" spans="1:31" x14ac:dyDescent="0.25">
      <c r="A73">
        <v>98</v>
      </c>
      <c r="B73">
        <v>48.84615384615384</v>
      </c>
      <c r="C73">
        <v>64.3611315419123</v>
      </c>
      <c r="D73">
        <v>11.4452056619467</v>
      </c>
      <c r="E73">
        <v>35.913579955221103</v>
      </c>
      <c r="M73">
        <f t="shared" si="10"/>
        <v>2.1451746150190232</v>
      </c>
      <c r="N73">
        <f t="shared" si="10"/>
        <v>13.948444154096123</v>
      </c>
      <c r="O73">
        <f t="shared" si="10"/>
        <v>14.138551798251726</v>
      </c>
      <c r="P73">
        <f t="shared" si="10"/>
        <v>11.358191039629425</v>
      </c>
      <c r="Q73">
        <f t="shared" si="10"/>
        <v>5.3459411560813805</v>
      </c>
      <c r="R73">
        <f t="shared" si="10"/>
        <v>7.4859277070130759</v>
      </c>
      <c r="S73">
        <f t="shared" si="10"/>
        <v>9.8631230135376242</v>
      </c>
      <c r="T73">
        <f t="shared" si="10"/>
        <v>9.9767710039441226</v>
      </c>
      <c r="U73">
        <f t="shared" si="10"/>
        <v>3.4292262417143249</v>
      </c>
      <c r="V73">
        <f t="shared" si="10"/>
        <v>8.3785348694229214</v>
      </c>
      <c r="W73">
        <f t="shared" si="9"/>
        <v>9.7034123366337255</v>
      </c>
      <c r="X73">
        <f t="shared" si="9"/>
        <v>5.2624740780836277</v>
      </c>
      <c r="Y73">
        <f t="shared" si="9"/>
        <v>16.596483975420227</v>
      </c>
      <c r="Z73">
        <f t="shared" si="9"/>
        <v>7.3096115243574218</v>
      </c>
      <c r="AA73">
        <f t="shared" si="9"/>
        <v>4.8520979595559268</v>
      </c>
      <c r="AB73">
        <f t="shared" si="9"/>
        <v>3.157730307010624</v>
      </c>
      <c r="AC73">
        <f t="shared" si="9"/>
        <v>5.8425127028207271</v>
      </c>
      <c r="AD73">
        <f t="shared" si="9"/>
        <v>9.6876048642662269</v>
      </c>
      <c r="AE73">
        <f t="shared" si="9"/>
        <v>6.5280490422284245</v>
      </c>
    </row>
    <row r="74" spans="1:31" x14ac:dyDescent="0.25">
      <c r="A74">
        <v>99</v>
      </c>
      <c r="B74">
        <v>65.267175572519079</v>
      </c>
      <c r="C74">
        <v>56.010374150645603</v>
      </c>
      <c r="D74">
        <v>11.224466614806801</v>
      </c>
      <c r="E74">
        <v>26.631495244228901</v>
      </c>
      <c r="M74">
        <f t="shared" si="10"/>
        <v>5.0338211361473384</v>
      </c>
      <c r="N74">
        <f t="shared" si="10"/>
        <v>14.783615637468529</v>
      </c>
      <c r="O74">
        <f t="shared" si="10"/>
        <v>27.474015984590437</v>
      </c>
      <c r="P74">
        <f t="shared" si="10"/>
        <v>11.105369838641138</v>
      </c>
      <c r="Q74">
        <f t="shared" si="10"/>
        <v>19.049718224098129</v>
      </c>
      <c r="R74">
        <f t="shared" si="10"/>
        <v>16.909731673166434</v>
      </c>
      <c r="S74">
        <f t="shared" si="10"/>
        <v>34.258782393717134</v>
      </c>
      <c r="T74">
        <f t="shared" si="10"/>
        <v>18.369042208898634</v>
      </c>
      <c r="U74">
        <f t="shared" si="10"/>
        <v>0.57959150518126989</v>
      </c>
      <c r="V74">
        <f t="shared" si="10"/>
        <v>1.8457595752007592</v>
      </c>
      <c r="W74">
        <f t="shared" si="9"/>
        <v>14.053149470619033</v>
      </c>
      <c r="X74">
        <f t="shared" si="9"/>
        <v>14.132181387494128</v>
      </c>
      <c r="Y74">
        <f t="shared" si="9"/>
        <v>29.248851719005231</v>
      </c>
      <c r="Z74">
        <f t="shared" si="9"/>
        <v>18.533203632305231</v>
      </c>
      <c r="AA74">
        <f t="shared" si="9"/>
        <v>23.920721600865633</v>
      </c>
      <c r="AB74">
        <f t="shared" si="9"/>
        <v>6.7450222295909725</v>
      </c>
      <c r="AC74">
        <f t="shared" si="9"/>
        <v>5.1850505420377715</v>
      </c>
      <c r="AD74">
        <f t="shared" si="9"/>
        <v>1.2846688458127602</v>
      </c>
      <c r="AE74">
        <f t="shared" si="9"/>
        <v>5.3683830172399638</v>
      </c>
    </row>
    <row r="75" spans="1:31" x14ac:dyDescent="0.25">
      <c r="A75">
        <v>100</v>
      </c>
      <c r="B75">
        <v>78.888888888888886</v>
      </c>
      <c r="C75">
        <v>52.423310846049198</v>
      </c>
      <c r="D75">
        <v>-2.8331162047262901</v>
      </c>
      <c r="E75">
        <v>27.565475860347501</v>
      </c>
      <c r="M75">
        <f t="shared" si="10"/>
        <v>14.2723537569249</v>
      </c>
      <c r="N75">
        <f t="shared" si="10"/>
        <v>25.784662685292403</v>
      </c>
      <c r="O75">
        <f t="shared" si="10"/>
        <v>35.320718115783905</v>
      </c>
      <c r="P75">
        <f t="shared" si="10"/>
        <v>22.077836506432206</v>
      </c>
      <c r="Q75">
        <f t="shared" si="10"/>
        <v>24.821723996103898</v>
      </c>
      <c r="R75">
        <f t="shared" si="10"/>
        <v>22.681737445172203</v>
      </c>
      <c r="S75">
        <f t="shared" si="10"/>
        <v>40.030788165722903</v>
      </c>
      <c r="T75">
        <f t="shared" si="10"/>
        <v>26.609424785850706</v>
      </c>
      <c r="U75">
        <f t="shared" si="10"/>
        <v>10.871489475064408</v>
      </c>
      <c r="V75">
        <f t="shared" si="10"/>
        <v>11.8820904037524</v>
      </c>
      <c r="W75">
        <f t="shared" si="9"/>
        <v>24.2967221998978</v>
      </c>
      <c r="X75">
        <f t="shared" si="9"/>
        <v>22.913142564872501</v>
      </c>
      <c r="Y75">
        <f t="shared" si="9"/>
        <v>37.602293344781302</v>
      </c>
      <c r="Z75">
        <f t="shared" si="9"/>
        <v>26.0414683264774</v>
      </c>
      <c r="AA75">
        <f t="shared" si="9"/>
        <v>30.6471721653445</v>
      </c>
      <c r="AB75">
        <f t="shared" si="9"/>
        <v>6.327692372227105</v>
      </c>
      <c r="AC75">
        <f t="shared" si="9"/>
        <v>8.055340223704107</v>
      </c>
      <c r="AD75">
        <f t="shared" si="9"/>
        <v>11.173393468864703</v>
      </c>
      <c r="AE75">
        <f t="shared" si="9"/>
        <v>8.2121570846329064</v>
      </c>
    </row>
    <row r="76" spans="1:31" x14ac:dyDescent="0.25">
      <c r="A76">
        <v>101</v>
      </c>
      <c r="B76">
        <v>62.295081967213108</v>
      </c>
      <c r="C76">
        <v>57.521027961725501</v>
      </c>
      <c r="D76">
        <v>-5.1196463070045199</v>
      </c>
      <c r="E76">
        <v>39.144189817789098</v>
      </c>
      <c r="M76">
        <f t="shared" si="10"/>
        <v>4.2872670647534328</v>
      </c>
      <c r="N76">
        <f t="shared" si="10"/>
        <v>3.8245568855419645</v>
      </c>
      <c r="O76">
        <f t="shared" si="10"/>
        <v>6.8380427695784824</v>
      </c>
      <c r="P76">
        <f t="shared" si="10"/>
        <v>4.1212459368680658</v>
      </c>
      <c r="Q76">
        <f t="shared" si="10"/>
        <v>1.2020361005441176</v>
      </c>
      <c r="R76">
        <f t="shared" si="10"/>
        <v>3.040157703372552</v>
      </c>
      <c r="S76">
        <f t="shared" si="10"/>
        <v>11.160271724840982</v>
      </c>
      <c r="T76">
        <f t="shared" si="10"/>
        <v>4.863320232778273</v>
      </c>
      <c r="U76">
        <f t="shared" si="10"/>
        <v>0.48574065645246778</v>
      </c>
      <c r="V76">
        <f t="shared" si="10"/>
        <v>2.7694990110313125</v>
      </c>
      <c r="W76">
        <f t="shared" si="9"/>
        <v>3.9572534709133631</v>
      </c>
      <c r="X76">
        <f t="shared" si="9"/>
        <v>3.0246672455240624</v>
      </c>
      <c r="Y76">
        <f t="shared" si="9"/>
        <v>5.6204794555739817</v>
      </c>
      <c r="Z76">
        <f t="shared" si="9"/>
        <v>0.231086225660178</v>
      </c>
      <c r="AA76">
        <f t="shared" si="9"/>
        <v>10.114584777009282</v>
      </c>
      <c r="AB76">
        <f t="shared" si="9"/>
        <v>3.4725128528256519</v>
      </c>
      <c r="AC76">
        <f t="shared" si="9"/>
        <v>2.4424254302265327</v>
      </c>
      <c r="AD76">
        <f t="shared" si="9"/>
        <v>0.57150852779378258</v>
      </c>
      <c r="AE76">
        <f t="shared" si="9"/>
        <v>2.005840810187812</v>
      </c>
    </row>
    <row r="77" spans="1:31" x14ac:dyDescent="0.25">
      <c r="A77">
        <v>102</v>
      </c>
      <c r="B77">
        <v>60.749999999999993</v>
      </c>
      <c r="C77">
        <v>52.352500205493598</v>
      </c>
      <c r="D77">
        <v>-3.0387157521500399</v>
      </c>
      <c r="E77">
        <v>28.5368376443631</v>
      </c>
      <c r="M77">
        <f t="shared" si="10"/>
        <v>2.5929880169762534</v>
      </c>
      <c r="N77">
        <f t="shared" si="10"/>
        <v>4.4794660622679459</v>
      </c>
      <c r="O77">
        <f t="shared" si="10"/>
        <v>0.28087653641224364</v>
      </c>
      <c r="P77">
        <f t="shared" si="10"/>
        <v>3.316927970413845</v>
      </c>
      <c r="Q77">
        <f t="shared" si="10"/>
        <v>2.1745105618518537</v>
      </c>
      <c r="R77">
        <f t="shared" si="10"/>
        <v>10.517915505697953</v>
      </c>
      <c r="S77">
        <f t="shared" si="10"/>
        <v>2.5172881880130458</v>
      </c>
      <c r="T77">
        <f t="shared" si="10"/>
        <v>1.2756423197239535</v>
      </c>
      <c r="U77">
        <f t="shared" si="10"/>
        <v>1.8137828345123452</v>
      </c>
      <c r="V77">
        <f t="shared" si="10"/>
        <v>7.2428761798852452</v>
      </c>
      <c r="W77">
        <f t="shared" si="9"/>
        <v>10.869484660004055</v>
      </c>
      <c r="X77">
        <f t="shared" si="9"/>
        <v>3.5260965353549452</v>
      </c>
      <c r="Y77">
        <f t="shared" si="9"/>
        <v>3.2498492155529455</v>
      </c>
      <c r="Z77">
        <f t="shared" si="9"/>
        <v>1.2536654206805444</v>
      </c>
      <c r="AA77">
        <f t="shared" si="9"/>
        <v>3.3476136004833457</v>
      </c>
      <c r="AB77">
        <f t="shared" si="9"/>
        <v>6.2654148346789533</v>
      </c>
      <c r="AC77">
        <f t="shared" si="9"/>
        <v>5.9841398682400531</v>
      </c>
      <c r="AD77">
        <f t="shared" si="9"/>
        <v>5.3286946777874533</v>
      </c>
      <c r="AE77">
        <f t="shared" si="9"/>
        <v>6.0642250666881559</v>
      </c>
    </row>
    <row r="78" spans="1:31" x14ac:dyDescent="0.25">
      <c r="A78">
        <v>104</v>
      </c>
      <c r="B78">
        <v>73.381294964028783</v>
      </c>
      <c r="C78">
        <v>55.580279714311501</v>
      </c>
      <c r="D78">
        <v>8.4712644061510698</v>
      </c>
      <c r="E78">
        <v>27.1645103649942</v>
      </c>
      <c r="M78">
        <f t="shared" si="10"/>
        <v>18.468834940984941</v>
      </c>
      <c r="N78">
        <f t="shared" si="10"/>
        <v>5.8491475381347371</v>
      </c>
      <c r="O78">
        <f t="shared" si="10"/>
        <v>4.1444701303936426</v>
      </c>
      <c r="P78">
        <f t="shared" si="10"/>
        <v>10.525438822578138</v>
      </c>
      <c r="Q78">
        <f t="shared" si="10"/>
        <v>25.212693882836945</v>
      </c>
      <c r="R78">
        <f t="shared" si="10"/>
        <v>27.35268043376864</v>
      </c>
      <c r="S78">
        <f t="shared" si="10"/>
        <v>10.00362971321794</v>
      </c>
      <c r="T78">
        <f t="shared" si="10"/>
        <v>8.6224562317219409</v>
      </c>
      <c r="U78">
        <f t="shared" si="10"/>
        <v>14.361733085948437</v>
      </c>
      <c r="V78">
        <f t="shared" si="10"/>
        <v>9.3016035341933403</v>
      </c>
      <c r="W78">
        <f t="shared" si="9"/>
        <v>12.208971043177037</v>
      </c>
      <c r="X78">
        <f t="shared" si="9"/>
        <v>7.353982241050538</v>
      </c>
      <c r="Y78">
        <f t="shared" si="9"/>
        <v>2.7867444959492431</v>
      </c>
      <c r="Z78">
        <f t="shared" si="9"/>
        <v>11.292606254852338</v>
      </c>
      <c r="AA78">
        <f t="shared" si="9"/>
        <v>10.577552343981537</v>
      </c>
      <c r="AB78">
        <f t="shared" si="9"/>
        <v>15.671110330662138</v>
      </c>
      <c r="AC78">
        <f t="shared" si="9"/>
        <v>15.874698148698236</v>
      </c>
      <c r="AD78">
        <f t="shared" si="9"/>
        <v>12.190432614648742</v>
      </c>
      <c r="AE78">
        <f t="shared" si="9"/>
        <v>15.952140420383436</v>
      </c>
    </row>
    <row r="79" spans="1:31" x14ac:dyDescent="0.25">
      <c r="A79">
        <v>105</v>
      </c>
      <c r="B79">
        <v>74.642857142857153</v>
      </c>
      <c r="C79">
        <v>60.9209255736356</v>
      </c>
      <c r="D79">
        <v>14.8611271999632</v>
      </c>
      <c r="E79">
        <v>29.662120171221201</v>
      </c>
      <c r="M79">
        <f t="shared" si="10"/>
        <v>73.345668104889327</v>
      </c>
      <c r="N79">
        <f t="shared" si="10"/>
        <v>50.73004735428232</v>
      </c>
      <c r="O79">
        <f t="shared" si="10"/>
        <v>99.743888120929228</v>
      </c>
      <c r="P79">
        <f t="shared" si="10"/>
        <v>53.379445178740326</v>
      </c>
      <c r="Q79">
        <f t="shared" si="10"/>
        <v>9.1997229910253111</v>
      </c>
      <c r="R79">
        <f t="shared" si="10"/>
        <v>50.054850285192316</v>
      </c>
      <c r="S79">
        <f t="shared" si="10"/>
        <v>91.976354779359028</v>
      </c>
      <c r="T79">
        <f t="shared" si="10"/>
        <v>91.412589462923123</v>
      </c>
      <c r="U79">
        <f t="shared" si="10"/>
        <v>54.603420856998326</v>
      </c>
      <c r="V79">
        <f t="shared" si="10"/>
        <v>22.360201381666315</v>
      </c>
      <c r="W79">
        <f t="shared" si="9"/>
        <v>30.755143382157314</v>
      </c>
      <c r="X79">
        <f t="shared" si="9"/>
        <v>54.623238248018325</v>
      </c>
      <c r="Y79">
        <f t="shared" si="9"/>
        <v>98.316926491506621</v>
      </c>
      <c r="Z79">
        <f t="shared" si="9"/>
        <v>23.845411320473318</v>
      </c>
      <c r="AA79">
        <f t="shared" si="9"/>
        <v>51.937328087961319</v>
      </c>
      <c r="AB79">
        <f t="shared" si="9"/>
        <v>4.4315085397176688</v>
      </c>
      <c r="AC79">
        <f t="shared" si="9"/>
        <v>4.8413894384806895</v>
      </c>
      <c r="AD79">
        <f t="shared" si="9"/>
        <v>6.036126876858674</v>
      </c>
      <c r="AE79">
        <f t="shared" si="9"/>
        <v>5.7454365107616923</v>
      </c>
    </row>
    <row r="80" spans="1:31" x14ac:dyDescent="0.25">
      <c r="A80">
        <v>106</v>
      </c>
      <c r="B80">
        <v>36.36363636363636</v>
      </c>
      <c r="C80">
        <v>44.683436980556003</v>
      </c>
      <c r="D80">
        <v>-13.3220319677853</v>
      </c>
      <c r="E80">
        <v>24.543042934098299</v>
      </c>
      <c r="M80">
        <f t="shared" si="10"/>
        <v>50.126328227866722</v>
      </c>
      <c r="N80">
        <f t="shared" si="10"/>
        <v>30.092479416882625</v>
      </c>
      <c r="O80">
        <f t="shared" si="10"/>
        <v>74.914119433675125</v>
      </c>
      <c r="P80">
        <f t="shared" si="10"/>
        <v>34.157580037764617</v>
      </c>
      <c r="Q80">
        <f t="shared" si="10"/>
        <v>15.488921697619389</v>
      </c>
      <c r="R80">
        <f t="shared" si="10"/>
        <v>25.366205596547616</v>
      </c>
      <c r="S80">
        <f t="shared" si="10"/>
        <v>67.287710090714327</v>
      </c>
      <c r="T80">
        <f t="shared" si="10"/>
        <v>67.100741146161226</v>
      </c>
      <c r="U80">
        <f t="shared" si="10"/>
        <v>32.663909279247619</v>
      </c>
      <c r="V80">
        <f t="shared" si="10"/>
        <v>7.9943354302236287</v>
      </c>
      <c r="W80">
        <f t="shared" si="9"/>
        <v>16.939724920436618</v>
      </c>
      <c r="X80">
        <f t="shared" si="9"/>
        <v>29.626718422795619</v>
      </c>
      <c r="Y80">
        <f t="shared" si="9"/>
        <v>73.854303942153521</v>
      </c>
      <c r="Z80">
        <f t="shared" si="9"/>
        <v>0.84323336817138284</v>
      </c>
      <c r="AA80">
        <f t="shared" si="9"/>
        <v>27.248683399316619</v>
      </c>
      <c r="AB80">
        <f t="shared" si="9"/>
        <v>12.859737750800377</v>
      </c>
      <c r="AC80">
        <f t="shared" si="9"/>
        <v>13.129712071482373</v>
      </c>
      <c r="AD80">
        <f t="shared" si="9"/>
        <v>11.061198007836367</v>
      </c>
      <c r="AE80">
        <f t="shared" si="9"/>
        <v>13.754763749528394</v>
      </c>
    </row>
    <row r="81" spans="1:31" x14ac:dyDescent="0.25">
      <c r="A81">
        <v>107</v>
      </c>
      <c r="B81">
        <v>41.304347826086961</v>
      </c>
      <c r="C81">
        <v>46.360881268868901</v>
      </c>
      <c r="D81">
        <v>-16.404885537040599</v>
      </c>
      <c r="E81">
        <v>26.675786521700001</v>
      </c>
      <c r="M81">
        <f t="shared" si="10"/>
        <v>15.952430170225298</v>
      </c>
      <c r="N81">
        <f t="shared" si="10"/>
        <v>13.033809536332498</v>
      </c>
      <c r="O81">
        <f t="shared" si="10"/>
        <v>31.775901498508702</v>
      </c>
      <c r="P81">
        <f t="shared" si="10"/>
        <v>17.587465900380309</v>
      </c>
      <c r="Q81">
        <f t="shared" si="10"/>
        <v>33.571990123419198</v>
      </c>
      <c r="R81">
        <f t="shared" si="10"/>
        <v>31.432003572487503</v>
      </c>
      <c r="S81">
        <f t="shared" si="10"/>
        <v>18.02931820937161</v>
      </c>
      <c r="T81">
        <f t="shared" si="10"/>
        <v>26.777937141369307</v>
      </c>
      <c r="U81">
        <f t="shared" si="10"/>
        <v>9.0788948284513964</v>
      </c>
      <c r="V81">
        <f t="shared" si="10"/>
        <v>11.3182768755902</v>
      </c>
      <c r="W81">
        <f t="shared" si="10"/>
        <v>13.812772009910603</v>
      </c>
      <c r="X81">
        <f t="shared" si="10"/>
        <v>10.429475817405901</v>
      </c>
      <c r="Y81">
        <f t="shared" si="10"/>
        <v>32.588297598159102</v>
      </c>
      <c r="Z81">
        <f t="shared" si="10"/>
        <v>16.8413529845851</v>
      </c>
      <c r="AA81">
        <f t="shared" si="10"/>
        <v>8.3523207387095084</v>
      </c>
      <c r="AB81">
        <f t="shared" si="10"/>
        <v>8.969043046513093</v>
      </c>
      <c r="AC81">
        <f t="shared" si="9"/>
        <v>12.349427520676102</v>
      </c>
      <c r="AD81">
        <f t="shared" si="9"/>
        <v>15.490546717099093</v>
      </c>
      <c r="AE81">
        <f t="shared" si="9"/>
        <v>14.243621450119093</v>
      </c>
    </row>
    <row r="82" spans="1:31" x14ac:dyDescent="0.25">
      <c r="A82">
        <v>108</v>
      </c>
      <c r="B82">
        <v>58.181818181818173</v>
      </c>
      <c r="C82">
        <v>41.843742674814202</v>
      </c>
      <c r="D82">
        <v>-2.4809333950296799</v>
      </c>
      <c r="E82">
        <v>16.4047763224237</v>
      </c>
      <c r="M82">
        <f t="shared" si="10"/>
        <v>21.883475032363478</v>
      </c>
      <c r="N82">
        <f t="shared" si="10"/>
        <v>6.6854345710249135</v>
      </c>
      <c r="O82">
        <f t="shared" si="10"/>
        <v>40.470120098305287</v>
      </c>
      <c r="P82">
        <f t="shared" si="10"/>
        <v>1.6024273213470792</v>
      </c>
      <c r="Q82">
        <f t="shared" si="10"/>
        <v>51.327663300796083</v>
      </c>
      <c r="R82">
        <f t="shared" si="10"/>
        <v>9.9623392292039199</v>
      </c>
      <c r="S82">
        <f t="shared" si="10"/>
        <v>31.959165264962792</v>
      </c>
      <c r="T82">
        <f t="shared" si="10"/>
        <v>36.796276445723379</v>
      </c>
      <c r="U82">
        <f t="shared" si="10"/>
        <v>14.827391495152582</v>
      </c>
      <c r="V82">
        <f t="shared" si="10"/>
        <v>5.8183536205919211</v>
      </c>
      <c r="W82">
        <f t="shared" si="10"/>
        <v>13.886318042581678</v>
      </c>
      <c r="X82">
        <f t="shared" si="10"/>
        <v>1.6571068884180846</v>
      </c>
      <c r="Y82">
        <f t="shared" si="10"/>
        <v>38.25659736784209</v>
      </c>
      <c r="Z82">
        <f t="shared" si="10"/>
        <v>24.619128294189906</v>
      </c>
      <c r="AA82">
        <f t="shared" si="10"/>
        <v>2.4929640182640895</v>
      </c>
      <c r="AB82">
        <f t="shared" si="10"/>
        <v>10.716354151427922</v>
      </c>
      <c r="AC82">
        <f t="shared" si="9"/>
        <v>13.591449359198919</v>
      </c>
      <c r="AD82">
        <f t="shared" si="9"/>
        <v>14.169964960379914</v>
      </c>
      <c r="AE82">
        <f t="shared" si="9"/>
        <v>14.293922619422915</v>
      </c>
    </row>
    <row r="83" spans="1:31" x14ac:dyDescent="0.25">
      <c r="A83">
        <v>109</v>
      </c>
      <c r="B83">
        <v>40.206185567010309</v>
      </c>
      <c r="C83">
        <v>37.0227526027981</v>
      </c>
      <c r="D83">
        <v>-5.1083077061393896</v>
      </c>
      <c r="E83">
        <v>16.856875556691399</v>
      </c>
      <c r="M83">
        <f>ABS(M17-$H17)</f>
        <v>64.347980127346631</v>
      </c>
      <c r="N83">
        <f t="shared" si="10"/>
        <v>31.175190462492623</v>
      </c>
      <c r="O83">
        <f t="shared" si="10"/>
        <v>92.24830059509533</v>
      </c>
      <c r="P83">
        <f t="shared" si="10"/>
        <v>32.712170460946624</v>
      </c>
      <c r="Q83">
        <f t="shared" si="10"/>
        <v>2.5546812857426175</v>
      </c>
      <c r="R83">
        <f t="shared" si="10"/>
        <v>43.409808579909622</v>
      </c>
      <c r="S83">
        <f t="shared" si="10"/>
        <v>85.331313074076334</v>
      </c>
      <c r="T83">
        <f t="shared" si="10"/>
        <v>84.085586746442431</v>
      </c>
      <c r="U83">
        <f t="shared" si="10"/>
        <v>46.240830994426631</v>
      </c>
      <c r="V83">
        <f t="shared" si="10"/>
        <v>1.4108138731383804</v>
      </c>
      <c r="W83">
        <f t="shared" si="10"/>
        <v>67.314495570318329</v>
      </c>
      <c r="X83">
        <f t="shared" si="10"/>
        <v>52.378911239248623</v>
      </c>
      <c r="Y83">
        <f t="shared" si="10"/>
        <v>90.020426415260332</v>
      </c>
      <c r="Z83">
        <f t="shared" si="10"/>
        <v>20.098817998018632</v>
      </c>
      <c r="AA83">
        <f>ABS(AA17-$H17)</f>
        <v>41.82138018191263</v>
      </c>
      <c r="AB83">
        <f t="shared" si="10"/>
        <v>4.5615879993543729</v>
      </c>
      <c r="AC83">
        <f t="shared" si="9"/>
        <v>2.0770488588813691</v>
      </c>
      <c r="AD83">
        <f t="shared" si="9"/>
        <v>4.8359131084976354</v>
      </c>
      <c r="AE83">
        <f t="shared" si="9"/>
        <v>0.51890754964236407</v>
      </c>
    </row>
    <row r="84" spans="1:31" x14ac:dyDescent="0.25">
      <c r="A84">
        <v>110</v>
      </c>
      <c r="B84">
        <v>46.268656716417908</v>
      </c>
      <c r="C84">
        <v>44.707829986946003</v>
      </c>
      <c r="D84">
        <v>-1.72046425744439</v>
      </c>
      <c r="E84">
        <v>20.894011641284699</v>
      </c>
      <c r="M84">
        <f t="shared" si="10"/>
        <v>4.9666451357860097</v>
      </c>
      <c r="N84">
        <f t="shared" si="10"/>
        <v>15.607451814979306</v>
      </c>
      <c r="O84">
        <f t="shared" si="10"/>
        <v>11.430573452230007</v>
      </c>
      <c r="P84">
        <f t="shared" si="10"/>
        <v>14.350392416882407</v>
      </c>
      <c r="Q84">
        <f t="shared" si="10"/>
        <v>17.4427052816092</v>
      </c>
      <c r="R84">
        <f t="shared" si="10"/>
        <v>14.055088946826594</v>
      </c>
      <c r="S84">
        <f t="shared" si="10"/>
        <v>3.2939617737241065</v>
      </c>
      <c r="T84">
        <f t="shared" si="10"/>
        <v>10.471993018724305</v>
      </c>
      <c r="U84">
        <f t="shared" si="10"/>
        <v>7.2789797872506057</v>
      </c>
      <c r="V84">
        <f t="shared" si="10"/>
        <v>10.760450950127904</v>
      </c>
      <c r="W84">
        <f t="shared" si="10"/>
        <v>10.041341841068309</v>
      </c>
      <c r="X84">
        <f t="shared" si="10"/>
        <v>6.1696366355906065</v>
      </c>
      <c r="Y84">
        <f t="shared" si="10"/>
        <v>13.331957853113408</v>
      </c>
      <c r="Z84">
        <f t="shared" si="10"/>
        <v>4.0014637818494236E-2</v>
      </c>
      <c r="AA84">
        <f t="shared" si="10"/>
        <v>2.4500184767241038</v>
      </c>
      <c r="AB84">
        <f t="shared" si="10"/>
        <v>2.3802801712817043</v>
      </c>
      <c r="AC84">
        <f t="shared" si="9"/>
        <v>5.608678549154007</v>
      </c>
      <c r="AD84">
        <f t="shared" si="9"/>
        <v>9.826498825767807</v>
      </c>
      <c r="AE84">
        <f t="shared" si="9"/>
        <v>6.0543862921633078</v>
      </c>
    </row>
    <row r="85" spans="1:31" x14ac:dyDescent="0.25">
      <c r="A85">
        <v>111</v>
      </c>
      <c r="B85">
        <v>54.794520547945211</v>
      </c>
      <c r="C85">
        <v>42.092269578452402</v>
      </c>
      <c r="D85">
        <v>-2.5909894491419698</v>
      </c>
      <c r="E85">
        <v>19.4232143295166</v>
      </c>
      <c r="M85">
        <f t="shared" si="10"/>
        <v>6.6429415747730545</v>
      </c>
      <c r="N85">
        <f t="shared" si="10"/>
        <v>6.7525186661372487</v>
      </c>
      <c r="O85">
        <f t="shared" si="10"/>
        <v>10.211242360830248</v>
      </c>
      <c r="P85">
        <f t="shared" si="10"/>
        <v>1.7485051912582463</v>
      </c>
      <c r="Q85">
        <f t="shared" si="10"/>
        <v>8.8446096702297581</v>
      </c>
      <c r="R85">
        <f t="shared" si="10"/>
        <v>10.984596221161453</v>
      </c>
      <c r="S85">
        <f t="shared" si="10"/>
        <v>6.3644544993892467</v>
      </c>
      <c r="T85">
        <f t="shared" si="10"/>
        <v>4.0022178032321492</v>
      </c>
      <c r="U85">
        <f t="shared" si="10"/>
        <v>5.2041234832429524</v>
      </c>
      <c r="V85">
        <f t="shared" si="10"/>
        <v>0.50539206724375418</v>
      </c>
      <c r="W85">
        <f t="shared" si="10"/>
        <v>3.4636998046234524</v>
      </c>
      <c r="X85">
        <f t="shared" si="10"/>
        <v>3.3267516347250492</v>
      </c>
      <c r="Y85">
        <f t="shared" si="10"/>
        <v>12.171175096808945</v>
      </c>
      <c r="Z85">
        <f t="shared" si="10"/>
        <v>4.1035206499028476</v>
      </c>
      <c r="AA85">
        <f t="shared" si="10"/>
        <v>6.1446658850098501</v>
      </c>
      <c r="AB85">
        <f t="shared" si="10"/>
        <v>9.6596548804041475</v>
      </c>
      <c r="AC85">
        <f t="shared" ref="AC85:AE85" si="11">ABS(AC19-$H19)</f>
        <v>9.0143486647347544</v>
      </c>
      <c r="AD85">
        <f t="shared" si="11"/>
        <v>6.7115717961654511</v>
      </c>
      <c r="AE85">
        <f t="shared" si="11"/>
        <v>8.927318214246057</v>
      </c>
    </row>
    <row r="86" spans="1:31" x14ac:dyDescent="0.25">
      <c r="A86">
        <v>112</v>
      </c>
      <c r="B86">
        <v>44.000000000000007</v>
      </c>
      <c r="C86">
        <v>46.078555182060001</v>
      </c>
      <c r="D86">
        <v>-7.0000995080171</v>
      </c>
      <c r="E86">
        <v>24.8884805081907</v>
      </c>
      <c r="M86">
        <f t="shared" ref="M86:AE97" si="12">ABS(M20-$H20)</f>
        <v>30.075704593143001</v>
      </c>
      <c r="N86">
        <f t="shared" si="12"/>
        <v>36.839183946231095</v>
      </c>
      <c r="O86">
        <f t="shared" si="12"/>
        <v>30.934729346181996</v>
      </c>
      <c r="P86">
        <f t="shared" si="12"/>
        <v>38.172764815197496</v>
      </c>
      <c r="Q86">
        <f t="shared" si="12"/>
        <v>29.619319699512197</v>
      </c>
      <c r="R86">
        <f t="shared" si="12"/>
        <v>25.754149274512201</v>
      </c>
      <c r="S86">
        <f t="shared" si="12"/>
        <v>25.542349774845498</v>
      </c>
      <c r="T86">
        <f t="shared" si="12"/>
        <v>32.706023496500698</v>
      </c>
      <c r="U86">
        <f t="shared" si="12"/>
        <v>27.706293049105795</v>
      </c>
      <c r="V86">
        <f t="shared" si="12"/>
        <v>26.540242749926001</v>
      </c>
      <c r="W86">
        <f t="shared" si="12"/>
        <v>19.023283335599999</v>
      </c>
      <c r="X86">
        <f t="shared" si="12"/>
        <v>23.338366606250197</v>
      </c>
      <c r="Y86">
        <f t="shared" si="12"/>
        <v>32.623846943646498</v>
      </c>
      <c r="Z86">
        <f t="shared" si="12"/>
        <v>25.878317306689098</v>
      </c>
      <c r="AA86">
        <f t="shared" si="12"/>
        <v>25.161898628931397</v>
      </c>
      <c r="AB86">
        <f t="shared" si="12"/>
        <v>5.0227836884329946</v>
      </c>
      <c r="AC86">
        <f t="shared" si="12"/>
        <v>10.295324162554593</v>
      </c>
      <c r="AD86">
        <f t="shared" si="12"/>
        <v>20.2960184037386</v>
      </c>
      <c r="AE86">
        <f t="shared" si="12"/>
        <v>11.142074983400498</v>
      </c>
    </row>
    <row r="87" spans="1:31" x14ac:dyDescent="0.25">
      <c r="A87">
        <v>113</v>
      </c>
      <c r="B87">
        <v>53.731343283582085</v>
      </c>
      <c r="C87">
        <v>40.326630405342001</v>
      </c>
      <c r="D87">
        <v>0.94177372278605198</v>
      </c>
      <c r="E87">
        <v>18.019980132189598</v>
      </c>
      <c r="M87">
        <f t="shared" si="12"/>
        <v>65.518007836427955</v>
      </c>
      <c r="N87">
        <f t="shared" si="12"/>
        <v>56.353134078074063</v>
      </c>
      <c r="O87">
        <f t="shared" si="12"/>
        <v>78.362053660893864</v>
      </c>
      <c r="P87">
        <f t="shared" si="12"/>
        <v>60.489967400250165</v>
      </c>
      <c r="Q87">
        <f t="shared" si="12"/>
        <v>81.630257336380055</v>
      </c>
      <c r="R87">
        <f t="shared" si="12"/>
        <v>88.201499027871265</v>
      </c>
      <c r="S87">
        <f t="shared" si="12"/>
        <v>58.522165656380068</v>
      </c>
      <c r="T87">
        <f t="shared" si="12"/>
        <v>76.637666931498259</v>
      </c>
      <c r="U87">
        <f t="shared" si="12"/>
        <v>66.376230676162862</v>
      </c>
      <c r="V87">
        <f t="shared" si="12"/>
        <v>67.853200660028563</v>
      </c>
      <c r="W87">
        <f t="shared" si="12"/>
        <v>81.409945375012171</v>
      </c>
      <c r="X87">
        <f t="shared" si="12"/>
        <v>65.597279116679957</v>
      </c>
      <c r="Y87">
        <f t="shared" si="12"/>
        <v>76.415375222702266</v>
      </c>
      <c r="Z87">
        <f t="shared" si="12"/>
        <v>90.28886842036087</v>
      </c>
      <c r="AA87">
        <f t="shared" si="12"/>
        <v>65.834412953524364</v>
      </c>
      <c r="AB87">
        <f t="shared" si="12"/>
        <v>79.328956824389053</v>
      </c>
      <c r="AC87">
        <f t="shared" si="12"/>
        <v>78.158496170606952</v>
      </c>
      <c r="AD87">
        <f t="shared" si="12"/>
        <v>75.108704161294867</v>
      </c>
      <c r="AE87">
        <f t="shared" si="12"/>
        <v>77.926760608583564</v>
      </c>
    </row>
    <row r="88" spans="1:31" x14ac:dyDescent="0.25">
      <c r="A88">
        <v>114</v>
      </c>
      <c r="B88">
        <v>67.741935483870961</v>
      </c>
      <c r="C88">
        <v>33.400102228838399</v>
      </c>
      <c r="D88">
        <v>0.485972874048819</v>
      </c>
      <c r="E88">
        <v>10.215048507497899</v>
      </c>
      <c r="M88">
        <f t="shared" si="12"/>
        <v>1.1871627170039298</v>
      </c>
      <c r="N88">
        <f t="shared" si="12"/>
        <v>2.0724407187597205</v>
      </c>
      <c r="O88">
        <f t="shared" si="12"/>
        <v>6.779489441003939</v>
      </c>
      <c r="P88">
        <f t="shared" si="12"/>
        <v>3.3322847855698905</v>
      </c>
      <c r="Q88">
        <f t="shared" si="12"/>
        <v>6.9848168625606402</v>
      </c>
      <c r="R88">
        <f t="shared" si="12"/>
        <v>3.5688972528106095</v>
      </c>
      <c r="S88">
        <f t="shared" si="12"/>
        <v>9.5702538995290389</v>
      </c>
      <c r="T88">
        <f t="shared" si="12"/>
        <v>3.5540346173919701</v>
      </c>
      <c r="U88">
        <f t="shared" si="12"/>
        <v>4.0197742962768395</v>
      </c>
      <c r="V88">
        <f t="shared" si="12"/>
        <v>7.958537905584139</v>
      </c>
      <c r="W88">
        <f t="shared" si="12"/>
        <v>7.0881742788170392</v>
      </c>
      <c r="X88">
        <f t="shared" si="12"/>
        <v>3.1751009853454697</v>
      </c>
      <c r="Y88">
        <f t="shared" si="12"/>
        <v>5.5126658063433389</v>
      </c>
      <c r="Z88">
        <f t="shared" si="12"/>
        <v>4.6044723878143401</v>
      </c>
      <c r="AA88">
        <f t="shared" si="12"/>
        <v>7.1819072167698401</v>
      </c>
      <c r="AB88">
        <f t="shared" si="12"/>
        <v>4.1011930134009393</v>
      </c>
      <c r="AC88">
        <f t="shared" si="12"/>
        <v>4.7339614943659392</v>
      </c>
      <c r="AD88">
        <f t="shared" si="12"/>
        <v>4.7202023529654387</v>
      </c>
      <c r="AE88">
        <f t="shared" si="12"/>
        <v>5.1694108574851398</v>
      </c>
    </row>
    <row r="89" spans="1:31" x14ac:dyDescent="0.25">
      <c r="A89">
        <v>115</v>
      </c>
      <c r="B89">
        <v>42.857142857142861</v>
      </c>
      <c r="C89">
        <v>43.854834060801601</v>
      </c>
      <c r="D89">
        <v>2.02167494299179</v>
      </c>
      <c r="E89">
        <v>20.953331300663699</v>
      </c>
      <c r="M89">
        <f t="shared" si="12"/>
        <v>2.9595912136162004</v>
      </c>
      <c r="N89">
        <f t="shared" si="12"/>
        <v>5.35724505469992</v>
      </c>
      <c r="O89">
        <f t="shared" si="12"/>
        <v>7.7212448638310107</v>
      </c>
      <c r="P89">
        <f t="shared" si="12"/>
        <v>6.1307661602747991</v>
      </c>
      <c r="Q89">
        <f t="shared" si="12"/>
        <v>0.46279114883208949</v>
      </c>
      <c r="R89">
        <f t="shared" si="12"/>
        <v>5.89816002983458</v>
      </c>
      <c r="S89">
        <f t="shared" si="12"/>
        <v>11.899516676553009</v>
      </c>
      <c r="T89">
        <f t="shared" si="12"/>
        <v>4.3319809630265897</v>
      </c>
      <c r="U89">
        <f t="shared" si="12"/>
        <v>0.63006916013028968</v>
      </c>
      <c r="V89">
        <f t="shared" si="12"/>
        <v>8.0082114315283093</v>
      </c>
      <c r="W89">
        <f t="shared" si="12"/>
        <v>3.2680970461260501</v>
      </c>
      <c r="X89">
        <f t="shared" si="12"/>
        <v>4.35556851497625</v>
      </c>
      <c r="Y89">
        <f t="shared" si="12"/>
        <v>6.7303191139390091</v>
      </c>
      <c r="Z89">
        <f t="shared" si="12"/>
        <v>0.12778994128377041</v>
      </c>
      <c r="AA89">
        <f t="shared" si="12"/>
        <v>11.16076967156161</v>
      </c>
      <c r="AB89">
        <f t="shared" si="12"/>
        <v>2.9538110739072407</v>
      </c>
      <c r="AC89">
        <f t="shared" si="12"/>
        <v>2.5497469372770705</v>
      </c>
      <c r="AD89">
        <f t="shared" si="12"/>
        <v>1.9459878590087301</v>
      </c>
      <c r="AE89">
        <f t="shared" si="12"/>
        <v>2.4499871658535004</v>
      </c>
    </row>
    <row r="90" spans="1:31" x14ac:dyDescent="0.25">
      <c r="A90">
        <v>116</v>
      </c>
      <c r="B90">
        <v>71.428571428571431</v>
      </c>
      <c r="C90">
        <v>36.288059462008903</v>
      </c>
      <c r="D90">
        <v>-0.310628991370068</v>
      </c>
      <c r="E90">
        <v>11.792356419183299</v>
      </c>
      <c r="M90">
        <f t="shared" si="12"/>
        <v>4.2991940511097937</v>
      </c>
      <c r="N90">
        <f t="shared" si="12"/>
        <v>0.35358719691879514</v>
      </c>
      <c r="O90">
        <f t="shared" si="12"/>
        <v>7.498805006319742E-2</v>
      </c>
      <c r="P90">
        <f t="shared" si="12"/>
        <v>1.6343548443778033</v>
      </c>
      <c r="Q90">
        <f t="shared" si="12"/>
        <v>12.348601063510401</v>
      </c>
      <c r="R90">
        <f t="shared" si="12"/>
        <v>8.9609847287277944</v>
      </c>
      <c r="S90">
        <f t="shared" si="12"/>
        <v>22.363670091843687</v>
      </c>
      <c r="T90">
        <f t="shared" si="12"/>
        <v>0.81016492988969446</v>
      </c>
      <c r="U90">
        <f t="shared" si="12"/>
        <v>5.3648654456716969</v>
      </c>
      <c r="V90">
        <f t="shared" si="12"/>
        <v>7.3497621767657932</v>
      </c>
      <c r="W90">
        <f t="shared" si="12"/>
        <v>9.6658757889460958</v>
      </c>
      <c r="X90">
        <f t="shared" si="12"/>
        <v>8.1115555828207988</v>
      </c>
      <c r="Y90">
        <f t="shared" si="12"/>
        <v>2.7171567980444067</v>
      </c>
      <c r="Z90">
        <f t="shared" si="12"/>
        <v>18.074332417567092</v>
      </c>
      <c r="AA90">
        <f t="shared" si="12"/>
        <v>14.947194609491291</v>
      </c>
      <c r="AB90">
        <f t="shared" si="12"/>
        <v>15.890950784325</v>
      </c>
      <c r="AC90">
        <f t="shared" si="12"/>
        <v>14.545892784493901</v>
      </c>
      <c r="AD90">
        <f t="shared" si="12"/>
        <v>12.309698615853293</v>
      </c>
      <c r="AE90">
        <f t="shared" si="12"/>
        <v>14.026454889441197</v>
      </c>
    </row>
    <row r="91" spans="1:31" x14ac:dyDescent="0.25">
      <c r="A91">
        <v>117</v>
      </c>
      <c r="B91">
        <v>40.425531914893618</v>
      </c>
      <c r="C91">
        <v>42.368473465966098</v>
      </c>
      <c r="D91">
        <v>-11.234655378701101</v>
      </c>
      <c r="E91">
        <v>25.996907440792199</v>
      </c>
      <c r="M91">
        <f t="shared" si="12"/>
        <v>25.974870041113903</v>
      </c>
      <c r="N91">
        <f t="shared" si="12"/>
        <v>21.127589907418503</v>
      </c>
      <c r="O91">
        <f t="shared" si="12"/>
        <v>17.4803637215199</v>
      </c>
      <c r="P91">
        <f t="shared" si="12"/>
        <v>20.282230347156904</v>
      </c>
      <c r="Q91">
        <f t="shared" si="12"/>
        <v>32.394299417102609</v>
      </c>
      <c r="R91">
        <f t="shared" si="12"/>
        <v>34.534285968034304</v>
      </c>
      <c r="S91">
        <f t="shared" si="12"/>
        <v>17.185235247483604</v>
      </c>
      <c r="T91">
        <f t="shared" si="12"/>
        <v>18.376888734356505</v>
      </c>
      <c r="U91">
        <f t="shared" si="12"/>
        <v>23.850017588501707</v>
      </c>
      <c r="V91">
        <f t="shared" si="12"/>
        <v>17.414597350243504</v>
      </c>
      <c r="W91">
        <f t="shared" si="12"/>
        <v>15.334896851788201</v>
      </c>
      <c r="X91">
        <f t="shared" si="12"/>
        <v>17.126080929124406</v>
      </c>
      <c r="Y91">
        <f t="shared" si="12"/>
        <v>17.383198667699901</v>
      </c>
      <c r="Z91">
        <f t="shared" si="12"/>
        <v>21.417558207731702</v>
      </c>
      <c r="AA91">
        <f t="shared" si="12"/>
        <v>17.177335989941206</v>
      </c>
      <c r="AB91">
        <f t="shared" si="12"/>
        <v>15.446066976636402</v>
      </c>
      <c r="AC91">
        <f t="shared" si="12"/>
        <v>15.173702711447206</v>
      </c>
      <c r="AD91">
        <f t="shared" si="12"/>
        <v>13.538950866693106</v>
      </c>
      <c r="AE91">
        <f t="shared" si="12"/>
        <v>15.302148598622402</v>
      </c>
    </row>
    <row r="92" spans="1:31" x14ac:dyDescent="0.25">
      <c r="A92">
        <v>118</v>
      </c>
      <c r="B92">
        <v>51.428571428571431</v>
      </c>
      <c r="C92">
        <v>41.107466546942497</v>
      </c>
      <c r="D92">
        <v>-3.51802221313848</v>
      </c>
      <c r="E92">
        <v>20.045143790857502</v>
      </c>
      <c r="M92">
        <f t="shared" si="12"/>
        <v>20.97222124745586</v>
      </c>
      <c r="N92">
        <f t="shared" si="12"/>
        <v>15.018875191022456</v>
      </c>
      <c r="O92">
        <f t="shared" si="12"/>
        <v>14.539674898866959</v>
      </c>
      <c r="P92">
        <f t="shared" si="12"/>
        <v>14.448531426464758</v>
      </c>
      <c r="Q92">
        <f t="shared" si="12"/>
        <v>9.2440783859682547</v>
      </c>
      <c r="R92">
        <f t="shared" si="12"/>
        <v>5.7083288966349564</v>
      </c>
      <c r="S92">
        <f t="shared" si="12"/>
        <v>17.833569698634957</v>
      </c>
      <c r="T92">
        <f t="shared" si="12"/>
        <v>14.098491722050856</v>
      </c>
      <c r="U92">
        <f t="shared" si="12"/>
        <v>14.927295182611456</v>
      </c>
      <c r="V92">
        <f t="shared" si="12"/>
        <v>9.772644861909459</v>
      </c>
      <c r="W92">
        <f t="shared" si="12"/>
        <v>8.8135479653355553</v>
      </c>
      <c r="X92">
        <f t="shared" si="12"/>
        <v>9.8414249329636583</v>
      </c>
      <c r="Y92">
        <f t="shared" si="12"/>
        <v>14.747516330214356</v>
      </c>
      <c r="Z92">
        <f t="shared" si="12"/>
        <v>4.3965493435340584</v>
      </c>
      <c r="AA92">
        <f t="shared" si="12"/>
        <v>11.566894106433356</v>
      </c>
      <c r="AB92">
        <f t="shared" si="12"/>
        <v>7.6520268647967562</v>
      </c>
      <c r="AC92">
        <f t="shared" si="12"/>
        <v>7.804742689215356</v>
      </c>
      <c r="AD92">
        <f t="shared" si="12"/>
        <v>6.9961241544967585</v>
      </c>
      <c r="AE92">
        <f t="shared" si="12"/>
        <v>7.8779309826599579</v>
      </c>
    </row>
    <row r="93" spans="1:31" x14ac:dyDescent="0.25">
      <c r="A93">
        <v>119</v>
      </c>
      <c r="B93">
        <v>60.000000000000007</v>
      </c>
      <c r="C93">
        <v>36.005382257086097</v>
      </c>
      <c r="D93">
        <v>-3.2468008518800602</v>
      </c>
      <c r="E93">
        <v>13.5286048042256</v>
      </c>
      <c r="L93" s="1"/>
      <c r="M93">
        <f t="shared" si="12"/>
        <v>3.5584809042964523</v>
      </c>
      <c r="N93">
        <f t="shared" si="12"/>
        <v>0.50219721630465131</v>
      </c>
      <c r="O93">
        <f t="shared" si="12"/>
        <v>4.0144636171136483</v>
      </c>
      <c r="P93">
        <f t="shared" si="12"/>
        <v>1.948909594678554</v>
      </c>
      <c r="Q93">
        <f t="shared" si="12"/>
        <v>10.931834120648645</v>
      </c>
      <c r="R93">
        <f t="shared" si="12"/>
        <v>11.194288005981946</v>
      </c>
      <c r="S93">
        <f t="shared" si="12"/>
        <v>0.93095279601805458</v>
      </c>
      <c r="T93">
        <f t="shared" si="12"/>
        <v>5.4522251964089463</v>
      </c>
      <c r="U93">
        <f t="shared" si="12"/>
        <v>19.652117190249847</v>
      </c>
      <c r="V93">
        <f t="shared" si="12"/>
        <v>19.397998012071646</v>
      </c>
      <c r="W93">
        <f t="shared" si="12"/>
        <v>4.0018555177260566</v>
      </c>
      <c r="X93">
        <f t="shared" si="12"/>
        <v>14.971169016837344</v>
      </c>
      <c r="Y93">
        <f t="shared" si="12"/>
        <v>1.5803934679706444</v>
      </c>
      <c r="Z93">
        <f t="shared" si="12"/>
        <v>8.7185102389115485</v>
      </c>
      <c r="AA93">
        <f t="shared" si="12"/>
        <v>1.697978887106153</v>
      </c>
      <c r="AB93">
        <f t="shared" si="12"/>
        <v>3.3689537547121517</v>
      </c>
      <c r="AC93">
        <f t="shared" si="12"/>
        <v>2.6749657334615549</v>
      </c>
      <c r="AD93">
        <f t="shared" si="12"/>
        <v>4.0964892050996511</v>
      </c>
      <c r="AE93">
        <f t="shared" si="12"/>
        <v>3.051578632274456</v>
      </c>
    </row>
    <row r="94" spans="1:31" x14ac:dyDescent="0.25">
      <c r="A94">
        <v>120</v>
      </c>
      <c r="B94">
        <v>56.666666666666657</v>
      </c>
      <c r="C94">
        <v>41.566637470401503</v>
      </c>
      <c r="D94">
        <v>0.502246964641194</v>
      </c>
      <c r="E94">
        <v>18.8150695955914</v>
      </c>
      <c r="M94">
        <f t="shared" si="12"/>
        <v>14.906763395924187</v>
      </c>
      <c r="N94">
        <f t="shared" si="12"/>
        <v>8.4244746413111855</v>
      </c>
      <c r="O94">
        <f t="shared" si="12"/>
        <v>9.0242325517783897</v>
      </c>
      <c r="P94">
        <f t="shared" si="12"/>
        <v>8.6378477671005882</v>
      </c>
      <c r="Q94">
        <f t="shared" si="12"/>
        <v>6.2962325809795843</v>
      </c>
      <c r="R94">
        <f t="shared" si="12"/>
        <v>2.7604830916462859</v>
      </c>
      <c r="S94">
        <f t="shared" si="12"/>
        <v>14.885723893646286</v>
      </c>
      <c r="T94">
        <f t="shared" si="12"/>
        <v>7.7593642799524858</v>
      </c>
      <c r="U94">
        <f t="shared" si="12"/>
        <v>2.2368064935618861</v>
      </c>
      <c r="V94">
        <f t="shared" si="12"/>
        <v>0.65439017350331596</v>
      </c>
      <c r="W94">
        <f t="shared" si="12"/>
        <v>0.27775787469888513</v>
      </c>
      <c r="X94">
        <f t="shared" si="12"/>
        <v>0.27699897857138467</v>
      </c>
      <c r="Y94">
        <f t="shared" si="12"/>
        <v>9.9077547464803857</v>
      </c>
      <c r="Z94">
        <f t="shared" si="12"/>
        <v>0.38053804763838883</v>
      </c>
      <c r="AA94">
        <f t="shared" si="12"/>
        <v>8.1185845931965872</v>
      </c>
      <c r="AB94">
        <f t="shared" si="12"/>
        <v>0.74408816557258461</v>
      </c>
      <c r="AC94">
        <f t="shared" si="12"/>
        <v>3.6009378221088184E-2</v>
      </c>
      <c r="AD94">
        <f t="shared" si="12"/>
        <v>0.36812390667821404</v>
      </c>
      <c r="AE94">
        <f t="shared" si="12"/>
        <v>0.16138642588631313</v>
      </c>
    </row>
    <row r="95" spans="1:31" x14ac:dyDescent="0.25">
      <c r="A95">
        <v>121</v>
      </c>
      <c r="B95">
        <v>50.000000000000007</v>
      </c>
      <c r="C95">
        <v>41.607382454093496</v>
      </c>
      <c r="D95">
        <v>1.0000930424988199</v>
      </c>
      <c r="E95">
        <v>21.484857467125199</v>
      </c>
      <c r="M95">
        <f t="shared" si="12"/>
        <v>0.9762685390144803</v>
      </c>
      <c r="N95">
        <f t="shared" si="12"/>
        <v>12.42765861830086</v>
      </c>
      <c r="O95">
        <f t="shared" si="12"/>
        <v>4.9417496778373788</v>
      </c>
      <c r="P95">
        <f t="shared" si="12"/>
        <v>12.71611034587742</v>
      </c>
      <c r="Q95">
        <f t="shared" si="12"/>
        <v>10.423024116693778</v>
      </c>
      <c r="R95">
        <f t="shared" si="12"/>
        <v>6.7148441416509783</v>
      </c>
      <c r="S95">
        <f t="shared" si="12"/>
        <v>6.3203595520600206</v>
      </c>
      <c r="T95">
        <f t="shared" si="12"/>
        <v>7.1137476561421664E-2</v>
      </c>
      <c r="U95">
        <f t="shared" si="12"/>
        <v>9.2250879962924195</v>
      </c>
      <c r="V95">
        <f t="shared" si="12"/>
        <v>3.0238159284860799</v>
      </c>
      <c r="W95">
        <f t="shared" si="12"/>
        <v>20.007769083781778</v>
      </c>
      <c r="X95">
        <f t="shared" si="12"/>
        <v>4.7756543543009791</v>
      </c>
      <c r="Y95">
        <f t="shared" si="12"/>
        <v>3.9995708860637791</v>
      </c>
      <c r="Z95">
        <f t="shared" si="12"/>
        <v>9.7258434501174804</v>
      </c>
      <c r="AA95">
        <f t="shared" si="12"/>
        <v>13.282371669577483</v>
      </c>
      <c r="AB95">
        <f t="shared" si="12"/>
        <v>6.7997394282694792</v>
      </c>
      <c r="AC95">
        <f t="shared" si="12"/>
        <v>7.6171953427116783</v>
      </c>
      <c r="AD95">
        <f t="shared" si="12"/>
        <v>7.8522703582075799</v>
      </c>
      <c r="AE95">
        <f t="shared" si="12"/>
        <v>8.6932847434750791</v>
      </c>
    </row>
    <row r="96" spans="1:31" x14ac:dyDescent="0.25">
      <c r="A96">
        <v>122</v>
      </c>
      <c r="B96">
        <v>20.408163265306122</v>
      </c>
      <c r="C96">
        <v>46.9883213377448</v>
      </c>
      <c r="D96">
        <v>-16.1430808043967</v>
      </c>
      <c r="E96">
        <v>34.719158105720197</v>
      </c>
      <c r="M96">
        <f t="shared" si="12"/>
        <v>3.3323618365294294</v>
      </c>
      <c r="N96">
        <f t="shared" si="12"/>
        <v>1.2264351542931706</v>
      </c>
      <c r="O96">
        <f t="shared" si="12"/>
        <v>2.6382037959058664</v>
      </c>
      <c r="P96">
        <f t="shared" si="12"/>
        <v>0.98911244710776458</v>
      </c>
      <c r="Q96">
        <f t="shared" si="12"/>
        <v>5.8184005062978699</v>
      </c>
      <c r="R96">
        <f t="shared" si="12"/>
        <v>9.3541499956311682</v>
      </c>
      <c r="S96">
        <f t="shared" si="12"/>
        <v>2.7710908063688322</v>
      </c>
      <c r="T96">
        <f t="shared" si="12"/>
        <v>4.4507734939207708</v>
      </c>
      <c r="U96">
        <f t="shared" si="12"/>
        <v>15.002606299233467</v>
      </c>
      <c r="V96">
        <f t="shared" si="12"/>
        <v>16.070092892833568</v>
      </c>
      <c r="W96">
        <f t="shared" si="12"/>
        <v>3.4242559595757669</v>
      </c>
      <c r="X96">
        <f t="shared" si="12"/>
        <v>13.733111023515569</v>
      </c>
      <c r="Y96">
        <f t="shared" si="12"/>
        <v>0.86866013960046473</v>
      </c>
      <c r="Z96">
        <f t="shared" si="12"/>
        <v>9.0143710886609654</v>
      </c>
      <c r="AA96">
        <f t="shared" si="12"/>
        <v>3.9458557521779696</v>
      </c>
      <c r="AB96">
        <f t="shared" si="12"/>
        <v>3.6352632237413687</v>
      </c>
      <c r="AC96">
        <f t="shared" si="12"/>
        <v>4.5786041343215658</v>
      </c>
      <c r="AD96">
        <f t="shared" si="12"/>
        <v>4.4254357010357666</v>
      </c>
      <c r="AE96">
        <f t="shared" si="12"/>
        <v>4.4126673690097675</v>
      </c>
    </row>
    <row r="97" spans="1:31" x14ac:dyDescent="0.25">
      <c r="A97">
        <v>123</v>
      </c>
      <c r="B97">
        <v>25.581395348837212</v>
      </c>
      <c r="C97">
        <v>45.428031970007801</v>
      </c>
      <c r="D97">
        <v>-13.4307648082876</v>
      </c>
      <c r="E97">
        <v>31.766736462369099</v>
      </c>
      <c r="M97">
        <f t="shared" si="12"/>
        <v>11.30540307547674</v>
      </c>
      <c r="N97">
        <f t="shared" si="12"/>
        <v>1.9570148281267379</v>
      </c>
      <c r="O97">
        <f t="shared" si="12"/>
        <v>5.1611096541090404</v>
      </c>
      <c r="P97">
        <f t="shared" si="12"/>
        <v>3.1030306521863409</v>
      </c>
      <c r="Q97">
        <f t="shared" si="12"/>
        <v>2.7074790956363586</v>
      </c>
      <c r="R97">
        <f t="shared" si="12"/>
        <v>1.09072427903034</v>
      </c>
      <c r="S97">
        <f t="shared" si="12"/>
        <v>13.21596508103034</v>
      </c>
      <c r="T97">
        <f t="shared" si="12"/>
        <v>4.6242355229655416</v>
      </c>
      <c r="U97">
        <f t="shared" si="12"/>
        <v>1.6023133600488393</v>
      </c>
      <c r="V97">
        <f t="shared" si="12"/>
        <v>1.6266465815017597</v>
      </c>
      <c r="W97">
        <f t="shared" si="12"/>
        <v>0.75850651937356162</v>
      </c>
      <c r="X97">
        <f t="shared" si="12"/>
        <v>0.25187223648344315</v>
      </c>
      <c r="Y97">
        <f t="shared" si="12"/>
        <v>5.0818742260563425</v>
      </c>
      <c r="Z97">
        <f t="shared" si="12"/>
        <v>3.4877920755686631</v>
      </c>
      <c r="AA97">
        <f t="shared" si="12"/>
        <v>4.5264481870090378</v>
      </c>
      <c r="AB97">
        <f t="shared" si="12"/>
        <v>2.5748191738494626</v>
      </c>
      <c r="AC97">
        <f t="shared" si="12"/>
        <v>1.6646300493693573</v>
      </c>
      <c r="AD97">
        <f t="shared" si="12"/>
        <v>0.86254794964985848</v>
      </c>
      <c r="AE97">
        <f t="shared" si="12"/>
        <v>1.7116485765289582</v>
      </c>
    </row>
    <row r="98" spans="1:31" x14ac:dyDescent="0.25">
      <c r="A98">
        <v>124</v>
      </c>
      <c r="B98">
        <v>13.043478260869565</v>
      </c>
      <c r="C98">
        <v>51.9298589720539</v>
      </c>
      <c r="D98">
        <v>-27.410109001231099</v>
      </c>
      <c r="E98">
        <v>43.650627813911299</v>
      </c>
    </row>
    <row r="99" spans="1:31" x14ac:dyDescent="0.25">
      <c r="A99">
        <v>125</v>
      </c>
      <c r="B99">
        <v>41.463414634146332</v>
      </c>
      <c r="C99">
        <v>46.133126565841302</v>
      </c>
      <c r="D99">
        <v>-4.3628648388105997</v>
      </c>
      <c r="E99">
        <v>25.398404589172301</v>
      </c>
      <c r="L99" s="1" t="s">
        <v>169</v>
      </c>
      <c r="M99">
        <f>SUM(M69:M97)</f>
        <v>498.19427441557286</v>
      </c>
      <c r="N99">
        <f t="shared" ref="N99:AE99" si="13">SUM(N69:N97)</f>
        <v>430.08077730691764</v>
      </c>
      <c r="O99">
        <f t="shared" si="13"/>
        <v>651.4780018066167</v>
      </c>
      <c r="P99">
        <f t="shared" si="13"/>
        <v>430.78018037820601</v>
      </c>
      <c r="Q99">
        <f t="shared" si="13"/>
        <v>446.74159697872028</v>
      </c>
      <c r="R99">
        <f t="shared" si="13"/>
        <v>493.63832351233174</v>
      </c>
      <c r="S99">
        <f t="shared" si="13"/>
        <v>660.12319869660973</v>
      </c>
      <c r="T99">
        <f t="shared" si="13"/>
        <v>584.67357701817343</v>
      </c>
      <c r="U99">
        <f t="shared" si="13"/>
        <v>405.11169443182803</v>
      </c>
      <c r="V99">
        <f t="shared" si="13"/>
        <v>309.71234843386412</v>
      </c>
      <c r="W99">
        <f t="shared" si="13"/>
        <v>441.24042015915433</v>
      </c>
      <c r="X99">
        <f t="shared" si="13"/>
        <v>398.81449798895585</v>
      </c>
      <c r="Y99">
        <f t="shared" si="13"/>
        <v>652.32747026088714</v>
      </c>
      <c r="Z99">
        <f t="shared" si="13"/>
        <v>372.53541595274305</v>
      </c>
      <c r="AA99">
        <f t="shared" si="13"/>
        <v>435.88003078403733</v>
      </c>
      <c r="AB99">
        <f t="shared" si="13"/>
        <v>263.23726217577797</v>
      </c>
      <c r="AC99">
        <f t="shared" si="13"/>
        <v>271.16495675087992</v>
      </c>
      <c r="AD99">
        <f t="shared" si="13"/>
        <v>277.26483880280443</v>
      </c>
      <c r="AE99">
        <f t="shared" si="13"/>
        <v>275.07855295090866</v>
      </c>
    </row>
    <row r="100" spans="1:31" x14ac:dyDescent="0.25">
      <c r="A100">
        <v>127</v>
      </c>
      <c r="B100">
        <v>37.288135593220339</v>
      </c>
      <c r="C100">
        <v>44.144520125310301</v>
      </c>
      <c r="D100">
        <v>-10.1625391160234</v>
      </c>
      <c r="E100">
        <v>28.428319252813001</v>
      </c>
    </row>
    <row r="101" spans="1:31" x14ac:dyDescent="0.25">
      <c r="A101">
        <v>128</v>
      </c>
      <c r="B101">
        <v>35.384615384615394</v>
      </c>
      <c r="C101">
        <v>42.454405002140497</v>
      </c>
      <c r="D101">
        <v>-3.0364079040337502</v>
      </c>
      <c r="E101">
        <v>22.866919097149498</v>
      </c>
    </row>
    <row r="102" spans="1:31" x14ac:dyDescent="0.25">
      <c r="A102">
        <v>130</v>
      </c>
      <c r="B102">
        <v>50.704225352112672</v>
      </c>
      <c r="C102">
        <v>38.816530340585501</v>
      </c>
      <c r="D102">
        <v>-5.4325038370956298</v>
      </c>
      <c r="E102">
        <v>19.691434859789901</v>
      </c>
    </row>
    <row r="103" spans="1:31" x14ac:dyDescent="0.25">
      <c r="A103">
        <v>131</v>
      </c>
      <c r="B103">
        <v>59.61538461538462</v>
      </c>
      <c r="C103">
        <v>40.052560494320701</v>
      </c>
      <c r="D103">
        <v>-8.4956391296311509</v>
      </c>
      <c r="E103">
        <v>22.617413398546699</v>
      </c>
    </row>
    <row r="104" spans="1:31" x14ac:dyDescent="0.25">
      <c r="A104">
        <v>136</v>
      </c>
      <c r="B104">
        <v>33.333333333333329</v>
      </c>
      <c r="C104">
        <v>45.021887760536799</v>
      </c>
      <c r="D104">
        <v>-9.7594103520009501</v>
      </c>
      <c r="E104">
        <v>29.700227440578701</v>
      </c>
    </row>
    <row r="105" spans="1:31" x14ac:dyDescent="0.25">
      <c r="A105">
        <v>137</v>
      </c>
      <c r="B105">
        <v>36.36363636363636</v>
      </c>
      <c r="C105">
        <v>44.609362396099399</v>
      </c>
      <c r="D105">
        <v>-7.5880844048944498</v>
      </c>
      <c r="E105">
        <v>27.749272110148802</v>
      </c>
    </row>
    <row r="106" spans="1:31" x14ac:dyDescent="0.25">
      <c r="A106">
        <v>138</v>
      </c>
      <c r="B106">
        <v>32.835820895522389</v>
      </c>
      <c r="C106">
        <v>43.0343655475587</v>
      </c>
      <c r="D106">
        <v>-8.2381128656198008</v>
      </c>
      <c r="E106">
        <v>25.1168494516312</v>
      </c>
    </row>
    <row r="107" spans="1:31" x14ac:dyDescent="0.25">
      <c r="A107">
        <v>139</v>
      </c>
      <c r="B107">
        <v>40</v>
      </c>
      <c r="C107">
        <v>41.371577240962502</v>
      </c>
      <c r="D107">
        <v>-7.0392705423075101</v>
      </c>
      <c r="E107">
        <v>21.5735086314927</v>
      </c>
    </row>
    <row r="108" spans="1:31" x14ac:dyDescent="0.25">
      <c r="A108">
        <v>140</v>
      </c>
      <c r="B108">
        <v>38.46153846153846</v>
      </c>
      <c r="C108">
        <v>40.725297543937302</v>
      </c>
      <c r="D108">
        <v>-1.04209973778872</v>
      </c>
      <c r="E108">
        <v>20.803667974159801</v>
      </c>
    </row>
    <row r="109" spans="1:31" x14ac:dyDescent="0.25">
      <c r="A109">
        <v>141</v>
      </c>
      <c r="B109">
        <v>44.680851063829792</v>
      </c>
      <c r="C109">
        <v>38.924192617538402</v>
      </c>
      <c r="D109">
        <v>2.1791120935657702</v>
      </c>
      <c r="E109">
        <v>16.228953615865802</v>
      </c>
    </row>
    <row r="110" spans="1:31" x14ac:dyDescent="0.25">
      <c r="A110">
        <v>142</v>
      </c>
      <c r="B110">
        <v>32.307692307692307</v>
      </c>
      <c r="C110">
        <v>41.473115819408299</v>
      </c>
      <c r="D110">
        <v>-11.076073318371799</v>
      </c>
      <c r="E110">
        <v>26.4356290994502</v>
      </c>
    </row>
    <row r="111" spans="1:31" x14ac:dyDescent="0.25">
      <c r="A111">
        <v>143</v>
      </c>
      <c r="B111">
        <v>60.465116279069768</v>
      </c>
      <c r="C111">
        <v>38.123054740234402</v>
      </c>
      <c r="D111">
        <v>-6.5307922422226197</v>
      </c>
      <c r="E111">
        <v>20.1561290712641</v>
      </c>
    </row>
    <row r="112" spans="1:31" x14ac:dyDescent="0.25">
      <c r="A112">
        <v>144</v>
      </c>
      <c r="B112">
        <v>45.945945945945937</v>
      </c>
      <c r="C112">
        <v>37.188258494750798</v>
      </c>
      <c r="D112">
        <v>-5.6465272843658401</v>
      </c>
      <c r="E112">
        <v>20.994032176564499</v>
      </c>
    </row>
    <row r="113" spans="1:5" x14ac:dyDescent="0.25">
      <c r="A113">
        <v>145</v>
      </c>
      <c r="B113">
        <v>40</v>
      </c>
      <c r="C113">
        <v>45.795741601109398</v>
      </c>
      <c r="D113">
        <v>-0.62842569960128303</v>
      </c>
      <c r="E113">
        <v>25.006206320198899</v>
      </c>
    </row>
    <row r="114" spans="1:5" x14ac:dyDescent="0.25">
      <c r="A114">
        <v>146</v>
      </c>
      <c r="B114">
        <v>27.659574468085108</v>
      </c>
      <c r="C114">
        <v>46.449629249860003</v>
      </c>
      <c r="D114">
        <v>-18.719349837350201</v>
      </c>
      <c r="E114">
        <v>35.5861459314917</v>
      </c>
    </row>
    <row r="115" spans="1:5" x14ac:dyDescent="0.25">
      <c r="A115">
        <v>148</v>
      </c>
      <c r="B115">
        <v>35.714285714285722</v>
      </c>
      <c r="C115">
        <v>45.189512235000599</v>
      </c>
      <c r="D115">
        <v>-7.5643505947770802</v>
      </c>
      <c r="E115">
        <v>27.744909232017001</v>
      </c>
    </row>
    <row r="116" spans="1:5" x14ac:dyDescent="0.25">
      <c r="A116">
        <v>149</v>
      </c>
      <c r="B116">
        <v>42.10526315789474</v>
      </c>
      <c r="C116">
        <v>43.508823125887503</v>
      </c>
      <c r="D116">
        <v>-0.44025181962447202</v>
      </c>
      <c r="E116">
        <v>27.124333736209099</v>
      </c>
    </row>
    <row r="117" spans="1:5" x14ac:dyDescent="0.25">
      <c r="A117">
        <v>150</v>
      </c>
      <c r="B117">
        <v>56.451612903225808</v>
      </c>
      <c r="C117">
        <v>39.173211357069199</v>
      </c>
      <c r="D117">
        <v>1.82057220988408</v>
      </c>
      <c r="E117">
        <v>20.3725058780376</v>
      </c>
    </row>
    <row r="118" spans="1:5" x14ac:dyDescent="0.25">
      <c r="A118">
        <v>151</v>
      </c>
      <c r="B118">
        <v>20.930232558139533</v>
      </c>
      <c r="C118">
        <v>55.944972628858899</v>
      </c>
      <c r="D118">
        <v>-15.441848917214999</v>
      </c>
      <c r="E118">
        <v>45.1224350685495</v>
      </c>
    </row>
    <row r="119" spans="1:5" x14ac:dyDescent="0.25">
      <c r="A119">
        <v>152</v>
      </c>
      <c r="B119">
        <v>63.513513513513509</v>
      </c>
      <c r="C119">
        <v>38.981855961742902</v>
      </c>
      <c r="D119">
        <v>-0.70737841207255003</v>
      </c>
      <c r="E119">
        <v>19.330823404293302</v>
      </c>
    </row>
    <row r="120" spans="1:5" x14ac:dyDescent="0.25">
      <c r="A120">
        <v>153</v>
      </c>
      <c r="B120">
        <v>48.648648648648646</v>
      </c>
      <c r="C120">
        <v>40.4688756662202</v>
      </c>
      <c r="D120">
        <v>-10.0530134011836</v>
      </c>
      <c r="E120">
        <v>25.4326723718811</v>
      </c>
    </row>
  </sheetData>
  <sortState xmlns:xlrd2="http://schemas.microsoft.com/office/spreadsheetml/2017/richdata2" ref="A3:E120">
    <sortCondition ref="A3:A120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20"/>
  <sheetViews>
    <sheetView zoomScale="55" zoomScaleNormal="55" workbookViewId="0">
      <selection sqref="A1:E1"/>
    </sheetView>
  </sheetViews>
  <sheetFormatPr defaultRowHeight="15" x14ac:dyDescent="0.25"/>
  <cols>
    <col min="1" max="1" width="10.7109375" customWidth="1"/>
    <col min="2" max="2" width="15.42578125" customWidth="1"/>
    <col min="3" max="3" width="12.85546875" customWidth="1"/>
    <col min="4" max="4" width="19.5703125" customWidth="1"/>
    <col min="5" max="5" width="19.28515625" customWidth="1"/>
    <col min="7" max="7" width="10.42578125" customWidth="1"/>
    <col min="8" max="8" width="15.140625" customWidth="1"/>
    <col min="9" max="9" width="12.5703125" customWidth="1"/>
    <col min="10" max="10" width="11.42578125" customWidth="1"/>
    <col min="11" max="11" width="12.140625" customWidth="1"/>
    <col min="13" max="31" width="15.7109375" customWidth="1"/>
  </cols>
  <sheetData>
    <row r="1" spans="1:31" x14ac:dyDescent="0.25">
      <c r="A1" s="2" t="s">
        <v>118</v>
      </c>
      <c r="B1" s="2"/>
      <c r="C1" s="2"/>
      <c r="D1" s="2"/>
      <c r="E1" s="2"/>
      <c r="G1" s="2" t="s">
        <v>139</v>
      </c>
      <c r="H1" s="2"/>
      <c r="I1" s="2"/>
      <c r="J1" s="2"/>
      <c r="K1" s="2"/>
      <c r="M1" s="2" t="s">
        <v>179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1" t="s">
        <v>0</v>
      </c>
      <c r="B2" s="1" t="s">
        <v>178</v>
      </c>
      <c r="C2" s="1" t="s">
        <v>125</v>
      </c>
      <c r="D2" s="1" t="s">
        <v>126</v>
      </c>
      <c r="E2" s="1" t="s">
        <v>127</v>
      </c>
      <c r="G2" s="1" t="s">
        <v>0</v>
      </c>
      <c r="H2" s="1" t="s">
        <v>178</v>
      </c>
      <c r="I2" s="1" t="s">
        <v>128</v>
      </c>
      <c r="J2" s="1" t="s">
        <v>137</v>
      </c>
      <c r="K2" s="1" t="s">
        <v>138</v>
      </c>
      <c r="M2" s="1" t="s">
        <v>142</v>
      </c>
      <c r="N2" s="1" t="s">
        <v>143</v>
      </c>
      <c r="O2" s="1" t="s">
        <v>144</v>
      </c>
      <c r="P2" s="1" t="s">
        <v>145</v>
      </c>
      <c r="Q2" s="1" t="s">
        <v>146</v>
      </c>
      <c r="R2" s="1" t="s">
        <v>147</v>
      </c>
      <c r="S2" s="1" t="s">
        <v>148</v>
      </c>
      <c r="T2" s="1" t="s">
        <v>149</v>
      </c>
      <c r="U2" s="1" t="s">
        <v>150</v>
      </c>
      <c r="V2" s="1" t="s">
        <v>151</v>
      </c>
      <c r="W2" s="1" t="s">
        <v>152</v>
      </c>
      <c r="X2" s="1" t="s">
        <v>153</v>
      </c>
      <c r="Y2" s="1" t="s">
        <v>154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</row>
    <row r="3" spans="1:31" x14ac:dyDescent="0.25">
      <c r="A3">
        <v>2</v>
      </c>
      <c r="B3">
        <v>4.731182795698925</v>
      </c>
      <c r="C3">
        <v>139.189901171363</v>
      </c>
      <c r="D3">
        <v>85.898096329143797</v>
      </c>
      <c r="E3">
        <v>110.598623086326</v>
      </c>
      <c r="G3">
        <v>1</v>
      </c>
      <c r="H3">
        <v>4.8986486486486482</v>
      </c>
      <c r="I3">
        <v>130.850322691136</v>
      </c>
      <c r="J3">
        <v>86.490323772782205</v>
      </c>
      <c r="K3">
        <v>111.111972922788</v>
      </c>
      <c r="M3">
        <v>4.4502037300461703</v>
      </c>
      <c r="N3">
        <v>3.19333670951977</v>
      </c>
      <c r="O3">
        <v>9.4505268126417405</v>
      </c>
      <c r="P3">
        <v>1.3024294434514401</v>
      </c>
      <c r="Q3">
        <v>6.7936740317500002</v>
      </c>
      <c r="R3">
        <v>7.6872350259999997</v>
      </c>
      <c r="S3">
        <v>29.8713041478359</v>
      </c>
      <c r="T3">
        <v>8.8835074271219803</v>
      </c>
      <c r="U3">
        <v>7.8010121756479904</v>
      </c>
      <c r="V3">
        <v>5.0897103883744004</v>
      </c>
      <c r="W3">
        <v>3.7661750323882801</v>
      </c>
      <c r="X3">
        <v>4.6455989312605199</v>
      </c>
      <c r="Y3">
        <v>8.8302718966009301</v>
      </c>
      <c r="Z3">
        <v>6.2059403156341801</v>
      </c>
      <c r="AA3">
        <v>11.4429066797745</v>
      </c>
      <c r="AB3">
        <v>4.0389252727677203</v>
      </c>
      <c r="AC3">
        <v>4.6015596264394496</v>
      </c>
      <c r="AD3">
        <v>5.4690379827504998</v>
      </c>
      <c r="AE3">
        <v>4.6595897899919798</v>
      </c>
    </row>
    <row r="4" spans="1:31" x14ac:dyDescent="0.25">
      <c r="A4">
        <v>3</v>
      </c>
      <c r="B4">
        <v>4.1139240506329111</v>
      </c>
      <c r="C4">
        <v>136.116485416572</v>
      </c>
      <c r="D4">
        <v>81.682099467625306</v>
      </c>
      <c r="E4">
        <v>110.806202696759</v>
      </c>
      <c r="G4">
        <v>5</v>
      </c>
      <c r="H4">
        <v>7.2463768115942022</v>
      </c>
      <c r="I4">
        <v>130.95293861047301</v>
      </c>
      <c r="J4">
        <v>84.347918728923005</v>
      </c>
      <c r="K4">
        <v>114.69376821077201</v>
      </c>
      <c r="M4">
        <v>0.77509766891287801</v>
      </c>
      <c r="N4">
        <v>1.26008290325177</v>
      </c>
      <c r="O4">
        <v>9.8339979423128199</v>
      </c>
      <c r="P4">
        <v>-0.92021917554581001</v>
      </c>
      <c r="Q4">
        <v>14.909762638625001</v>
      </c>
      <c r="R4">
        <v>18.368728521416699</v>
      </c>
      <c r="S4">
        <v>29.8713041478359</v>
      </c>
      <c r="T4">
        <v>7.5224200049940499</v>
      </c>
      <c r="U4">
        <v>10.283943049538699</v>
      </c>
      <c r="V4">
        <v>12.0783760262744</v>
      </c>
      <c r="W4">
        <v>16.052968581726802</v>
      </c>
      <c r="X4">
        <v>8.2506343983239496</v>
      </c>
      <c r="Y4">
        <v>9.8209620690430608</v>
      </c>
      <c r="Z4">
        <v>15.3593677849545</v>
      </c>
      <c r="AA4">
        <v>15.4039272371776</v>
      </c>
      <c r="AB4">
        <v>10.952162161700601</v>
      </c>
      <c r="AC4">
        <v>11.0693555326056</v>
      </c>
      <c r="AD4">
        <v>12.703182199179</v>
      </c>
      <c r="AE4">
        <v>11.456162578162299</v>
      </c>
    </row>
    <row r="5" spans="1:31" x14ac:dyDescent="0.25">
      <c r="A5">
        <v>7</v>
      </c>
      <c r="B5">
        <v>9.2039800995024876</v>
      </c>
      <c r="C5">
        <v>140.51270230996599</v>
      </c>
      <c r="D5">
        <v>81.910724724825002</v>
      </c>
      <c r="E5">
        <v>112.288361644202</v>
      </c>
      <c r="G5">
        <v>6</v>
      </c>
      <c r="H5">
        <v>0.90744101633393814</v>
      </c>
      <c r="I5">
        <v>135.21590796751201</v>
      </c>
      <c r="J5">
        <v>81.320880573173795</v>
      </c>
      <c r="K5">
        <v>109.088889813885</v>
      </c>
      <c r="M5">
        <v>-7.5982386222732803</v>
      </c>
      <c r="N5">
        <v>1.35861447204886</v>
      </c>
      <c r="O5">
        <v>2.4631567979039501</v>
      </c>
      <c r="P5">
        <v>-2.6660180097451298</v>
      </c>
      <c r="Q5">
        <v>2.9781122783999998</v>
      </c>
      <c r="R5">
        <v>7.6872350259999997</v>
      </c>
      <c r="S5">
        <v>29.8713041478359</v>
      </c>
      <c r="T5">
        <v>0.67879296244774401</v>
      </c>
      <c r="U5">
        <v>5.9965325651828003</v>
      </c>
      <c r="V5">
        <v>-6.8097942543955297</v>
      </c>
      <c r="W5">
        <v>13.2101273390722</v>
      </c>
      <c r="X5">
        <v>6.22010557304987</v>
      </c>
      <c r="Y5">
        <v>4.4173044413751601</v>
      </c>
      <c r="Z5">
        <v>5.4264959587200297</v>
      </c>
      <c r="AA5">
        <v>9.5580457527479297</v>
      </c>
      <c r="AB5">
        <v>5.2242171475885</v>
      </c>
      <c r="AC5">
        <v>4.6253821800399102</v>
      </c>
      <c r="AD5">
        <v>3.37292851853416</v>
      </c>
      <c r="AE5">
        <v>3.82305948223402</v>
      </c>
    </row>
    <row r="6" spans="1:31" x14ac:dyDescent="0.25">
      <c r="A6">
        <v>8</v>
      </c>
      <c r="B6">
        <v>5.5201698513800421</v>
      </c>
      <c r="C6">
        <v>132.52603154999201</v>
      </c>
      <c r="D6">
        <v>83.385297254813906</v>
      </c>
      <c r="E6">
        <v>113.276848369169</v>
      </c>
      <c r="G6">
        <v>24</v>
      </c>
      <c r="H6">
        <v>2.464788732394366</v>
      </c>
      <c r="I6">
        <v>157.714237603898</v>
      </c>
      <c r="J6">
        <v>86.938076812840393</v>
      </c>
      <c r="K6">
        <v>109.847384637432</v>
      </c>
      <c r="M6">
        <v>16.827740095469299</v>
      </c>
      <c r="N6">
        <v>45.043287784369397</v>
      </c>
      <c r="O6">
        <v>13.193880848973601</v>
      </c>
      <c r="P6">
        <v>48.058433095662501</v>
      </c>
      <c r="Q6">
        <v>11.634099967999999</v>
      </c>
      <c r="R6">
        <v>7.6872350259999997</v>
      </c>
      <c r="S6">
        <v>29.8713041478359</v>
      </c>
      <c r="T6">
        <v>18.348992520096001</v>
      </c>
      <c r="U6">
        <v>2.7890235964602299</v>
      </c>
      <c r="V6">
        <v>9.3597186655776898</v>
      </c>
      <c r="W6">
        <v>20.259528616546099</v>
      </c>
      <c r="X6">
        <v>16.170214117996402</v>
      </c>
      <c r="Y6">
        <v>12.871480111831699</v>
      </c>
      <c r="Z6">
        <v>9.1907867437566395</v>
      </c>
      <c r="AA6">
        <v>12.826337141310001</v>
      </c>
      <c r="AB6">
        <v>12.3400455642001</v>
      </c>
      <c r="AC6">
        <v>10.345904285377401</v>
      </c>
      <c r="AD6">
        <v>8.2741850778699799</v>
      </c>
      <c r="AE6">
        <v>9.0543341433611904</v>
      </c>
    </row>
    <row r="7" spans="1:31" x14ac:dyDescent="0.25">
      <c r="A7">
        <v>9</v>
      </c>
      <c r="B7">
        <v>7.2864321608040195</v>
      </c>
      <c r="C7">
        <v>135.02739054599999</v>
      </c>
      <c r="D7">
        <v>82.242346499459103</v>
      </c>
      <c r="E7">
        <v>112.44013865277201</v>
      </c>
      <c r="G7">
        <v>27</v>
      </c>
      <c r="H7">
        <v>59.442724458204324</v>
      </c>
      <c r="I7">
        <v>119.931953956992</v>
      </c>
      <c r="J7">
        <v>106.10119755567401</v>
      </c>
      <c r="K7">
        <v>129.36785875404999</v>
      </c>
      <c r="M7">
        <v>57.601121812387497</v>
      </c>
      <c r="N7">
        <v>48.3417324680684</v>
      </c>
      <c r="O7">
        <v>45.341223657501203</v>
      </c>
      <c r="P7">
        <v>50.742876578115201</v>
      </c>
      <c r="Q7">
        <v>44.677407686000002</v>
      </c>
      <c r="R7">
        <v>56.494427674615402</v>
      </c>
      <c r="S7">
        <v>29.8713041478359</v>
      </c>
      <c r="T7">
        <v>48.324225141287101</v>
      </c>
      <c r="U7">
        <v>56.928933315782501</v>
      </c>
      <c r="V7">
        <v>52.347592823367002</v>
      </c>
      <c r="W7">
        <v>48.737985019555801</v>
      </c>
      <c r="X7">
        <v>53.896808578840002</v>
      </c>
      <c r="Y7">
        <v>43.214722731968301</v>
      </c>
      <c r="Z7">
        <v>52.389098417304901</v>
      </c>
      <c r="AA7">
        <v>52.594361946498999</v>
      </c>
      <c r="AB7">
        <v>55.713359098996797</v>
      </c>
      <c r="AC7">
        <v>53.760516963829602</v>
      </c>
      <c r="AD7">
        <v>49.8157631915983</v>
      </c>
      <c r="AE7">
        <v>53.083587369024599</v>
      </c>
    </row>
    <row r="8" spans="1:31" x14ac:dyDescent="0.25">
      <c r="A8">
        <v>10</v>
      </c>
      <c r="B8">
        <v>18.738404452690165</v>
      </c>
      <c r="C8">
        <v>132.563676155542</v>
      </c>
      <c r="D8">
        <v>85.371013979008396</v>
      </c>
      <c r="E8">
        <v>113.89403618821601</v>
      </c>
      <c r="G8">
        <v>29</v>
      </c>
      <c r="H8">
        <v>83.838383838383834</v>
      </c>
      <c r="I8">
        <v>116.964578361509</v>
      </c>
      <c r="J8">
        <v>113.83642629462101</v>
      </c>
      <c r="K8">
        <v>130.191694063851</v>
      </c>
      <c r="M8">
        <v>76.169026865244803</v>
      </c>
      <c r="N8">
        <v>68.644532731593998</v>
      </c>
      <c r="O8">
        <v>54.589868591370099</v>
      </c>
      <c r="P8">
        <v>71.284083619661203</v>
      </c>
      <c r="Q8">
        <v>60.847734051428603</v>
      </c>
      <c r="R8">
        <v>56.494427674615402</v>
      </c>
      <c r="S8">
        <v>29.8713041478359</v>
      </c>
      <c r="T8">
        <v>60.542759770009503</v>
      </c>
      <c r="U8">
        <v>83.5723263689097</v>
      </c>
      <c r="V8">
        <v>92.778500740333101</v>
      </c>
      <c r="W8">
        <v>70.462898914379593</v>
      </c>
      <c r="X8">
        <v>73.4428192935477</v>
      </c>
      <c r="Y8">
        <v>52.782272011950901</v>
      </c>
      <c r="Z8">
        <v>66.207776267063906</v>
      </c>
      <c r="AA8">
        <v>63.636550005822798</v>
      </c>
      <c r="AB8">
        <v>87.145036878121402</v>
      </c>
      <c r="AC8">
        <v>88.144899103706805</v>
      </c>
      <c r="AD8">
        <v>87.899400139573899</v>
      </c>
      <c r="AE8">
        <v>88.629226299130593</v>
      </c>
    </row>
    <row r="9" spans="1:31" x14ac:dyDescent="0.25">
      <c r="A9">
        <v>11</v>
      </c>
      <c r="B9">
        <v>16.43489254108723</v>
      </c>
      <c r="C9">
        <v>131.72066354964301</v>
      </c>
      <c r="D9">
        <v>87.680430786155796</v>
      </c>
      <c r="E9">
        <v>114.725674912786</v>
      </c>
      <c r="G9">
        <v>31</v>
      </c>
      <c r="H9">
        <v>89.610389610389603</v>
      </c>
      <c r="I9">
        <v>119.572303828709</v>
      </c>
      <c r="J9">
        <v>112.29588335263701</v>
      </c>
      <c r="K9">
        <v>129.89297582836301</v>
      </c>
      <c r="M9">
        <v>73.296974672806797</v>
      </c>
      <c r="N9">
        <v>64.444178455541106</v>
      </c>
      <c r="O9">
        <v>52.9577138046971</v>
      </c>
      <c r="P9">
        <v>67.321220371436695</v>
      </c>
      <c r="Q9">
        <v>60.847734051428603</v>
      </c>
      <c r="R9">
        <v>56.494427674615402</v>
      </c>
      <c r="S9">
        <v>29.8713041478359</v>
      </c>
      <c r="T9">
        <v>58.740685036470801</v>
      </c>
      <c r="U9">
        <v>78.461514117504805</v>
      </c>
      <c r="V9">
        <v>84.067307052342002</v>
      </c>
      <c r="W9">
        <v>63.286444012347502</v>
      </c>
      <c r="X9">
        <v>70.164246684062405</v>
      </c>
      <c r="Y9">
        <v>50.759112458100702</v>
      </c>
      <c r="Z9">
        <v>62.817355431080102</v>
      </c>
      <c r="AA9">
        <v>61.039749529161099</v>
      </c>
      <c r="AB9">
        <v>79.78316643993</v>
      </c>
      <c r="AC9">
        <v>80.130016737309603</v>
      </c>
      <c r="AD9">
        <v>80.196478596785497</v>
      </c>
      <c r="AE9">
        <v>80.122724331322203</v>
      </c>
    </row>
    <row r="10" spans="1:31" x14ac:dyDescent="0.25">
      <c r="A10">
        <v>12</v>
      </c>
      <c r="B10">
        <v>2.9090909090909092</v>
      </c>
      <c r="C10">
        <v>129.21985484882899</v>
      </c>
      <c r="D10">
        <v>88.422515388398097</v>
      </c>
      <c r="E10">
        <v>110.85106743764101</v>
      </c>
      <c r="G10">
        <v>33</v>
      </c>
      <c r="H10">
        <v>4.4705882352941178</v>
      </c>
      <c r="I10">
        <v>120.484599112448</v>
      </c>
      <c r="J10">
        <v>91.149323734178793</v>
      </c>
      <c r="K10">
        <v>109.29492661796399</v>
      </c>
      <c r="M10">
        <v>10.768857494770501</v>
      </c>
      <c r="N10">
        <v>-4.2054947794516098</v>
      </c>
      <c r="O10">
        <v>11.811985383263099</v>
      </c>
      <c r="P10">
        <v>-6.1099131173267596</v>
      </c>
      <c r="Q10">
        <v>2.9781122783999998</v>
      </c>
      <c r="R10">
        <v>7.6872350259999997</v>
      </c>
      <c r="S10">
        <v>29.8713041478359</v>
      </c>
      <c r="T10">
        <v>11.832571326673101</v>
      </c>
      <c r="U10">
        <v>1.2111561069788701</v>
      </c>
      <c r="V10">
        <v>7.0315284501075199</v>
      </c>
      <c r="W10">
        <v>12.150999544742399</v>
      </c>
      <c r="X10">
        <v>8.4015345663116801</v>
      </c>
      <c r="Y10">
        <v>10.3749623359324</v>
      </c>
      <c r="Z10">
        <v>6.5698021227562799</v>
      </c>
      <c r="AA10">
        <v>16.153337040309101</v>
      </c>
      <c r="AB10">
        <v>7.3590827809024102</v>
      </c>
      <c r="AC10">
        <v>6.6060211323637503</v>
      </c>
      <c r="AD10">
        <v>5.8122932955774296</v>
      </c>
      <c r="AE10">
        <v>6.1710048029780999</v>
      </c>
    </row>
    <row r="11" spans="1:31" x14ac:dyDescent="0.25">
      <c r="A11">
        <v>13</v>
      </c>
      <c r="B11">
        <v>7.7634011090573001</v>
      </c>
      <c r="C11">
        <v>123.276892489266</v>
      </c>
      <c r="D11">
        <v>87.089528120307094</v>
      </c>
      <c r="E11">
        <v>112.63600752977</v>
      </c>
      <c r="G11">
        <v>34</v>
      </c>
      <c r="H11">
        <v>18.148148148148145</v>
      </c>
      <c r="I11">
        <v>129.087110207244</v>
      </c>
      <c r="J11">
        <v>94.045110643037006</v>
      </c>
      <c r="K11">
        <v>111.907932645749</v>
      </c>
      <c r="M11">
        <v>23.081201234705802</v>
      </c>
      <c r="N11">
        <v>14.560329057999599</v>
      </c>
      <c r="O11">
        <v>18.655367735842098</v>
      </c>
      <c r="P11">
        <v>15.8411459222348</v>
      </c>
      <c r="Q11">
        <v>28.026604532499999</v>
      </c>
      <c r="R11">
        <v>7.6872350259999997</v>
      </c>
      <c r="S11">
        <v>29.8713041478359</v>
      </c>
      <c r="T11">
        <v>21.212429719921602</v>
      </c>
      <c r="U11">
        <v>17.082427609451798</v>
      </c>
      <c r="V11">
        <v>11.571079362951901</v>
      </c>
      <c r="W11">
        <v>33.764908855749297</v>
      </c>
      <c r="X11">
        <v>15.100878140460001</v>
      </c>
      <c r="Y11">
        <v>15.801773200283501</v>
      </c>
      <c r="Z11">
        <v>26.797225022250501</v>
      </c>
      <c r="AA11">
        <v>24.060846037921799</v>
      </c>
      <c r="AB11">
        <v>28.3039880335478</v>
      </c>
      <c r="AC11">
        <v>27.238078528402401</v>
      </c>
      <c r="AD11">
        <v>26.8526446140242</v>
      </c>
      <c r="AE11">
        <v>27.320864836723601</v>
      </c>
    </row>
    <row r="12" spans="1:31" x14ac:dyDescent="0.25">
      <c r="A12">
        <v>15</v>
      </c>
      <c r="B12">
        <v>36.82634730538922</v>
      </c>
      <c r="C12">
        <v>117.462873618518</v>
      </c>
      <c r="D12">
        <v>102.764414509036</v>
      </c>
      <c r="E12">
        <v>128.06246908393601</v>
      </c>
      <c r="G12">
        <v>35</v>
      </c>
      <c r="H12">
        <v>39.57597173144876</v>
      </c>
      <c r="I12">
        <v>110.850502064998</v>
      </c>
      <c r="J12">
        <v>108.912392626704</v>
      </c>
      <c r="K12">
        <v>125.05046379986</v>
      </c>
      <c r="M12">
        <v>58.658874269645999</v>
      </c>
      <c r="N12">
        <v>47.5898925960649</v>
      </c>
      <c r="O12">
        <v>43.734899261351799</v>
      </c>
      <c r="P12">
        <v>49.797964699875102</v>
      </c>
      <c r="Q12">
        <v>60.847734051428603</v>
      </c>
      <c r="R12">
        <v>56.494427674615402</v>
      </c>
      <c r="S12">
        <v>29.8713041478359</v>
      </c>
      <c r="T12">
        <v>47.180957781017902</v>
      </c>
      <c r="U12">
        <v>55.450340434541197</v>
      </c>
      <c r="V12">
        <v>52.349778720794497</v>
      </c>
      <c r="W12">
        <v>52.669531863063</v>
      </c>
      <c r="X12">
        <v>49.078676058071302</v>
      </c>
      <c r="Y12">
        <v>42.4066613484461</v>
      </c>
      <c r="Z12">
        <v>50.7416365959252</v>
      </c>
      <c r="AA12">
        <v>44.5950411261014</v>
      </c>
      <c r="AB12">
        <v>57.174407234834</v>
      </c>
      <c r="AC12">
        <v>56.896430887772901</v>
      </c>
      <c r="AD12">
        <v>54.708411446311999</v>
      </c>
      <c r="AE12">
        <v>56.923760121589901</v>
      </c>
    </row>
    <row r="13" spans="1:31" x14ac:dyDescent="0.25">
      <c r="A13">
        <v>16</v>
      </c>
      <c r="B13">
        <v>7.8125</v>
      </c>
      <c r="C13">
        <v>126.124335229485</v>
      </c>
      <c r="D13">
        <v>83.035477836726599</v>
      </c>
      <c r="E13">
        <v>110.929127323106</v>
      </c>
      <c r="G13">
        <v>41</v>
      </c>
      <c r="H13">
        <v>172.30769230769232</v>
      </c>
      <c r="I13">
        <v>96.614674968082696</v>
      </c>
      <c r="J13">
        <v>122.418291680512</v>
      </c>
      <c r="K13">
        <v>138.56892390562999</v>
      </c>
      <c r="M13">
        <v>92.745992962712293</v>
      </c>
      <c r="N13">
        <v>113.43746413583899</v>
      </c>
      <c r="O13">
        <v>68.153146585700995</v>
      </c>
      <c r="P13">
        <v>111.744149175111</v>
      </c>
      <c r="Q13">
        <v>163.10796931666701</v>
      </c>
      <c r="R13">
        <v>122.2528420225</v>
      </c>
      <c r="S13">
        <v>72.548522679411803</v>
      </c>
      <c r="T13">
        <v>72.538138740731</v>
      </c>
      <c r="U13">
        <v>111.12116758341</v>
      </c>
      <c r="V13">
        <v>148.22001903975701</v>
      </c>
      <c r="W13">
        <v>137.29953552139801</v>
      </c>
      <c r="X13">
        <v>105.562510003154</v>
      </c>
      <c r="Y13">
        <v>69.152697508897802</v>
      </c>
      <c r="Z13">
        <v>145.66187739774199</v>
      </c>
      <c r="AA13">
        <v>118.457095709448</v>
      </c>
      <c r="AB13">
        <v>176.23020396495801</v>
      </c>
      <c r="AC13">
        <v>175.32594511433899</v>
      </c>
      <c r="AD13">
        <v>175.91672989749401</v>
      </c>
      <c r="AE13">
        <v>176.463396440498</v>
      </c>
    </row>
    <row r="14" spans="1:31" x14ac:dyDescent="0.25">
      <c r="A14">
        <v>18</v>
      </c>
      <c r="B14">
        <v>13.461538461538462</v>
      </c>
      <c r="C14">
        <v>152.636471824566</v>
      </c>
      <c r="D14">
        <v>83.321270243372794</v>
      </c>
      <c r="E14">
        <v>110.577337165684</v>
      </c>
      <c r="G14">
        <v>43</v>
      </c>
      <c r="H14">
        <v>147.61904761904762</v>
      </c>
      <c r="I14">
        <v>99.810820129848295</v>
      </c>
      <c r="J14">
        <v>121.250706428499</v>
      </c>
      <c r="K14">
        <v>140.29716251219401</v>
      </c>
      <c r="M14">
        <v>92.022494346620704</v>
      </c>
      <c r="N14">
        <v>110.735979730559</v>
      </c>
      <c r="O14">
        <v>68.677450142184199</v>
      </c>
      <c r="P14">
        <v>108.985899491887</v>
      </c>
      <c r="Q14">
        <v>163.10796931666701</v>
      </c>
      <c r="R14">
        <v>122.2528420225</v>
      </c>
      <c r="S14">
        <v>72.548522679411803</v>
      </c>
      <c r="T14">
        <v>72.770982449966795</v>
      </c>
      <c r="U14">
        <v>109.92280906091101</v>
      </c>
      <c r="V14">
        <v>140.08462823994</v>
      </c>
      <c r="W14">
        <v>119.97274308457899</v>
      </c>
      <c r="X14">
        <v>106.746528536109</v>
      </c>
      <c r="Y14">
        <v>69.330406977456903</v>
      </c>
      <c r="Z14">
        <v>145.66187739774199</v>
      </c>
      <c r="AA14">
        <v>108.74199054944199</v>
      </c>
      <c r="AB14">
        <v>158.46250906346901</v>
      </c>
      <c r="AC14">
        <v>157.68396744755901</v>
      </c>
      <c r="AD14">
        <v>154.02612356405299</v>
      </c>
      <c r="AE14">
        <v>158.13135889925499</v>
      </c>
    </row>
    <row r="15" spans="1:31" x14ac:dyDescent="0.25">
      <c r="A15">
        <v>19</v>
      </c>
      <c r="B15">
        <v>14.43298969072165</v>
      </c>
      <c r="C15">
        <v>153.08219790967601</v>
      </c>
      <c r="D15">
        <v>85.357175929538698</v>
      </c>
      <c r="E15">
        <v>111.308018458113</v>
      </c>
      <c r="G15">
        <v>46</v>
      </c>
      <c r="H15">
        <v>98.360655737704903</v>
      </c>
      <c r="I15">
        <v>115.872443421339</v>
      </c>
      <c r="J15">
        <v>112.914343365447</v>
      </c>
      <c r="K15">
        <v>144.05448034785601</v>
      </c>
      <c r="M15">
        <v>79.857810057242006</v>
      </c>
      <c r="N15">
        <v>83.664139877230895</v>
      </c>
      <c r="O15">
        <v>64.466512308739794</v>
      </c>
      <c r="P15">
        <v>83.030271439669804</v>
      </c>
      <c r="Q15">
        <v>76.342688289999998</v>
      </c>
      <c r="R15">
        <v>70.748581830000006</v>
      </c>
      <c r="S15">
        <v>72.548522679411803</v>
      </c>
      <c r="T15">
        <v>66.919269148802599</v>
      </c>
      <c r="U15">
        <v>87.872524156658599</v>
      </c>
      <c r="V15">
        <v>87.539238730261303</v>
      </c>
      <c r="W15">
        <v>81.826356283136704</v>
      </c>
      <c r="X15">
        <v>85.716468741982496</v>
      </c>
      <c r="Y15">
        <v>63.4371328614032</v>
      </c>
      <c r="Z15">
        <v>76.088372542166496</v>
      </c>
      <c r="AA15">
        <v>77.380638301466703</v>
      </c>
      <c r="AB15">
        <v>111.660052801823</v>
      </c>
      <c r="AC15">
        <v>111.61846981449099</v>
      </c>
      <c r="AD15">
        <v>114.64801561679801</v>
      </c>
      <c r="AE15">
        <v>113.254441234258</v>
      </c>
    </row>
    <row r="16" spans="1:31" x14ac:dyDescent="0.25">
      <c r="A16">
        <v>20</v>
      </c>
      <c r="B16">
        <v>2.8901734104046239</v>
      </c>
      <c r="C16">
        <v>154.38612812471499</v>
      </c>
      <c r="D16">
        <v>88.294268695670496</v>
      </c>
      <c r="E16">
        <v>109.72207137996099</v>
      </c>
      <c r="G16">
        <v>55</v>
      </c>
      <c r="H16">
        <v>112.29050279329608</v>
      </c>
      <c r="I16">
        <v>92.656625151114696</v>
      </c>
      <c r="J16">
        <v>119.876606033344</v>
      </c>
      <c r="K16">
        <v>143.514289128173</v>
      </c>
      <c r="M16">
        <v>86.913600435047002</v>
      </c>
      <c r="N16">
        <v>114.961053553379</v>
      </c>
      <c r="O16">
        <v>68.523751737109293</v>
      </c>
      <c r="P16">
        <v>112.346400939294</v>
      </c>
      <c r="Q16">
        <v>57.039893620000001</v>
      </c>
      <c r="R16">
        <v>122.2528420225</v>
      </c>
      <c r="S16">
        <v>72.548522679411803</v>
      </c>
      <c r="T16">
        <v>69.899351463835302</v>
      </c>
      <c r="U16">
        <v>92.7938706772442</v>
      </c>
      <c r="V16">
        <v>117.78972797492099</v>
      </c>
      <c r="W16">
        <v>86.856736763920495</v>
      </c>
      <c r="X16">
        <v>97.369410224283499</v>
      </c>
      <c r="Y16">
        <v>70.098022963658707</v>
      </c>
      <c r="Z16">
        <v>141.62393705416</v>
      </c>
      <c r="AA16">
        <v>110.05143605713999</v>
      </c>
      <c r="AB16">
        <v>120.569567364565</v>
      </c>
      <c r="AC16">
        <v>123.187765967655</v>
      </c>
      <c r="AD16">
        <v>121.353928645718</v>
      </c>
      <c r="AE16">
        <v>123.07558730871</v>
      </c>
    </row>
    <row r="17" spans="1:31" x14ac:dyDescent="0.25">
      <c r="A17">
        <v>23</v>
      </c>
      <c r="B17">
        <v>18.181818181818183</v>
      </c>
      <c r="C17">
        <v>148.250494965733</v>
      </c>
      <c r="D17">
        <v>84.110014947683098</v>
      </c>
      <c r="E17">
        <v>111.367430972728</v>
      </c>
      <c r="G17">
        <v>56</v>
      </c>
      <c r="H17">
        <v>165.66265060240963</v>
      </c>
      <c r="I17">
        <v>88.595841743494603</v>
      </c>
      <c r="J17">
        <v>124.621201789319</v>
      </c>
      <c r="K17">
        <v>137.20193933773399</v>
      </c>
      <c r="M17">
        <v>94.121502240528997</v>
      </c>
      <c r="N17">
        <v>123.46550493471899</v>
      </c>
      <c r="O17">
        <v>68.370650951093495</v>
      </c>
      <c r="P17">
        <v>121.130487630174</v>
      </c>
      <c r="Q17">
        <v>163.10796931666701</v>
      </c>
      <c r="R17">
        <v>122.2528420225</v>
      </c>
      <c r="S17">
        <v>72.548522679411803</v>
      </c>
      <c r="T17">
        <v>72.528662861834107</v>
      </c>
      <c r="U17">
        <v>110.156455696538</v>
      </c>
      <c r="V17">
        <v>158.83166190044801</v>
      </c>
      <c r="W17">
        <v>101.052430406716</v>
      </c>
      <c r="X17">
        <v>99.7256788165258</v>
      </c>
      <c r="Y17">
        <v>70.098670304486305</v>
      </c>
      <c r="Z17">
        <v>141.62393705416</v>
      </c>
      <c r="AA17">
        <v>113.640963428509</v>
      </c>
      <c r="AB17">
        <v>168.680372548425</v>
      </c>
      <c r="AC17">
        <v>166.67585756174901</v>
      </c>
      <c r="AD17">
        <v>161.164436249153</v>
      </c>
      <c r="AE17">
        <v>166.06267778799199</v>
      </c>
    </row>
    <row r="18" spans="1:31" x14ac:dyDescent="0.25">
      <c r="A18">
        <v>25</v>
      </c>
      <c r="B18">
        <v>85.106382978723389</v>
      </c>
      <c r="C18">
        <v>109.39904378314201</v>
      </c>
      <c r="D18">
        <v>115.1231433456</v>
      </c>
      <c r="E18">
        <v>132.200133290835</v>
      </c>
      <c r="G18">
        <v>63</v>
      </c>
      <c r="H18">
        <v>52.873563218390807</v>
      </c>
      <c r="I18">
        <v>117.04272792563999</v>
      </c>
      <c r="J18">
        <v>103.335369979078</v>
      </c>
      <c r="K18">
        <v>130.256148970054</v>
      </c>
      <c r="M18">
        <v>49.774721671735698</v>
      </c>
      <c r="N18">
        <v>40.9875973999115</v>
      </c>
      <c r="O18">
        <v>42.361140209174003</v>
      </c>
      <c r="P18">
        <v>42.781418745097099</v>
      </c>
      <c r="Q18">
        <v>44.677407686000002</v>
      </c>
      <c r="R18">
        <v>56.494427674615402</v>
      </c>
      <c r="S18">
        <v>29.8713041478359</v>
      </c>
      <c r="T18">
        <v>43.267965624688699</v>
      </c>
      <c r="U18">
        <v>46.854517502736499</v>
      </c>
      <c r="V18">
        <v>42.119911124200797</v>
      </c>
      <c r="W18">
        <v>45.589604503868003</v>
      </c>
      <c r="X18">
        <v>44.9225963509762</v>
      </c>
      <c r="Y18">
        <v>40.802365085158897</v>
      </c>
      <c r="Z18">
        <v>53.940385648201698</v>
      </c>
      <c r="AA18">
        <v>50.523827484543403</v>
      </c>
      <c r="AB18">
        <v>50.408507512871203</v>
      </c>
      <c r="AC18">
        <v>48.931727856025297</v>
      </c>
      <c r="AD18">
        <v>45.184720018062599</v>
      </c>
      <c r="AE18">
        <v>48.970392718502197</v>
      </c>
    </row>
    <row r="19" spans="1:31" x14ac:dyDescent="0.25">
      <c r="A19">
        <v>28</v>
      </c>
      <c r="B19">
        <v>43.918918918918919</v>
      </c>
      <c r="C19">
        <v>120.621562398894</v>
      </c>
      <c r="D19">
        <v>106.226764022471</v>
      </c>
      <c r="E19">
        <v>127.665276919909</v>
      </c>
      <c r="G19">
        <v>75</v>
      </c>
      <c r="H19">
        <v>55.944055944055947</v>
      </c>
      <c r="I19">
        <v>114.371602340878</v>
      </c>
      <c r="J19">
        <v>109.771401625073</v>
      </c>
      <c r="K19">
        <v>125.223955310505</v>
      </c>
      <c r="M19">
        <v>62.456652100743902</v>
      </c>
      <c r="N19">
        <v>51.253487577813502</v>
      </c>
      <c r="O19">
        <v>45.434746170052698</v>
      </c>
      <c r="P19">
        <v>54.0621610061661</v>
      </c>
      <c r="Q19">
        <v>60.847734051428603</v>
      </c>
      <c r="R19">
        <v>56.494427674615402</v>
      </c>
      <c r="S19">
        <v>29.8713041478359</v>
      </c>
      <c r="T19">
        <v>49.945962489834301</v>
      </c>
      <c r="U19">
        <v>62.2811193190282</v>
      </c>
      <c r="V19">
        <v>62.013733540937899</v>
      </c>
      <c r="W19">
        <v>60.245288418384497</v>
      </c>
      <c r="X19">
        <v>55.240843394370202</v>
      </c>
      <c r="Y19">
        <v>43.6257777825396</v>
      </c>
      <c r="Z19">
        <v>51.713863775391602</v>
      </c>
      <c r="AA19">
        <v>46.585719018331503</v>
      </c>
      <c r="AB19">
        <v>68.138361211131496</v>
      </c>
      <c r="AC19">
        <v>67.109383253990202</v>
      </c>
      <c r="AD19">
        <v>65.371835080086001</v>
      </c>
      <c r="AE19">
        <v>66.964708653327406</v>
      </c>
    </row>
    <row r="20" spans="1:31" x14ac:dyDescent="0.25">
      <c r="A20">
        <v>30</v>
      </c>
      <c r="B20">
        <v>60.952380952380949</v>
      </c>
      <c r="C20">
        <v>125.78981978767899</v>
      </c>
      <c r="D20">
        <v>103.43068237699001</v>
      </c>
      <c r="E20">
        <v>125.747524370607</v>
      </c>
      <c r="G20">
        <v>78</v>
      </c>
      <c r="H20">
        <v>75.121951219512198</v>
      </c>
      <c r="I20">
        <v>120.845529350525</v>
      </c>
      <c r="J20">
        <v>99.886602066148797</v>
      </c>
      <c r="K20">
        <v>137.15720349163101</v>
      </c>
      <c r="M20">
        <v>45.993885652552798</v>
      </c>
      <c r="N20">
        <v>40.569365795485702</v>
      </c>
      <c r="O20">
        <v>44.463080700119903</v>
      </c>
      <c r="P20">
        <v>42.241131976774398</v>
      </c>
      <c r="Q20">
        <v>76.342688289999998</v>
      </c>
      <c r="R20">
        <v>70.748581830000006</v>
      </c>
      <c r="S20">
        <v>72.548522679411803</v>
      </c>
      <c r="T20">
        <v>43.039281294770902</v>
      </c>
      <c r="U20">
        <v>45.802144675962701</v>
      </c>
      <c r="V20">
        <v>48.515232009686997</v>
      </c>
      <c r="W20">
        <v>55.873094894665002</v>
      </c>
      <c r="X20">
        <v>50.865885388871199</v>
      </c>
      <c r="Y20">
        <v>43.355881539022199</v>
      </c>
      <c r="Z20">
        <v>56.8286166158641</v>
      </c>
      <c r="AA20">
        <v>59.415815395283502</v>
      </c>
      <c r="AB20">
        <v>69.312116860174299</v>
      </c>
      <c r="AC20">
        <v>65.988355251351194</v>
      </c>
      <c r="AD20">
        <v>56.048237048315997</v>
      </c>
      <c r="AE20">
        <v>64.9491613637542</v>
      </c>
    </row>
    <row r="21" spans="1:31" x14ac:dyDescent="0.25">
      <c r="A21">
        <v>32</v>
      </c>
      <c r="B21">
        <v>75.276752767527682</v>
      </c>
      <c r="C21">
        <v>113.92177686097401</v>
      </c>
      <c r="D21">
        <v>111.125689084895</v>
      </c>
      <c r="E21">
        <v>128.09412099441599</v>
      </c>
      <c r="G21">
        <v>79</v>
      </c>
      <c r="H21">
        <v>138.85350318471336</v>
      </c>
      <c r="I21">
        <v>100.165354612041</v>
      </c>
      <c r="J21">
        <v>113.215482641577</v>
      </c>
      <c r="K21">
        <v>139.04436372297999</v>
      </c>
      <c r="M21">
        <v>71.346025777772695</v>
      </c>
      <c r="N21">
        <v>80.256360111262694</v>
      </c>
      <c r="O21">
        <v>58.321437355193503</v>
      </c>
      <c r="P21">
        <v>79.855919459073903</v>
      </c>
      <c r="Q21">
        <v>55.969446246250001</v>
      </c>
      <c r="R21">
        <v>50.652004156842096</v>
      </c>
      <c r="S21">
        <v>72.548522679411803</v>
      </c>
      <c r="T21">
        <v>58.878471793870403</v>
      </c>
      <c r="U21">
        <v>69.060499390501903</v>
      </c>
      <c r="V21">
        <v>69.767050346200094</v>
      </c>
      <c r="W21">
        <v>59.7599556750381</v>
      </c>
      <c r="X21">
        <v>67.262229873118301</v>
      </c>
      <c r="Y21">
        <v>59.558284841602202</v>
      </c>
      <c r="Z21">
        <v>61.4659008814901</v>
      </c>
      <c r="AA21">
        <v>73.306209496858102</v>
      </c>
      <c r="AB21">
        <v>56.0285715696198</v>
      </c>
      <c r="AC21">
        <v>58.391290668270003</v>
      </c>
      <c r="AD21">
        <v>62.765099673609797</v>
      </c>
      <c r="AE21">
        <v>58.7243441424691</v>
      </c>
    </row>
    <row r="22" spans="1:31" x14ac:dyDescent="0.25">
      <c r="A22">
        <v>36</v>
      </c>
      <c r="B22">
        <v>40.136054421768705</v>
      </c>
      <c r="C22">
        <v>109.873878416556</v>
      </c>
      <c r="D22">
        <v>109.364135577767</v>
      </c>
      <c r="E22">
        <v>126.795825188398</v>
      </c>
      <c r="G22">
        <v>85</v>
      </c>
      <c r="H22">
        <v>6.0606060606060606</v>
      </c>
      <c r="I22">
        <v>125.758702760159</v>
      </c>
      <c r="J22">
        <v>88.339393204163898</v>
      </c>
      <c r="K22">
        <v>114.522541101984</v>
      </c>
      <c r="M22">
        <v>8.4623581298106103</v>
      </c>
      <c r="N22">
        <v>1.0203358913095999</v>
      </c>
      <c r="O22">
        <v>13.5503377581724</v>
      </c>
      <c r="P22">
        <v>-0.39293392371871499</v>
      </c>
      <c r="Q22">
        <v>14.909762638625001</v>
      </c>
      <c r="R22">
        <v>18.368728521416699</v>
      </c>
      <c r="S22">
        <v>29.8713041478359</v>
      </c>
      <c r="T22">
        <v>12.1780577204928</v>
      </c>
      <c r="U22">
        <v>8.9054430781748302</v>
      </c>
      <c r="V22">
        <v>13.663586251682499</v>
      </c>
      <c r="W22">
        <v>16.987095135314998</v>
      </c>
      <c r="X22">
        <v>8.9337323207964694</v>
      </c>
      <c r="Y22">
        <v>12.3024026653272</v>
      </c>
      <c r="Z22">
        <v>9.3109582169057603</v>
      </c>
      <c r="AA22">
        <v>12.9645774587337</v>
      </c>
      <c r="AB22">
        <v>10.5467523859531</v>
      </c>
      <c r="AC22">
        <v>11.3833495496383</v>
      </c>
      <c r="AD22">
        <v>11.9355782383814</v>
      </c>
      <c r="AE22">
        <v>11.8548710974472</v>
      </c>
    </row>
    <row r="23" spans="1:31" x14ac:dyDescent="0.25">
      <c r="A23">
        <v>37</v>
      </c>
      <c r="B23">
        <v>19.314079422382669</v>
      </c>
      <c r="C23">
        <v>123.12849982716899</v>
      </c>
      <c r="D23">
        <v>95.242477304564602</v>
      </c>
      <c r="E23">
        <v>121.54633689304499</v>
      </c>
      <c r="G23">
        <v>88</v>
      </c>
      <c r="H23">
        <v>3.7313432835820897</v>
      </c>
      <c r="I23">
        <v>119.18582221507801</v>
      </c>
      <c r="J23">
        <v>90.070640499188997</v>
      </c>
      <c r="K23">
        <v>111.583354035452</v>
      </c>
      <c r="M23">
        <v>8.5503834656834403</v>
      </c>
      <c r="N23">
        <v>-6.55748478978236</v>
      </c>
      <c r="O23">
        <v>12.1815476455095</v>
      </c>
      <c r="P23">
        <v>-8.8344225292775</v>
      </c>
      <c r="Q23">
        <v>6.7936740317500002</v>
      </c>
      <c r="R23">
        <v>7.6872350259999997</v>
      </c>
      <c r="S23">
        <v>29.8713041478359</v>
      </c>
      <c r="T23">
        <v>10.9604845475468</v>
      </c>
      <c r="U23">
        <v>0.15726044329365901</v>
      </c>
      <c r="V23">
        <v>10.620679547432299</v>
      </c>
      <c r="W23">
        <v>7.5299072802417903</v>
      </c>
      <c r="X23">
        <v>8.4382598317598401</v>
      </c>
      <c r="Y23">
        <v>10.9797515673613</v>
      </c>
      <c r="Z23">
        <v>3.2999136592878502</v>
      </c>
      <c r="AA23">
        <v>14.7196368187162</v>
      </c>
      <c r="AB23">
        <v>5.3344216479922002</v>
      </c>
      <c r="AC23">
        <v>5.55230909996581</v>
      </c>
      <c r="AD23">
        <v>5.7459277569631597</v>
      </c>
      <c r="AE23">
        <v>5.4015331926888503</v>
      </c>
    </row>
    <row r="24" spans="1:31" x14ac:dyDescent="0.25">
      <c r="A24">
        <v>38</v>
      </c>
      <c r="B24">
        <v>57.966101694915267</v>
      </c>
      <c r="C24">
        <v>116.38896859188</v>
      </c>
      <c r="D24">
        <v>106.380800320869</v>
      </c>
      <c r="E24">
        <v>130.457685425151</v>
      </c>
      <c r="G24">
        <v>103</v>
      </c>
      <c r="H24">
        <v>57.967667436489606</v>
      </c>
      <c r="I24">
        <v>131.03453787749001</v>
      </c>
      <c r="J24">
        <v>102.792559954745</v>
      </c>
      <c r="K24">
        <v>147.786918681592</v>
      </c>
      <c r="M24">
        <v>62.786328957486901</v>
      </c>
      <c r="N24">
        <v>59.8432811758721</v>
      </c>
      <c r="O24">
        <v>58.003761787086397</v>
      </c>
      <c r="P24">
        <v>60.303590008258404</v>
      </c>
      <c r="Q24">
        <v>59.49919937125</v>
      </c>
      <c r="R24">
        <v>70.748581830000006</v>
      </c>
      <c r="S24">
        <v>72.548522679411803</v>
      </c>
      <c r="T24">
        <v>57.786841444944898</v>
      </c>
      <c r="U24">
        <v>63.167058210722203</v>
      </c>
      <c r="V24">
        <v>64.669402447014093</v>
      </c>
      <c r="W24">
        <v>66.5878982463027</v>
      </c>
      <c r="X24">
        <v>68.587048763799999</v>
      </c>
      <c r="Y24">
        <v>55.643229251893302</v>
      </c>
      <c r="Z24">
        <v>69.908514164973198</v>
      </c>
      <c r="AA24">
        <v>61.7272683696687</v>
      </c>
      <c r="AB24">
        <v>73.711667806415704</v>
      </c>
      <c r="AC24">
        <v>72.914348787179307</v>
      </c>
      <c r="AD24">
        <v>70.010336464509805</v>
      </c>
      <c r="AE24">
        <v>72.015049916296306</v>
      </c>
    </row>
    <row r="25" spans="1:31" x14ac:dyDescent="0.25">
      <c r="A25">
        <v>39</v>
      </c>
      <c r="B25">
        <v>15.902140672782876</v>
      </c>
      <c r="C25">
        <v>135.499390003808</v>
      </c>
      <c r="D25">
        <v>86.005932132275603</v>
      </c>
      <c r="E25">
        <v>117.466159735087</v>
      </c>
      <c r="G25">
        <v>126</v>
      </c>
      <c r="H25">
        <v>32.394366197183096</v>
      </c>
      <c r="I25">
        <v>109.65216991371901</v>
      </c>
      <c r="J25">
        <v>107.208436815865</v>
      </c>
      <c r="K25">
        <v>134.98912743528899</v>
      </c>
      <c r="M25">
        <v>58.492688535463898</v>
      </c>
      <c r="N25">
        <v>55.122735210608496</v>
      </c>
      <c r="O25">
        <v>49.529478368256797</v>
      </c>
      <c r="P25">
        <v>56.139394817181604</v>
      </c>
      <c r="Q25">
        <v>60.847734051428603</v>
      </c>
      <c r="R25">
        <v>56.494427674615402</v>
      </c>
      <c r="S25">
        <v>72.548522679411803</v>
      </c>
      <c r="T25">
        <v>49.883708986744601</v>
      </c>
      <c r="U25">
        <v>55.098420555062702</v>
      </c>
      <c r="V25">
        <v>49.305142249328703</v>
      </c>
      <c r="W25">
        <v>46.898940352921102</v>
      </c>
      <c r="X25">
        <v>48.341893627274402</v>
      </c>
      <c r="Y25">
        <v>49.346082299985298</v>
      </c>
      <c r="Z25">
        <v>52.549923428651702</v>
      </c>
      <c r="AA25">
        <v>53.7729645284385</v>
      </c>
      <c r="AB25">
        <v>47.729054973578897</v>
      </c>
      <c r="AC25">
        <v>47.608308264889502</v>
      </c>
      <c r="AD25">
        <v>45.377961469497002</v>
      </c>
      <c r="AE25">
        <v>47.877844018293601</v>
      </c>
    </row>
    <row r="26" spans="1:31" x14ac:dyDescent="0.25">
      <c r="A26">
        <v>40</v>
      </c>
      <c r="B26">
        <v>19.35483870967742</v>
      </c>
      <c r="C26">
        <v>121.66104579207899</v>
      </c>
      <c r="D26">
        <v>92.602394028465298</v>
      </c>
      <c r="E26">
        <v>112.229424504951</v>
      </c>
      <c r="G26">
        <v>129</v>
      </c>
      <c r="H26">
        <v>31.746031746031743</v>
      </c>
      <c r="I26">
        <v>106.56768496322201</v>
      </c>
      <c r="J26">
        <v>106.52281435040101</v>
      </c>
      <c r="K26">
        <v>133.243571618825</v>
      </c>
      <c r="M26">
        <v>54.587868250913601</v>
      </c>
      <c r="N26">
        <v>50.002294935157799</v>
      </c>
      <c r="O26">
        <v>46.839464582469397</v>
      </c>
      <c r="P26">
        <v>50.9153843248043</v>
      </c>
      <c r="Q26">
        <v>41.691940615</v>
      </c>
      <c r="R26">
        <v>36.177083067222199</v>
      </c>
      <c r="S26">
        <v>72.548522679411803</v>
      </c>
      <c r="T26">
        <v>46.6196369427485</v>
      </c>
      <c r="U26">
        <v>47.042217732001603</v>
      </c>
      <c r="V26">
        <v>41.6926518818874</v>
      </c>
      <c r="W26">
        <v>39.923288409663598</v>
      </c>
      <c r="X26">
        <v>40.415728603682297</v>
      </c>
      <c r="Y26">
        <v>46.922992765971998</v>
      </c>
      <c r="Z26">
        <v>32.835938745939004</v>
      </c>
      <c r="AA26">
        <v>44.449138958565698</v>
      </c>
      <c r="AB26">
        <v>38.862783013938099</v>
      </c>
      <c r="AC26">
        <v>39.077359458018798</v>
      </c>
      <c r="AD26">
        <v>37.993060323932497</v>
      </c>
      <c r="AE26">
        <v>39.205618221033603</v>
      </c>
    </row>
    <row r="27" spans="1:31" x14ac:dyDescent="0.25">
      <c r="A27">
        <v>42</v>
      </c>
      <c r="B27">
        <v>177.89473684210526</v>
      </c>
      <c r="C27">
        <v>104.22091133668999</v>
      </c>
      <c r="D27">
        <v>123.66252268139699</v>
      </c>
      <c r="E27">
        <v>139.166257369177</v>
      </c>
      <c r="G27">
        <v>132</v>
      </c>
      <c r="H27">
        <v>48.648648648648646</v>
      </c>
      <c r="I27">
        <v>92.296918972259803</v>
      </c>
      <c r="J27">
        <v>109.856529366617</v>
      </c>
      <c r="K27">
        <v>129.681206827236</v>
      </c>
      <c r="M27">
        <v>55.028384983939503</v>
      </c>
      <c r="N27">
        <v>52.639367897850804</v>
      </c>
      <c r="O27">
        <v>45.632957872341898</v>
      </c>
      <c r="P27">
        <v>52.363381066006397</v>
      </c>
      <c r="Q27">
        <v>36.615292850000003</v>
      </c>
      <c r="R27">
        <v>36.177083067222199</v>
      </c>
      <c r="S27">
        <v>29.8713041478359</v>
      </c>
      <c r="T27">
        <v>44.958842926719797</v>
      </c>
      <c r="U27">
        <v>31.278519797796399</v>
      </c>
      <c r="V27">
        <v>28.2353926543481</v>
      </c>
      <c r="W27">
        <v>51.7034463104617</v>
      </c>
      <c r="X27">
        <v>36.485986267303801</v>
      </c>
      <c r="Y27">
        <v>47.357690919449503</v>
      </c>
      <c r="Z27">
        <v>37.3906657717719</v>
      </c>
      <c r="AA27">
        <v>54.026366389209599</v>
      </c>
      <c r="AB27">
        <v>50.072113296436299</v>
      </c>
      <c r="AC27">
        <v>49.330330536318698</v>
      </c>
      <c r="AD27">
        <v>51.7354767697786</v>
      </c>
      <c r="AE27">
        <v>50.581611602869401</v>
      </c>
    </row>
    <row r="28" spans="1:31" x14ac:dyDescent="0.25">
      <c r="A28">
        <v>44</v>
      </c>
      <c r="B28">
        <v>106.78733031674209</v>
      </c>
      <c r="C28">
        <v>111.107403574267</v>
      </c>
      <c r="D28">
        <v>117.12019257424799</v>
      </c>
      <c r="E28">
        <v>142.56223548762699</v>
      </c>
      <c r="G28">
        <v>133</v>
      </c>
      <c r="H28">
        <v>34.693877551020414</v>
      </c>
      <c r="I28">
        <v>101.221051903752</v>
      </c>
      <c r="J28">
        <v>106.849681939707</v>
      </c>
      <c r="K28">
        <v>131.014128330414</v>
      </c>
      <c r="M28">
        <v>52.010341641677002</v>
      </c>
      <c r="N28">
        <v>46.449655617810201</v>
      </c>
      <c r="O28">
        <v>44.589696384925603</v>
      </c>
      <c r="P28">
        <v>46.982418730169101</v>
      </c>
      <c r="Q28">
        <v>36.615292850000003</v>
      </c>
      <c r="R28">
        <v>36.177083067222199</v>
      </c>
      <c r="S28">
        <v>29.8713041478359</v>
      </c>
      <c r="T28">
        <v>43.939914409099302</v>
      </c>
      <c r="U28">
        <v>37.691162691103202</v>
      </c>
      <c r="V28">
        <v>33.397400758315797</v>
      </c>
      <c r="W28">
        <v>34.457922421107199</v>
      </c>
      <c r="X28">
        <v>33.939874246498803</v>
      </c>
      <c r="Y28">
        <v>45.177615020385701</v>
      </c>
      <c r="Z28">
        <v>34.9028134166442</v>
      </c>
      <c r="AA28">
        <v>42.7395080196859</v>
      </c>
      <c r="AB28">
        <v>35.7098271828417</v>
      </c>
      <c r="AC28">
        <v>34.638555380717001</v>
      </c>
      <c r="AD28">
        <v>34.093818382429703</v>
      </c>
      <c r="AE28">
        <v>34.505635790288999</v>
      </c>
    </row>
    <row r="29" spans="1:31" x14ac:dyDescent="0.25">
      <c r="A29">
        <v>45</v>
      </c>
      <c r="B29">
        <v>174.46808510638297</v>
      </c>
      <c r="C29">
        <v>91.076046268505706</v>
      </c>
      <c r="D29">
        <v>122.05672275992301</v>
      </c>
      <c r="E29">
        <v>137.54022639643</v>
      </c>
      <c r="G29">
        <v>134</v>
      </c>
      <c r="H29">
        <v>21.95121951219512</v>
      </c>
      <c r="I29">
        <v>108.854364576736</v>
      </c>
      <c r="J29">
        <v>96.578425163605701</v>
      </c>
      <c r="K29">
        <v>124.859008866371</v>
      </c>
      <c r="M29">
        <v>26.612056990429998</v>
      </c>
      <c r="N29">
        <v>11.093430538532701</v>
      </c>
      <c r="O29">
        <v>28.828139784164701</v>
      </c>
      <c r="P29">
        <v>11.132397793895001</v>
      </c>
      <c r="Q29">
        <v>49.307227953750001</v>
      </c>
      <c r="R29">
        <v>44.753306498333302</v>
      </c>
      <c r="S29">
        <v>29.8713041478359</v>
      </c>
      <c r="T29">
        <v>25.9943170954358</v>
      </c>
      <c r="U29">
        <v>11.552769516003201</v>
      </c>
      <c r="V29">
        <v>21.937613692792802</v>
      </c>
      <c r="W29">
        <v>36.3879792822962</v>
      </c>
      <c r="X29">
        <v>23.448249176546099</v>
      </c>
      <c r="Y29">
        <v>28.046827921660501</v>
      </c>
      <c r="Z29">
        <v>33.084580786886903</v>
      </c>
      <c r="AA29">
        <v>37.479282053300203</v>
      </c>
      <c r="AB29">
        <v>28.388261072722599</v>
      </c>
      <c r="AC29">
        <v>27.939281304271901</v>
      </c>
      <c r="AD29">
        <v>27.623275375242098</v>
      </c>
      <c r="AE29">
        <v>28.714398808461301</v>
      </c>
    </row>
    <row r="30" spans="1:31" x14ac:dyDescent="0.25">
      <c r="A30">
        <v>47</v>
      </c>
      <c r="B30">
        <v>181.10236220472441</v>
      </c>
      <c r="C30">
        <v>96.132930842568797</v>
      </c>
      <c r="D30">
        <v>122.04831099066</v>
      </c>
      <c r="E30">
        <v>136.95629869815599</v>
      </c>
      <c r="G30">
        <v>135</v>
      </c>
      <c r="H30">
        <v>46.808510638297868</v>
      </c>
      <c r="I30">
        <v>96.327004752175199</v>
      </c>
      <c r="J30">
        <v>108.201657521982</v>
      </c>
      <c r="K30">
        <v>130.91593011777101</v>
      </c>
      <c r="M30">
        <v>53.213531089051202</v>
      </c>
      <c r="N30">
        <v>49.601787631392099</v>
      </c>
      <c r="O30">
        <v>45.322115303516497</v>
      </c>
      <c r="P30">
        <v>49.700904265080801</v>
      </c>
      <c r="Q30">
        <v>36.615292850000003</v>
      </c>
      <c r="R30">
        <v>36.177083067222199</v>
      </c>
      <c r="S30">
        <v>29.8713041478359</v>
      </c>
      <c r="T30">
        <v>44.386418676506501</v>
      </c>
      <c r="U30">
        <v>33.591876738994401</v>
      </c>
      <c r="V30">
        <v>30.4585955655375</v>
      </c>
      <c r="W30">
        <v>41.973438989331299</v>
      </c>
      <c r="X30">
        <v>33.902384665746197</v>
      </c>
      <c r="Y30">
        <v>46.578863537661903</v>
      </c>
      <c r="Z30">
        <v>36.445395895692698</v>
      </c>
      <c r="AA30">
        <v>50.193011032635503</v>
      </c>
      <c r="AB30">
        <v>43.638145597932997</v>
      </c>
      <c r="AC30">
        <v>42.288972965647702</v>
      </c>
      <c r="AD30">
        <v>40.132040320857001</v>
      </c>
      <c r="AE30">
        <v>43.054611755664901</v>
      </c>
    </row>
    <row r="31" spans="1:31" x14ac:dyDescent="0.25">
      <c r="A31">
        <v>48</v>
      </c>
      <c r="B31">
        <v>132.77310924369746</v>
      </c>
      <c r="C31">
        <v>117.139260862377</v>
      </c>
      <c r="D31">
        <v>114.38276447690799</v>
      </c>
      <c r="E31">
        <v>144.737634699491</v>
      </c>
      <c r="G31">
        <v>147</v>
      </c>
      <c r="H31">
        <v>36.36363636363636</v>
      </c>
      <c r="I31">
        <v>105.43228443209701</v>
      </c>
      <c r="J31">
        <v>105.578106635324</v>
      </c>
      <c r="K31">
        <v>129.35043808099201</v>
      </c>
      <c r="M31">
        <v>49.883452262677501</v>
      </c>
      <c r="N31">
        <v>41.469825883922702</v>
      </c>
      <c r="O31">
        <v>42.429432844313403</v>
      </c>
      <c r="P31">
        <v>42.375498242450398</v>
      </c>
      <c r="Q31">
        <v>36.615292850000003</v>
      </c>
      <c r="R31">
        <v>36.177083067222199</v>
      </c>
      <c r="S31">
        <v>29.8713041478359</v>
      </c>
      <c r="T31">
        <v>42.332235900832302</v>
      </c>
      <c r="U31">
        <v>38.794314499986399</v>
      </c>
      <c r="V31">
        <v>33.578987316745803</v>
      </c>
      <c r="W31">
        <v>35.430998215781898</v>
      </c>
      <c r="X31">
        <v>34.625439860236597</v>
      </c>
      <c r="Y31">
        <v>42.270018926420903</v>
      </c>
      <c r="Z31">
        <v>35.97170393783</v>
      </c>
      <c r="AA31">
        <v>37.411907725824697</v>
      </c>
      <c r="AB31">
        <v>33.535956642879803</v>
      </c>
      <c r="AC31">
        <v>33.841783366221399</v>
      </c>
      <c r="AD31">
        <v>35.186153685460397</v>
      </c>
      <c r="AE31">
        <v>33.589976896166199</v>
      </c>
    </row>
    <row r="32" spans="1:31" x14ac:dyDescent="0.25">
      <c r="A32">
        <v>49</v>
      </c>
      <c r="B32">
        <v>4.8780487804878048</v>
      </c>
      <c r="C32">
        <v>134.36006221441599</v>
      </c>
      <c r="D32">
        <v>82.464583922485005</v>
      </c>
      <c r="E32">
        <v>111.791403098814</v>
      </c>
    </row>
    <row r="33" spans="1:31" x14ac:dyDescent="0.25">
      <c r="A33">
        <v>50</v>
      </c>
      <c r="B33">
        <v>2.0000000000000004</v>
      </c>
      <c r="C33">
        <v>137.543888600618</v>
      </c>
      <c r="D33">
        <v>88.810928980341799</v>
      </c>
      <c r="E33">
        <v>109.16536377478501</v>
      </c>
      <c r="G33" s="1" t="s">
        <v>163</v>
      </c>
      <c r="H33">
        <f>AVERAGE(H3:H31)</f>
        <v>56.896654872253578</v>
      </c>
      <c r="L33" s="1" t="s">
        <v>164</v>
      </c>
      <c r="M33">
        <f>1-(M67/$H$67)</f>
        <v>0.6671254365428696</v>
      </c>
      <c r="N33">
        <f t="shared" ref="N33:AD33" si="0">1-(N67/$H$67)</f>
        <v>0.77852432023290796</v>
      </c>
      <c r="O33">
        <f t="shared" si="0"/>
        <v>0.43299954689963938</v>
      </c>
      <c r="P33">
        <f t="shared" si="0"/>
        <v>0.76837480946785752</v>
      </c>
      <c r="Q33">
        <f t="shared" si="0"/>
        <v>0.78960449577208103</v>
      </c>
      <c r="R33">
        <f t="shared" si="0"/>
        <v>0.75081344538109851</v>
      </c>
      <c r="S33">
        <f t="shared" si="0"/>
        <v>0.32342037494886322</v>
      </c>
      <c r="T33">
        <f t="shared" si="0"/>
        <v>0.47980417526665953</v>
      </c>
      <c r="U33">
        <f t="shared" si="0"/>
        <v>0.77190847259247752</v>
      </c>
      <c r="V33">
        <f t="shared" si="0"/>
        <v>0.88583692554479798</v>
      </c>
      <c r="W33">
        <f t="shared" si="0"/>
        <v>0.76996277183899031</v>
      </c>
      <c r="X33">
        <f t="shared" si="0"/>
        <v>0.74548381435435218</v>
      </c>
      <c r="Y33">
        <f t="shared" si="0"/>
        <v>0.4398163490334277</v>
      </c>
      <c r="Z33">
        <f t="shared" si="0"/>
        <v>0.84227415933491412</v>
      </c>
      <c r="AA33">
        <f t="shared" si="0"/>
        <v>0.78961042584540353</v>
      </c>
      <c r="AB33">
        <f t="shared" si="0"/>
        <v>0.87844454172711139</v>
      </c>
      <c r="AC33">
        <f t="shared" si="0"/>
        <v>0.88404974741602749</v>
      </c>
      <c r="AD33">
        <f t="shared" si="0"/>
        <v>0.89169797958441055</v>
      </c>
      <c r="AE33">
        <f>1-(AE67/$H$67)</f>
        <v>0.88387237325619206</v>
      </c>
    </row>
    <row r="34" spans="1:31" x14ac:dyDescent="0.25">
      <c r="A34">
        <v>51</v>
      </c>
      <c r="B34">
        <v>7.291666666666667</v>
      </c>
      <c r="C34">
        <v>141.22554516781801</v>
      </c>
      <c r="D34">
        <v>88.041663369470598</v>
      </c>
      <c r="E34">
        <v>114.162278569733</v>
      </c>
      <c r="L34" s="1" t="s">
        <v>165</v>
      </c>
      <c r="M34">
        <f>SQRT(M67/29)</f>
        <v>28.708784282937593</v>
      </c>
      <c r="N34">
        <f t="shared" ref="N34:AE34" si="1">SQRT(N67/29)</f>
        <v>23.417337690173639</v>
      </c>
      <c r="O34">
        <f t="shared" si="1"/>
        <v>37.468490767945703</v>
      </c>
      <c r="P34">
        <f t="shared" si="1"/>
        <v>23.947897567303379</v>
      </c>
      <c r="Q34">
        <f t="shared" si="1"/>
        <v>22.824050776560355</v>
      </c>
      <c r="R34">
        <f t="shared" si="1"/>
        <v>24.839153982268293</v>
      </c>
      <c r="S34">
        <f t="shared" si="1"/>
        <v>40.929265834465099</v>
      </c>
      <c r="T34">
        <f t="shared" si="1"/>
        <v>35.888716609328306</v>
      </c>
      <c r="U34">
        <f t="shared" si="1"/>
        <v>23.76452147975753</v>
      </c>
      <c r="V34">
        <f t="shared" si="1"/>
        <v>16.812694635319573</v>
      </c>
      <c r="W34">
        <f t="shared" si="1"/>
        <v>23.865666090988874</v>
      </c>
      <c r="X34">
        <f t="shared" si="1"/>
        <v>25.103379990691796</v>
      </c>
      <c r="Y34">
        <f t="shared" si="1"/>
        <v>37.242575935639294</v>
      </c>
      <c r="Z34">
        <f t="shared" si="1"/>
        <v>19.761773735880094</v>
      </c>
      <c r="AA34">
        <f t="shared" si="1"/>
        <v>22.823729122234038</v>
      </c>
      <c r="AB34">
        <f t="shared" si="1"/>
        <v>17.348491976354104</v>
      </c>
      <c r="AC34">
        <f t="shared" si="1"/>
        <v>16.943781666859408</v>
      </c>
      <c r="AD34">
        <f t="shared" si="1"/>
        <v>16.375432394473172</v>
      </c>
      <c r="AE34">
        <f t="shared" si="1"/>
        <v>16.956736535349311</v>
      </c>
    </row>
    <row r="35" spans="1:31" x14ac:dyDescent="0.25">
      <c r="A35">
        <v>52</v>
      </c>
      <c r="B35">
        <v>31.250000000000004</v>
      </c>
      <c r="C35">
        <v>138.476821973097</v>
      </c>
      <c r="D35">
        <v>94.836263210656298</v>
      </c>
      <c r="E35">
        <v>116.657718692464</v>
      </c>
      <c r="L35" s="1" t="s">
        <v>166</v>
      </c>
      <c r="M35">
        <f>M99/29</f>
        <v>19.034985209255904</v>
      </c>
      <c r="N35">
        <f t="shared" ref="N35:AE35" si="2">N99/29</f>
        <v>16.558518054995318</v>
      </c>
      <c r="O35">
        <f t="shared" si="2"/>
        <v>23.353153341190794</v>
      </c>
      <c r="P35">
        <f t="shared" si="2"/>
        <v>16.915388686555477</v>
      </c>
      <c r="Q35">
        <f t="shared" si="2"/>
        <v>14.664627259629615</v>
      </c>
      <c r="R35">
        <f t="shared" si="2"/>
        <v>16.490333506170398</v>
      </c>
      <c r="S35">
        <f t="shared" si="2"/>
        <v>32.619418785271336</v>
      </c>
      <c r="T35">
        <f t="shared" si="2"/>
        <v>22.213598889923855</v>
      </c>
      <c r="U35">
        <f t="shared" si="2"/>
        <v>15.081236895353079</v>
      </c>
      <c r="V35">
        <f t="shared" si="2"/>
        <v>11.011205134465605</v>
      </c>
      <c r="W35">
        <f t="shared" si="2"/>
        <v>16.397036992607436</v>
      </c>
      <c r="X35">
        <f t="shared" si="2"/>
        <v>15.504830303769419</v>
      </c>
      <c r="Y35">
        <f t="shared" si="2"/>
        <v>23.419435479662901</v>
      </c>
      <c r="Z35">
        <f t="shared" si="2"/>
        <v>12.741563675137096</v>
      </c>
      <c r="AA35">
        <f t="shared" si="2"/>
        <v>15.930930869650462</v>
      </c>
      <c r="AB35">
        <f t="shared" si="2"/>
        <v>9.2441035354553414</v>
      </c>
      <c r="AC35">
        <f t="shared" si="2"/>
        <v>9.1410547408550489</v>
      </c>
      <c r="AD35">
        <f t="shared" si="2"/>
        <v>9.3483519899240601</v>
      </c>
      <c r="AE35">
        <f t="shared" si="2"/>
        <v>9.2638656475310093</v>
      </c>
    </row>
    <row r="36" spans="1:31" x14ac:dyDescent="0.25">
      <c r="A36">
        <v>53</v>
      </c>
      <c r="B36">
        <v>54.789272030651333</v>
      </c>
      <c r="C36">
        <v>111.362105084143</v>
      </c>
      <c r="D36">
        <v>107.294025339548</v>
      </c>
      <c r="E36">
        <v>129.792104388426</v>
      </c>
    </row>
    <row r="37" spans="1:31" x14ac:dyDescent="0.25">
      <c r="A37">
        <v>54</v>
      </c>
      <c r="B37">
        <v>51.415094339622634</v>
      </c>
      <c r="C37">
        <v>116.18589218343401</v>
      </c>
      <c r="D37">
        <v>97.428078768942598</v>
      </c>
      <c r="E37">
        <v>128.47126302235699</v>
      </c>
      <c r="H37">
        <f>(H3-$H$33)^2</f>
        <v>2703.7926512300573</v>
      </c>
      <c r="M37">
        <f>(M3-$H3)^2</f>
        <v>0.20110284502038306</v>
      </c>
      <c r="N37">
        <f t="shared" ref="N37:AE52" si="3">(N3-$H3)^2</f>
        <v>2.9080888097354949</v>
      </c>
      <c r="O37">
        <f t="shared" si="3"/>
        <v>20.719594819837123</v>
      </c>
      <c r="P37">
        <f t="shared" si="3"/>
        <v>12.932792571829239</v>
      </c>
      <c r="Q37">
        <f t="shared" si="3"/>
        <v>3.5911212025984258</v>
      </c>
      <c r="R37">
        <f t="shared" si="3"/>
        <v>7.7762139839495346</v>
      </c>
      <c r="S37">
        <f t="shared" si="3"/>
        <v>623.63352268108724</v>
      </c>
      <c r="T37">
        <f t="shared" si="3"/>
        <v>15.879099484375976</v>
      </c>
      <c r="U37">
        <f t="shared" si="3"/>
        <v>8.4237140428560622</v>
      </c>
      <c r="V37">
        <f t="shared" si="3"/>
        <v>3.6504588387031051E-2</v>
      </c>
      <c r="W37">
        <f t="shared" si="3"/>
        <v>1.2824964915258354</v>
      </c>
      <c r="X37">
        <f t="shared" si="3"/>
        <v>6.4034159470211613E-2</v>
      </c>
      <c r="Y37">
        <f t="shared" si="3"/>
        <v>15.45766136383885</v>
      </c>
      <c r="Z37">
        <f t="shared" si="3"/>
        <v>1.7090115025698109</v>
      </c>
      <c r="AA37">
        <f t="shared" si="3"/>
        <v>42.827313177955219</v>
      </c>
      <c r="AB37">
        <f t="shared" si="3"/>
        <v>0.73912428303609934</v>
      </c>
      <c r="AC37">
        <f t="shared" si="3"/>
        <v>8.8261887117217719E-2</v>
      </c>
      <c r="AD37">
        <f t="shared" si="3"/>
        <v>0.32534399245715362</v>
      </c>
      <c r="AE37">
        <f t="shared" si="3"/>
        <v>5.7149137902228975E-2</v>
      </c>
    </row>
    <row r="38" spans="1:31" x14ac:dyDescent="0.25">
      <c r="A38">
        <v>57</v>
      </c>
      <c r="B38">
        <v>27.962085308056874</v>
      </c>
      <c r="C38">
        <v>130.84965233302799</v>
      </c>
      <c r="D38">
        <v>91.307840805123504</v>
      </c>
      <c r="E38">
        <v>120.22780420860001</v>
      </c>
      <c r="H38">
        <f t="shared" ref="H38:H65" si="4">(H4-$H$33)^2</f>
        <v>2465.1501115007936</v>
      </c>
      <c r="M38">
        <f t="shared" ref="M38:AB53" si="5">(M4-$H4)^2</f>
        <v>41.87745374250234</v>
      </c>
      <c r="N38">
        <f t="shared" si="5"/>
        <v>35.835714757057715</v>
      </c>
      <c r="O38">
        <f t="shared" si="5"/>
        <v>6.6957831161414978</v>
      </c>
      <c r="P38">
        <f t="shared" si="5"/>
        <v>66.693290017171336</v>
      </c>
      <c r="Q38">
        <f t="shared" si="3"/>
        <v>58.727482333936514</v>
      </c>
      <c r="R38">
        <f t="shared" si="3"/>
        <v>123.7067075569914</v>
      </c>
      <c r="S38">
        <f t="shared" si="3"/>
        <v>511.88733697021684</v>
      </c>
      <c r="T38">
        <f t="shared" si="3"/>
        <v>7.6199844622385743E-2</v>
      </c>
      <c r="U38">
        <f t="shared" si="3"/>
        <v>9.2268086499002848</v>
      </c>
      <c r="V38">
        <f t="shared" si="3"/>
        <v>23.348216410670048</v>
      </c>
      <c r="W38">
        <f t="shared" si="3"/>
        <v>77.55605860576722</v>
      </c>
      <c r="X38">
        <f t="shared" si="3"/>
        <v>1.008533300504256</v>
      </c>
      <c r="Y38">
        <f t="shared" si="3"/>
        <v>6.6284892478730058</v>
      </c>
      <c r="Z38">
        <f t="shared" si="3"/>
        <v>65.820622533825656</v>
      </c>
      <c r="AA38">
        <f t="shared" si="3"/>
        <v>66.545628945935889</v>
      </c>
      <c r="AB38">
        <f t="shared" si="3"/>
        <v>13.732845061063204</v>
      </c>
      <c r="AC38">
        <f t="shared" si="3"/>
        <v>14.615166301305946</v>
      </c>
      <c r="AD38">
        <f t="shared" si="3"/>
        <v>29.776725037974479</v>
      </c>
      <c r="AE38">
        <f t="shared" si="3"/>
        <v>17.722296200399342</v>
      </c>
    </row>
    <row r="39" spans="1:31" x14ac:dyDescent="0.25">
      <c r="A39">
        <v>58</v>
      </c>
      <c r="B39">
        <v>50.555555555555564</v>
      </c>
      <c r="C39">
        <v>125.092956176071</v>
      </c>
      <c r="D39">
        <v>106.491795132829</v>
      </c>
      <c r="E39">
        <v>135.16728475858099</v>
      </c>
      <c r="H39">
        <f t="shared" si="4"/>
        <v>3134.7920682039035</v>
      </c>
      <c r="M39">
        <f t="shared" si="5"/>
        <v>72.346586114617438</v>
      </c>
      <c r="N39">
        <f t="shared" si="5"/>
        <v>0.20355748714174454</v>
      </c>
      <c r="O39">
        <f t="shared" si="5"/>
        <v>2.4202515930259931</v>
      </c>
      <c r="P39">
        <f t="shared" si="5"/>
        <v>12.769609411065961</v>
      </c>
      <c r="Q39">
        <f t="shared" si="3"/>
        <v>4.2876794755462564</v>
      </c>
      <c r="R39">
        <f t="shared" si="3"/>
        <v>45.965606813503811</v>
      </c>
      <c r="S39">
        <f t="shared" si="3"/>
        <v>838.9053675003787</v>
      </c>
      <c r="T39">
        <f t="shared" si="3"/>
        <v>5.2279932545943937E-2</v>
      </c>
      <c r="U39">
        <f t="shared" si="3"/>
        <v>25.898852792564909</v>
      </c>
      <c r="V39">
        <f t="shared" si="3"/>
        <v>59.555720223790921</v>
      </c>
      <c r="W39">
        <f t="shared" si="3"/>
        <v>151.35609075569107</v>
      </c>
      <c r="X39">
        <f t="shared" si="3"/>
        <v>28.22440469218569</v>
      </c>
      <c r="Y39">
        <f t="shared" si="3"/>
        <v>12.319141262442097</v>
      </c>
      <c r="Z39">
        <f t="shared" si="3"/>
        <v>20.421857572304162</v>
      </c>
      <c r="AA39">
        <f t="shared" si="3"/>
        <v>74.832962305668204</v>
      </c>
      <c r="AB39">
        <f t="shared" si="3"/>
        <v>18.634556167369102</v>
      </c>
      <c r="AC39">
        <f t="shared" si="3"/>
        <v>13.823086496779318</v>
      </c>
      <c r="AD39">
        <f t="shared" si="3"/>
        <v>6.0786286235054892</v>
      </c>
      <c r="AE39">
        <f t="shared" si="3"/>
        <v>8.5008310386975463</v>
      </c>
    </row>
    <row r="40" spans="1:31" x14ac:dyDescent="0.25">
      <c r="A40">
        <v>59</v>
      </c>
      <c r="B40">
        <v>46.330275229357795</v>
      </c>
      <c r="C40">
        <v>131.386557939022</v>
      </c>
      <c r="D40">
        <v>100.691300057134</v>
      </c>
      <c r="E40">
        <v>131.69840544330799</v>
      </c>
      <c r="H40">
        <f t="shared" si="4"/>
        <v>2962.8280514675516</v>
      </c>
      <c r="M40">
        <f t="shared" si="5"/>
        <v>206.29437185805605</v>
      </c>
      <c r="N40">
        <f t="shared" si="5"/>
        <v>1812.9285815190385</v>
      </c>
      <c r="O40">
        <f t="shared" si="5"/>
        <v>115.11341764604268</v>
      </c>
      <c r="P40">
        <f t="shared" si="5"/>
        <v>2078.780406324172</v>
      </c>
      <c r="Q40">
        <f t="shared" si="3"/>
        <v>84.076268535403699</v>
      </c>
      <c r="R40">
        <f t="shared" si="3"/>
        <v>27.273945289595222</v>
      </c>
      <c r="S40">
        <f t="shared" si="3"/>
        <v>751.11708721683431</v>
      </c>
      <c r="T40">
        <f t="shared" si="3"/>
        <v>252.30792996923498</v>
      </c>
      <c r="U40">
        <f t="shared" si="3"/>
        <v>0.10512824707580923</v>
      </c>
      <c r="V40">
        <f t="shared" si="3"/>
        <v>47.540058783507391</v>
      </c>
      <c r="W40">
        <f t="shared" si="3"/>
        <v>316.65276754462036</v>
      </c>
      <c r="X40">
        <f t="shared" si="3"/>
        <v>187.83868500030471</v>
      </c>
      <c r="Y40">
        <f t="shared" si="3"/>
        <v>108.2992254668553</v>
      </c>
      <c r="Z40">
        <f t="shared" si="3"/>
        <v>45.239049248849255</v>
      </c>
      <c r="AA40">
        <f t="shared" si="3"/>
        <v>107.36168543030212</v>
      </c>
      <c r="AB40">
        <f t="shared" si="3"/>
        <v>97.520697494125827</v>
      </c>
      <c r="AC40">
        <f t="shared" si="3"/>
        <v>62.111982359471085</v>
      </c>
      <c r="AD40">
        <f t="shared" si="3"/>
        <v>33.74908589882542</v>
      </c>
      <c r="AE40">
        <f t="shared" si="3"/>
        <v>43.422108723193936</v>
      </c>
    </row>
    <row r="41" spans="1:31" x14ac:dyDescent="0.25">
      <c r="A41">
        <v>60</v>
      </c>
      <c r="B41">
        <v>42.187500000000007</v>
      </c>
      <c r="C41">
        <v>129.86239594643499</v>
      </c>
      <c r="D41">
        <v>95.006038984540595</v>
      </c>
      <c r="E41">
        <v>114.626037950468</v>
      </c>
      <c r="H41">
        <f t="shared" si="4"/>
        <v>6.4824703365034066</v>
      </c>
      <c r="M41">
        <f t="shared" si="5"/>
        <v>3.3915003050795396</v>
      </c>
      <c r="N41">
        <f t="shared" si="5"/>
        <v>123.23202316506195</v>
      </c>
      <c r="O41">
        <f t="shared" si="5"/>
        <v>198.85232483223078</v>
      </c>
      <c r="P41">
        <f t="shared" si="5"/>
        <v>75.687353136691215</v>
      </c>
      <c r="Q41">
        <f t="shared" si="3"/>
        <v>218.01457938353826</v>
      </c>
      <c r="R41">
        <f t="shared" si="3"/>
        <v>8.6924539241207874</v>
      </c>
      <c r="S41">
        <f t="shared" si="3"/>
        <v>874.46889917247017</v>
      </c>
      <c r="T41">
        <f t="shared" si="3"/>
        <v>123.62102706028875</v>
      </c>
      <c r="U41">
        <f t="shared" si="3"/>
        <v>6.3191459077184149</v>
      </c>
      <c r="V41">
        <f t="shared" si="3"/>
        <v>50.340892915669336</v>
      </c>
      <c r="W41">
        <f t="shared" si="3"/>
        <v>114.59144644935711</v>
      </c>
      <c r="X41">
        <f t="shared" si="3"/>
        <v>30.757182940985349</v>
      </c>
      <c r="Y41">
        <f t="shared" si="3"/>
        <v>263.34804002671933</v>
      </c>
      <c r="Z41">
        <f t="shared" si="3"/>
        <v>49.75364032485448</v>
      </c>
      <c r="AA41">
        <f t="shared" si="3"/>
        <v>46.90006909173087</v>
      </c>
      <c r="AB41">
        <f t="shared" si="3"/>
        <v>13.908165982457088</v>
      </c>
      <c r="AC41">
        <f t="shared" si="3"/>
        <v>32.287482009128261</v>
      </c>
      <c r="AD41">
        <f t="shared" si="3"/>
        <v>92.678383228732656</v>
      </c>
      <c r="AE41">
        <f t="shared" si="3"/>
        <v>40.438624518981193</v>
      </c>
    </row>
    <row r="42" spans="1:31" x14ac:dyDescent="0.25">
      <c r="A42">
        <v>61</v>
      </c>
      <c r="B42">
        <v>38.064516129032256</v>
      </c>
      <c r="C42">
        <v>119.100617897086</v>
      </c>
      <c r="D42">
        <v>96.979992518156394</v>
      </c>
      <c r="E42">
        <v>123.10759665123</v>
      </c>
      <c r="H42">
        <f t="shared" si="4"/>
        <v>725.85675968442206</v>
      </c>
      <c r="M42">
        <f t="shared" si="5"/>
        <v>58.819036381436284</v>
      </c>
      <c r="N42">
        <f t="shared" si="5"/>
        <v>230.85311145529872</v>
      </c>
      <c r="O42">
        <f t="shared" si="5"/>
        <v>855.47564415479496</v>
      </c>
      <c r="P42">
        <f t="shared" si="5"/>
        <v>157.61045398181909</v>
      </c>
      <c r="Q42">
        <f t="shared" si="3"/>
        <v>528.56997762642459</v>
      </c>
      <c r="R42">
        <f t="shared" si="3"/>
        <v>747.69193868608966</v>
      </c>
      <c r="S42">
        <f t="shared" si="3"/>
        <v>2912.4456903259511</v>
      </c>
      <c r="T42">
        <f t="shared" si="3"/>
        <v>542.68610073502134</v>
      </c>
      <c r="U42">
        <f t="shared" si="3"/>
        <v>7.0786577062979861E-2</v>
      </c>
      <c r="V42">
        <f t="shared" si="3"/>
        <v>79.925690220518959</v>
      </c>
      <c r="W42">
        <f t="shared" si="3"/>
        <v>178.90359695226471</v>
      </c>
      <c r="X42">
        <f t="shared" si="3"/>
        <v>108.06776220585409</v>
      </c>
      <c r="Y42">
        <f t="shared" si="3"/>
        <v>964.48208177590743</v>
      </c>
      <c r="Z42">
        <f t="shared" si="3"/>
        <v>310.83832333388358</v>
      </c>
      <c r="AA42">
        <f t="shared" si="3"/>
        <v>408.11409019840772</v>
      </c>
      <c r="AB42">
        <f t="shared" si="3"/>
        <v>10.933954325205702</v>
      </c>
      <c r="AC42">
        <f t="shared" si="3"/>
        <v>18.546073730459785</v>
      </c>
      <c r="AD42">
        <f t="shared" si="3"/>
        <v>16.49185339853144</v>
      </c>
      <c r="AE42">
        <f t="shared" si="3"/>
        <v>22.952171483694066</v>
      </c>
    </row>
    <row r="43" spans="1:31" x14ac:dyDescent="0.25">
      <c r="A43">
        <v>62</v>
      </c>
      <c r="B43">
        <v>35.820895522388057</v>
      </c>
      <c r="C43">
        <v>122.877605558525</v>
      </c>
      <c r="D43">
        <v>95.797033671833304</v>
      </c>
      <c r="E43">
        <v>125.268403705683</v>
      </c>
      <c r="H43">
        <f t="shared" si="4"/>
        <v>1070.1884405171277</v>
      </c>
      <c r="M43">
        <f t="shared" si="5"/>
        <v>266.1275069257498</v>
      </c>
      <c r="N43">
        <f t="shared" si="5"/>
        <v>633.33818389042096</v>
      </c>
      <c r="O43">
        <f t="shared" si="5"/>
        <v>1343.4186437171966</v>
      </c>
      <c r="P43">
        <f t="shared" si="5"/>
        <v>496.80706536268457</v>
      </c>
      <c r="Q43">
        <f t="shared" si="3"/>
        <v>827.2903548034302</v>
      </c>
      <c r="R43">
        <f t="shared" si="3"/>
        <v>1096.6669349316458</v>
      </c>
      <c r="S43">
        <f t="shared" si="3"/>
        <v>3568.7583319022951</v>
      </c>
      <c r="T43">
        <f t="shared" si="3"/>
        <v>952.93866048102348</v>
      </c>
      <c r="U43">
        <f t="shared" si="3"/>
        <v>124.29742475584725</v>
      </c>
      <c r="V43">
        <f t="shared" si="3"/>
        <v>30.725764245331536</v>
      </c>
      <c r="W43">
        <f t="shared" si="3"/>
        <v>692.95011184868008</v>
      </c>
      <c r="X43">
        <f t="shared" si="3"/>
        <v>378.15247471114532</v>
      </c>
      <c r="Y43">
        <f t="shared" si="3"/>
        <v>1509.4217363639657</v>
      </c>
      <c r="Z43">
        <f t="shared" si="3"/>
        <v>717.86668053364713</v>
      </c>
      <c r="AA43">
        <f t="shared" si="3"/>
        <v>816.28147465110067</v>
      </c>
      <c r="AB43">
        <f t="shared" si="3"/>
        <v>96.574315242018102</v>
      </c>
      <c r="AC43">
        <f t="shared" si="3"/>
        <v>89.877469812631134</v>
      </c>
      <c r="AD43">
        <f t="shared" si="3"/>
        <v>88.621720572056702</v>
      </c>
      <c r="AE43">
        <f t="shared" si="3"/>
        <v>90.015792447621081</v>
      </c>
    </row>
    <row r="44" spans="1:31" x14ac:dyDescent="0.25">
      <c r="A44">
        <v>64</v>
      </c>
      <c r="B44">
        <v>62.765957446808514</v>
      </c>
      <c r="C44">
        <v>113.402634824654</v>
      </c>
      <c r="D44">
        <v>106.84808827863201</v>
      </c>
      <c r="E44">
        <v>131.151267750139</v>
      </c>
      <c r="H44">
        <f t="shared" si="4"/>
        <v>2748.4924630229139</v>
      </c>
      <c r="M44">
        <f t="shared" si="5"/>
        <v>39.668195664865188</v>
      </c>
      <c r="N44">
        <f t="shared" si="5"/>
        <v>75.274416478759321</v>
      </c>
      <c r="O44">
        <f t="shared" si="5"/>
        <v>53.896112084207097</v>
      </c>
      <c r="P44">
        <f t="shared" si="5"/>
        <v>111.94700887281223</v>
      </c>
      <c r="Q44">
        <f t="shared" si="3"/>
        <v>2.227484481907013</v>
      </c>
      <c r="R44">
        <f t="shared" si="3"/>
        <v>10.346816576158449</v>
      </c>
      <c r="S44">
        <f t="shared" si="3"/>
        <v>645.19636886965338</v>
      </c>
      <c r="T44">
        <f t="shared" si="3"/>
        <v>54.198795037750045</v>
      </c>
      <c r="U44">
        <f t="shared" si="3"/>
        <v>10.623897799093665</v>
      </c>
      <c r="V44">
        <f t="shared" si="3"/>
        <v>6.5584147838485141</v>
      </c>
      <c r="W44">
        <f t="shared" si="3"/>
        <v>58.988717882301067</v>
      </c>
      <c r="X44">
        <f t="shared" si="3"/>
        <v>15.452339057340435</v>
      </c>
      <c r="Y44">
        <f t="shared" si="3"/>
        <v>34.861633520288123</v>
      </c>
      <c r="Z44">
        <f t="shared" si="3"/>
        <v>4.4066989453140035</v>
      </c>
      <c r="AA44">
        <f t="shared" si="3"/>
        <v>136.48661964107902</v>
      </c>
      <c r="AB44">
        <f t="shared" si="3"/>
        <v>8.343400740008855</v>
      </c>
      <c r="AC44">
        <f t="shared" si="3"/>
        <v>4.5600736578872043</v>
      </c>
      <c r="AD44">
        <f t="shared" si="3"/>
        <v>1.8001724687898455</v>
      </c>
      <c r="AE44">
        <f t="shared" si="3"/>
        <v>2.8914165036541748</v>
      </c>
    </row>
    <row r="45" spans="1:31" x14ac:dyDescent="0.25">
      <c r="A45">
        <v>65</v>
      </c>
      <c r="B45">
        <v>44.078947368421048</v>
      </c>
      <c r="C45">
        <v>146.521205039047</v>
      </c>
      <c r="D45">
        <v>79.475759562218499</v>
      </c>
      <c r="E45">
        <v>141.32259305706</v>
      </c>
      <c r="H45">
        <f t="shared" si="4"/>
        <v>1501.446773348044</v>
      </c>
      <c r="M45">
        <f t="shared" si="5"/>
        <v>24.335012754796018</v>
      </c>
      <c r="N45">
        <f t="shared" si="5"/>
        <v>12.87244582363434</v>
      </c>
      <c r="O45">
        <f t="shared" si="5"/>
        <v>0.25727171014042383</v>
      </c>
      <c r="P45">
        <f t="shared" si="5"/>
        <v>5.3222592703691314</v>
      </c>
      <c r="Q45">
        <f t="shared" si="3"/>
        <v>97.583900537541894</v>
      </c>
      <c r="R45">
        <f t="shared" si="3"/>
        <v>109.43070334913126</v>
      </c>
      <c r="S45">
        <f t="shared" si="3"/>
        <v>137.432386593015</v>
      </c>
      <c r="T45">
        <f t="shared" si="3"/>
        <v>9.3898215511104048</v>
      </c>
      <c r="U45">
        <f t="shared" si="3"/>
        <v>1.1357602665992317</v>
      </c>
      <c r="V45">
        <f t="shared" si="3"/>
        <v>43.257833805202807</v>
      </c>
      <c r="W45">
        <f t="shared" si="3"/>
        <v>243.88321499847524</v>
      </c>
      <c r="X45">
        <f t="shared" si="3"/>
        <v>9.285854499755704</v>
      </c>
      <c r="Y45">
        <f t="shared" si="3"/>
        <v>5.5054753959668137</v>
      </c>
      <c r="Z45">
        <f t="shared" si="3"/>
        <v>74.806530774132185</v>
      </c>
      <c r="AA45">
        <f t="shared" si="3"/>
        <v>34.959996335733813</v>
      </c>
      <c r="AB45">
        <f t="shared" si="3"/>
        <v>103.14108377787447</v>
      </c>
      <c r="AC45">
        <f t="shared" si="3"/>
        <v>82.626834317869267</v>
      </c>
      <c r="AD45">
        <f t="shared" si="3"/>
        <v>75.768258724448728</v>
      </c>
      <c r="AE45">
        <f t="shared" si="3"/>
        <v>84.138731448870672</v>
      </c>
    </row>
    <row r="46" spans="1:31" x14ac:dyDescent="0.25">
      <c r="A46">
        <v>66</v>
      </c>
      <c r="B46">
        <v>36.875</v>
      </c>
      <c r="C46">
        <v>169.144915448864</v>
      </c>
      <c r="D46">
        <v>71.410583698976197</v>
      </c>
      <c r="E46">
        <v>148.740629268352</v>
      </c>
      <c r="H46">
        <f t="shared" si="4"/>
        <v>300.00606446416026</v>
      </c>
      <c r="M46">
        <f t="shared" si="5"/>
        <v>364.15716928233462</v>
      </c>
      <c r="N46">
        <f t="shared" si="5"/>
        <v>64.222927624329884</v>
      </c>
      <c r="O46">
        <f t="shared" si="5"/>
        <v>17.296678198985393</v>
      </c>
      <c r="P46">
        <f t="shared" si="5"/>
        <v>104.48914024655758</v>
      </c>
      <c r="Q46">
        <f t="shared" si="3"/>
        <v>452.48787219771418</v>
      </c>
      <c r="R46">
        <f t="shared" si="3"/>
        <v>286.23415150087067</v>
      </c>
      <c r="S46">
        <f t="shared" si="3"/>
        <v>94.180572908426271</v>
      </c>
      <c r="T46">
        <f t="shared" si="3"/>
        <v>57.835812814141264</v>
      </c>
      <c r="U46">
        <f t="shared" si="3"/>
        <v>251.99558172172064</v>
      </c>
      <c r="V46">
        <f t="shared" si="3"/>
        <v>163.17014500105799</v>
      </c>
      <c r="W46">
        <f t="shared" si="3"/>
        <v>171.44131692019789</v>
      </c>
      <c r="X46">
        <f t="shared" si="3"/>
        <v>90.301389519210773</v>
      </c>
      <c r="Y46">
        <f t="shared" si="3"/>
        <v>8.0128037077765466</v>
      </c>
      <c r="Z46">
        <f t="shared" si="3"/>
        <v>124.67207186580369</v>
      </c>
      <c r="AA46">
        <f t="shared" si="3"/>
        <v>25.191057588338811</v>
      </c>
      <c r="AB46">
        <f t="shared" si="3"/>
        <v>309.70493216681007</v>
      </c>
      <c r="AC46">
        <f t="shared" si="3"/>
        <v>299.99830538589276</v>
      </c>
      <c r="AD46">
        <f t="shared" si="3"/>
        <v>228.99073172397021</v>
      </c>
      <c r="AE46">
        <f t="shared" si="3"/>
        <v>300.94576202911571</v>
      </c>
    </row>
    <row r="47" spans="1:31" x14ac:dyDescent="0.25">
      <c r="A47">
        <v>67</v>
      </c>
      <c r="B47">
        <v>67.032967032967022</v>
      </c>
      <c r="C47">
        <v>141.807687749378</v>
      </c>
      <c r="D47">
        <v>98.135345474657299</v>
      </c>
      <c r="E47">
        <v>151.15269821830699</v>
      </c>
      <c r="H47">
        <f t="shared" si="4"/>
        <v>13319.707561924242</v>
      </c>
      <c r="M47">
        <f>(M13-$H13)^2</f>
        <v>6330.0640026609954</v>
      </c>
      <c r="N47">
        <f t="shared" si="5"/>
        <v>3465.7037650060734</v>
      </c>
      <c r="O47">
        <f t="shared" si="5"/>
        <v>10848.169394554381</v>
      </c>
      <c r="P47">
        <f t="shared" si="5"/>
        <v>3667.9427567720377</v>
      </c>
      <c r="Q47">
        <f>(Q13-$H13)^2</f>
        <v>84.634903111599698</v>
      </c>
      <c r="R47">
        <f t="shared" si="3"/>
        <v>2505.4880370730175</v>
      </c>
      <c r="S47">
        <f t="shared" si="3"/>
        <v>9951.8919249240462</v>
      </c>
      <c r="T47">
        <f t="shared" si="3"/>
        <v>9953.9638189507641</v>
      </c>
      <c r="U47">
        <f t="shared" si="3"/>
        <v>3743.790807835212</v>
      </c>
      <c r="V47">
        <f t="shared" si="3"/>
        <v>580.21600346280559</v>
      </c>
      <c r="W47">
        <f t="shared" si="3"/>
        <v>1225.5710415737642</v>
      </c>
      <c r="X47">
        <f t="shared" si="3"/>
        <v>4454.9193608660553</v>
      </c>
      <c r="Y47">
        <f t="shared" si="3"/>
        <v>10640.952951939324</v>
      </c>
      <c r="Z47">
        <f t="shared" si="3"/>
        <v>709.99945221533142</v>
      </c>
      <c r="AA47">
        <f t="shared" si="3"/>
        <v>2899.8867539868429</v>
      </c>
      <c r="AB47">
        <f t="shared" si="3"/>
        <v>15.386097701385209</v>
      </c>
      <c r="AC47">
        <f t="shared" si="3"/>
        <v>9.1098500048305109</v>
      </c>
      <c r="AD47">
        <f t="shared" si="3"/>
        <v>13.025152324601573</v>
      </c>
      <c r="AE47">
        <f t="shared" si="3"/>
        <v>17.26987683941822</v>
      </c>
    </row>
    <row r="48" spans="1:31" x14ac:dyDescent="0.25">
      <c r="A48">
        <v>68</v>
      </c>
      <c r="B48">
        <v>59.591836734693871</v>
      </c>
      <c r="C48">
        <v>138.722012495673</v>
      </c>
      <c r="D48">
        <v>101.059313232555</v>
      </c>
      <c r="E48">
        <v>151.52900545655399</v>
      </c>
      <c r="H48">
        <f t="shared" si="4"/>
        <v>8230.5525457035492</v>
      </c>
      <c r="M48">
        <f>(M14-$H14)^2</f>
        <v>3090.9767357738042</v>
      </c>
      <c r="N48">
        <f t="shared" si="5"/>
        <v>1360.3606968668607</v>
      </c>
      <c r="O48">
        <f t="shared" si="5"/>
        <v>6231.7758121991292</v>
      </c>
      <c r="P48">
        <f t="shared" si="5"/>
        <v>1492.5201342151345</v>
      </c>
      <c r="Q48">
        <f t="shared" si="3"/>
        <v>239.90669535498469</v>
      </c>
      <c r="R48">
        <f t="shared" si="3"/>
        <v>643.44438636632356</v>
      </c>
      <c r="S48">
        <f t="shared" si="3"/>
        <v>5635.583714712483</v>
      </c>
      <c r="T48">
        <f t="shared" si="3"/>
        <v>5602.2328595549707</v>
      </c>
      <c r="U48">
        <f t="shared" si="3"/>
        <v>1421.0064014319455</v>
      </c>
      <c r="V48">
        <f t="shared" si="3"/>
        <v>56.767475380272423</v>
      </c>
      <c r="W48">
        <f t="shared" si="3"/>
        <v>764.3181544125805</v>
      </c>
      <c r="X48">
        <f t="shared" si="3"/>
        <v>1670.5628161851819</v>
      </c>
      <c r="Y48">
        <f t="shared" si="3"/>
        <v>6129.1112535081302</v>
      </c>
      <c r="Z48">
        <f t="shared" si="3"/>
        <v>3.8305152751655336</v>
      </c>
      <c r="AA48">
        <f t="shared" si="3"/>
        <v>1511.4255663933729</v>
      </c>
      <c r="AB48">
        <f t="shared" si="3"/>
        <v>117.5806560966533</v>
      </c>
      <c r="AC48">
        <f t="shared" si="3"/>
        <v>101.3026111543618</v>
      </c>
      <c r="AD48">
        <f t="shared" si="3"/>
        <v>41.050622165066507</v>
      </c>
      <c r="AE48">
        <f t="shared" si="3"/>
        <v>110.50868845197513</v>
      </c>
    </row>
    <row r="49" spans="1:31" x14ac:dyDescent="0.25">
      <c r="A49">
        <v>69</v>
      </c>
      <c r="B49">
        <v>67.61363636363636</v>
      </c>
      <c r="C49">
        <v>134.72585208300401</v>
      </c>
      <c r="D49">
        <v>117.779387301626</v>
      </c>
      <c r="E49">
        <v>152.92772927620001</v>
      </c>
      <c r="H49">
        <f t="shared" si="4"/>
        <v>1719.2633677701483</v>
      </c>
      <c r="M49">
        <f t="shared" si="5"/>
        <v>342.3552982750245</v>
      </c>
      <c r="N49">
        <f t="shared" si="5"/>
        <v>215.98757843716407</v>
      </c>
      <c r="O49">
        <f t="shared" si="5"/>
        <v>1148.8129587832586</v>
      </c>
      <c r="P49">
        <f t="shared" si="5"/>
        <v>235.02068272544113</v>
      </c>
      <c r="Q49">
        <f t="shared" si="3"/>
        <v>484.79089052819285</v>
      </c>
      <c r="R49">
        <f t="shared" si="3"/>
        <v>762.42662548455758</v>
      </c>
      <c r="S49">
        <f t="shared" si="3"/>
        <v>666.26621301902753</v>
      </c>
      <c r="T49">
        <f t="shared" si="3"/>
        <v>988.56079063280572</v>
      </c>
      <c r="U49">
        <f t="shared" si="3"/>
        <v>110.00090406134083</v>
      </c>
      <c r="V49">
        <f t="shared" si="3"/>
        <v>117.10306604898959</v>
      </c>
      <c r="W49">
        <f t="shared" si="3"/>
        <v>273.38305845333423</v>
      </c>
      <c r="X49">
        <f t="shared" si="3"/>
        <v>159.87546478279563</v>
      </c>
      <c r="Y49">
        <f t="shared" si="3"/>
        <v>1219.6524500915684</v>
      </c>
      <c r="Z49">
        <f t="shared" si="3"/>
        <v>496.0545987422625</v>
      </c>
      <c r="AA49">
        <f t="shared" si="3"/>
        <v>440.16113162485885</v>
      </c>
      <c r="AB49">
        <f t="shared" si="3"/>
        <v>176.87396226907305</v>
      </c>
      <c r="AC49">
        <f t="shared" si="3"/>
        <v>175.76963409462741</v>
      </c>
      <c r="AD49">
        <f t="shared" si="3"/>
        <v>265.27809183109167</v>
      </c>
      <c r="AE49">
        <f t="shared" si="3"/>
        <v>221.82484641733527</v>
      </c>
    </row>
    <row r="50" spans="1:31" x14ac:dyDescent="0.25">
      <c r="A50">
        <v>70</v>
      </c>
      <c r="B50">
        <v>49.479166666666671</v>
      </c>
      <c r="C50">
        <v>142.94843189785001</v>
      </c>
      <c r="D50">
        <v>109.051248217308</v>
      </c>
      <c r="E50">
        <v>155.045636904048</v>
      </c>
      <c r="H50">
        <f t="shared" si="4"/>
        <v>3068.4783874995851</v>
      </c>
      <c r="M50">
        <f t="shared" si="5"/>
        <v>643.98717330010788</v>
      </c>
      <c r="N50">
        <f t="shared" si="5"/>
        <v>7.1318413621794505</v>
      </c>
      <c r="O50">
        <f t="shared" si="5"/>
        <v>1915.5284980142276</v>
      </c>
      <c r="P50">
        <f t="shared" si="5"/>
        <v>3.1246027260042313E-3</v>
      </c>
      <c r="Q50">
        <f t="shared" si="3"/>
        <v>3052.6298140203094</v>
      </c>
      <c r="R50">
        <f t="shared" si="3"/>
        <v>99.248202917735355</v>
      </c>
      <c r="S50">
        <f t="shared" si="3"/>
        <v>1579.4249833723736</v>
      </c>
      <c r="T50">
        <f t="shared" si="3"/>
        <v>1797.0097110372446</v>
      </c>
      <c r="U50">
        <f t="shared" si="3"/>
        <v>380.11866386866581</v>
      </c>
      <c r="V50">
        <f t="shared" si="3"/>
        <v>30.241477598217504</v>
      </c>
      <c r="W50">
        <f t="shared" si="3"/>
        <v>646.87645443701979</v>
      </c>
      <c r="X50">
        <f t="shared" si="3"/>
        <v>222.63900345304262</v>
      </c>
      <c r="Y50">
        <f t="shared" si="3"/>
        <v>1780.2053541743569</v>
      </c>
      <c r="Z50">
        <f t="shared" si="3"/>
        <v>860.45036553642467</v>
      </c>
      <c r="AA50">
        <f t="shared" si="3"/>
        <v>5.0134198489606856</v>
      </c>
      <c r="AB50">
        <f t="shared" si="3"/>
        <v>68.542910175240195</v>
      </c>
      <c r="AC50">
        <f t="shared" si="3"/>
        <v>118.75034469123887</v>
      </c>
      <c r="AD50">
        <f t="shared" si="3"/>
        <v>82.145688182349915</v>
      </c>
      <c r="AE50">
        <f t="shared" si="3"/>
        <v>116.31804800462098</v>
      </c>
    </row>
    <row r="51" spans="1:31" x14ac:dyDescent="0.25">
      <c r="A51">
        <v>71</v>
      </c>
      <c r="B51">
        <v>134.48275862068965</v>
      </c>
      <c r="C51">
        <v>93.491468781364802</v>
      </c>
      <c r="D51">
        <v>120.561902345947</v>
      </c>
      <c r="E51">
        <v>138.31157973683901</v>
      </c>
      <c r="H51">
        <f>(H17-$H$33)^2</f>
        <v>11830.041827172325</v>
      </c>
      <c r="M51">
        <f t="shared" si="5"/>
        <v>5118.1359089366151</v>
      </c>
      <c r="N51">
        <f t="shared" si="5"/>
        <v>1780.5991025003025</v>
      </c>
      <c r="O51">
        <f t="shared" si="5"/>
        <v>9465.7331961516993</v>
      </c>
      <c r="P51">
        <f t="shared" si="5"/>
        <v>1983.1135389857536</v>
      </c>
      <c r="Q51">
        <f t="shared" si="3"/>
        <v>6.5263964717235536</v>
      </c>
      <c r="R51">
        <f t="shared" si="3"/>
        <v>1884.4114809443952</v>
      </c>
      <c r="S51">
        <f t="shared" si="3"/>
        <v>8670.2408188604022</v>
      </c>
      <c r="T51">
        <f t="shared" si="3"/>
        <v>8673.9396724616709</v>
      </c>
      <c r="U51">
        <f t="shared" si="3"/>
        <v>3080.9376729286091</v>
      </c>
      <c r="V51">
        <f t="shared" si="3"/>
        <v>46.662406646327234</v>
      </c>
      <c r="W51">
        <f t="shared" si="3"/>
        <v>4174.4805537360171</v>
      </c>
      <c r="X51">
        <f t="shared" si="3"/>
        <v>4347.6842482924394</v>
      </c>
      <c r="Y51">
        <f t="shared" si="3"/>
        <v>9132.4743303818777</v>
      </c>
      <c r="Z51">
        <f t="shared" si="3"/>
        <v>577.85974905480043</v>
      </c>
      <c r="AA51">
        <f t="shared" si="3"/>
        <v>2706.2559364191775</v>
      </c>
      <c r="AB51">
        <f t="shared" si="3"/>
        <v>9.1066457434627974</v>
      </c>
      <c r="AC51">
        <f t="shared" si="3"/>
        <v>1.0265883424537623</v>
      </c>
      <c r="AD51">
        <f t="shared" si="3"/>
        <v>20.233932367843948</v>
      </c>
      <c r="AE51">
        <f t="shared" si="3"/>
        <v>0.16002174920494375</v>
      </c>
    </row>
    <row r="52" spans="1:31" x14ac:dyDescent="0.25">
      <c r="A52">
        <v>72</v>
      </c>
      <c r="B52">
        <v>120.90395480225989</v>
      </c>
      <c r="C52">
        <v>87.695294275699496</v>
      </c>
      <c r="D52">
        <v>121.350883620953</v>
      </c>
      <c r="E52">
        <v>140.27216990925601</v>
      </c>
      <c r="H52">
        <f t="shared" si="4"/>
        <v>16.185266455380287</v>
      </c>
      <c r="M52">
        <f t="shared" si="5"/>
        <v>9.6028189312758272</v>
      </c>
      <c r="N52">
        <f t="shared" si="5"/>
        <v>141.27618343805844</v>
      </c>
      <c r="O52">
        <f t="shared" si="5"/>
        <v>110.51103752471087</v>
      </c>
      <c r="P52">
        <f t="shared" si="5"/>
        <v>101.85138006983273</v>
      </c>
      <c r="Q52">
        <f t="shared" si="3"/>
        <v>67.176965511140395</v>
      </c>
      <c r="R52">
        <f t="shared" si="3"/>
        <v>13.110659410350632</v>
      </c>
      <c r="S52">
        <f t="shared" si="3"/>
        <v>529.10392234892549</v>
      </c>
      <c r="T52">
        <f t="shared" si="3"/>
        <v>92.26750513213571</v>
      </c>
      <c r="U52">
        <f t="shared" si="3"/>
        <v>36.228911327136473</v>
      </c>
      <c r="V52">
        <f t="shared" si="3"/>
        <v>115.64103336287717</v>
      </c>
      <c r="W52">
        <f t="shared" si="3"/>
        <v>53.056054554872695</v>
      </c>
      <c r="X52">
        <f t="shared" si="3"/>
        <v>63.217874126724851</v>
      </c>
      <c r="Y52">
        <f t="shared" si="3"/>
        <v>145.71382437174154</v>
      </c>
      <c r="Z52">
        <f t="shared" si="3"/>
        <v>1.1381100967476134</v>
      </c>
      <c r="AA52">
        <f t="shared" si="3"/>
        <v>5.5212580189193945</v>
      </c>
      <c r="AB52">
        <f t="shared" si="3"/>
        <v>6.076499631314749</v>
      </c>
      <c r="AC52">
        <f t="shared" si="3"/>
        <v>15.538066023995226</v>
      </c>
      <c r="AD52">
        <f t="shared" si="3"/>
        <v>59.118309759233313</v>
      </c>
      <c r="AE52">
        <f t="shared" si="3"/>
        <v>15.2347399512007</v>
      </c>
    </row>
    <row r="53" spans="1:31" x14ac:dyDescent="0.25">
      <c r="A53">
        <v>73</v>
      </c>
      <c r="B53">
        <v>189.79591836734693</v>
      </c>
      <c r="C53">
        <v>99.665001909854894</v>
      </c>
      <c r="D53">
        <v>124.338550420168</v>
      </c>
      <c r="E53">
        <v>135.02780748663099</v>
      </c>
      <c r="H53">
        <f t="shared" si="4"/>
        <v>0.90744471800327497</v>
      </c>
      <c r="M53">
        <f t="shared" si="5"/>
        <v>42.413908700106724</v>
      </c>
      <c r="N53">
        <f t="shared" si="5"/>
        <v>22.001431598394319</v>
      </c>
      <c r="O53">
        <f t="shared" si="5"/>
        <v>110.44559192596022</v>
      </c>
      <c r="P53">
        <f t="shared" si="5"/>
        <v>3.5415285572554298</v>
      </c>
      <c r="Q53">
        <f t="shared" si="5"/>
        <v>24.046058980725871</v>
      </c>
      <c r="R53">
        <f t="shared" si="5"/>
        <v>0.30290904179900918</v>
      </c>
      <c r="S53">
        <f t="shared" si="5"/>
        <v>679.78838622729563</v>
      </c>
      <c r="T53">
        <f t="shared" si="5"/>
        <v>35.97712508557656</v>
      </c>
      <c r="U53">
        <f t="shared" si="5"/>
        <v>40.158372218414719</v>
      </c>
      <c r="V53">
        <f t="shared" si="5"/>
        <v>36.84098613009067</v>
      </c>
      <c r="W53">
        <f t="shared" si="5"/>
        <v>18.500600798218503</v>
      </c>
      <c r="X53">
        <f t="shared" si="5"/>
        <v>0.49450789003552587</v>
      </c>
      <c r="Y53">
        <f t="shared" si="5"/>
        <v>151.73997686449053</v>
      </c>
      <c r="Z53">
        <f t="shared" si="5"/>
        <v>17.894525783829156</v>
      </c>
      <c r="AA53">
        <f t="shared" si="5"/>
        <v>87.578470015377647</v>
      </c>
      <c r="AB53">
        <f t="shared" si="5"/>
        <v>148.70108094662649</v>
      </c>
      <c r="AC53">
        <f t="shared" ref="AC53:AE53" si="6">(AC19-$H19)^2</f>
        <v>124.66453393796372</v>
      </c>
      <c r="AD53">
        <f t="shared" si="6"/>
        <v>88.883019437763593</v>
      </c>
      <c r="AE53">
        <f t="shared" si="6"/>
        <v>121.45478613837236</v>
      </c>
    </row>
    <row r="54" spans="1:31" x14ac:dyDescent="0.25">
      <c r="A54">
        <v>74</v>
      </c>
      <c r="B54">
        <v>114.81481481481481</v>
      </c>
      <c r="C54">
        <v>102.559219374469</v>
      </c>
      <c r="D54">
        <v>118.072682875647</v>
      </c>
      <c r="E54">
        <v>141.99171109987699</v>
      </c>
      <c r="H54">
        <f t="shared" si="4"/>
        <v>332.16142694539843</v>
      </c>
      <c r="M54">
        <f t="shared" ref="M54:AE65" si="7">(M20-$H20)^2</f>
        <v>848.44420367308578</v>
      </c>
      <c r="N54">
        <f t="shared" si="7"/>
        <v>1193.8811594846484</v>
      </c>
      <c r="O54">
        <f t="shared" si="7"/>
        <v>939.96634152486195</v>
      </c>
      <c r="P54">
        <f t="shared" si="7"/>
        <v>1081.1482740735964</v>
      </c>
      <c r="Q54">
        <f t="shared" si="7"/>
        <v>1.4901989952631365</v>
      </c>
      <c r="R54">
        <f t="shared" si="7"/>
        <v>19.126359817122239</v>
      </c>
      <c r="S54">
        <f t="shared" si="7"/>
        <v>6.6225344510032471</v>
      </c>
      <c r="T54">
        <f t="shared" si="7"/>
        <v>1029.2977094998996</v>
      </c>
      <c r="U54">
        <f t="shared" si="7"/>
        <v>859.65105575116786</v>
      </c>
      <c r="V54">
        <f t="shared" si="7"/>
        <v>707.91750711048132</v>
      </c>
      <c r="W54">
        <f t="shared" si="7"/>
        <v>370.51846981460989</v>
      </c>
      <c r="X54">
        <f t="shared" si="7"/>
        <v>588.35672958038981</v>
      </c>
      <c r="Y54">
        <f t="shared" si="7"/>
        <v>1009.083182945746</v>
      </c>
      <c r="Z54">
        <f t="shared" si="7"/>
        <v>334.64609092102893</v>
      </c>
      <c r="AA54">
        <f t="shared" si="7"/>
        <v>246.68270252912001</v>
      </c>
      <c r="AB54">
        <f t="shared" si="7"/>
        <v>33.754175282943208</v>
      </c>
      <c r="AC54">
        <f t="shared" si="7"/>
        <v>83.422575309606941</v>
      </c>
      <c r="AD54">
        <f t="shared" si="7"/>
        <v>363.80657228449076</v>
      </c>
      <c r="AE54">
        <f t="shared" si="7"/>
        <v>103.48565344941282</v>
      </c>
    </row>
    <row r="55" spans="1:31" x14ac:dyDescent="0.25">
      <c r="A55">
        <v>76</v>
      </c>
      <c r="B55">
        <v>48.414985590778095</v>
      </c>
      <c r="C55">
        <v>99.195327838230995</v>
      </c>
      <c r="D55">
        <v>111.296187077236</v>
      </c>
      <c r="E55">
        <v>125.932524700141</v>
      </c>
      <c r="H55">
        <f t="shared" si="4"/>
        <v>6716.9249853115416</v>
      </c>
      <c r="M55">
        <f t="shared" si="7"/>
        <v>4557.259505848604</v>
      </c>
      <c r="N55">
        <f t="shared" si="7"/>
        <v>3433.6251763704477</v>
      </c>
      <c r="O55">
        <f t="shared" si="7"/>
        <v>6485.4136267701215</v>
      </c>
      <c r="P55">
        <f t="shared" si="7"/>
        <v>3480.7148854638381</v>
      </c>
      <c r="Q55">
        <f t="shared" si="7"/>
        <v>6869.7668945784362</v>
      </c>
      <c r="R55">
        <f t="shared" si="7"/>
        <v>7779.5044307635753</v>
      </c>
      <c r="S55">
        <f t="shared" si="7"/>
        <v>4396.3504398084197</v>
      </c>
      <c r="T55">
        <f t="shared" si="7"/>
        <v>6396.0056459663165</v>
      </c>
      <c r="U55">
        <f t="shared" si="7"/>
        <v>4871.0633786188146</v>
      </c>
      <c r="V55">
        <f t="shared" si="7"/>
        <v>4772.937965808118</v>
      </c>
      <c r="W55">
        <f t="shared" si="7"/>
        <v>6255.7892576652575</v>
      </c>
      <c r="X55">
        <f t="shared" si="7"/>
        <v>5125.3104143755036</v>
      </c>
      <c r="Y55">
        <f t="shared" si="7"/>
        <v>6287.7316520816721</v>
      </c>
      <c r="Z55">
        <f t="shared" si="7"/>
        <v>5988.8409902418462</v>
      </c>
      <c r="AA55">
        <f t="shared" si="7"/>
        <v>4296.4477098019497</v>
      </c>
      <c r="AB55">
        <f t="shared" si="7"/>
        <v>6859.969297044925</v>
      </c>
      <c r="AC55">
        <f t="shared" si="7"/>
        <v>6474.1676430412945</v>
      </c>
      <c r="AD55">
        <f t="shared" si="7"/>
        <v>5789.4451488685172</v>
      </c>
      <c r="AE55">
        <f t="shared" si="7"/>
        <v>6420.6821288172741</v>
      </c>
    </row>
    <row r="56" spans="1:31" x14ac:dyDescent="0.25">
      <c r="A56">
        <v>77</v>
      </c>
      <c r="B56">
        <v>35.359116022099442</v>
      </c>
      <c r="C56">
        <v>112.079966191628</v>
      </c>
      <c r="D56">
        <v>102.96629727889599</v>
      </c>
      <c r="E56">
        <v>124.697638109549</v>
      </c>
      <c r="H56">
        <f t="shared" si="4"/>
        <v>2584.3038587802089</v>
      </c>
      <c r="M56">
        <f t="shared" si="7"/>
        <v>5.7684130019283364</v>
      </c>
      <c r="N56">
        <f t="shared" si="7"/>
        <v>25.404323379499775</v>
      </c>
      <c r="O56">
        <f t="shared" si="7"/>
        <v>56.096080901529966</v>
      </c>
      <c r="P56">
        <f t="shared" si="7"/>
        <v>41.648178329278622</v>
      </c>
      <c r="Q56">
        <f t="shared" si="7"/>
        <v>78.307572142295882</v>
      </c>
      <c r="R56">
        <f t="shared" si="7"/>
        <v>151.48987851031134</v>
      </c>
      <c r="S56">
        <f t="shared" si="7"/>
        <v>566.94934340121063</v>
      </c>
      <c r="T56">
        <f t="shared" si="7"/>
        <v>37.423214811051032</v>
      </c>
      <c r="U56">
        <f t="shared" si="7"/>
        <v>8.0930976565295722</v>
      </c>
      <c r="V56">
        <f t="shared" si="7"/>
        <v>57.805307785900723</v>
      </c>
      <c r="W56">
        <f t="shared" si="7"/>
        <v>119.38816349973378</v>
      </c>
      <c r="X56">
        <f t="shared" si="7"/>
        <v>8.2548545069957253</v>
      </c>
      <c r="Y56">
        <f t="shared" si="7"/>
        <v>38.960024854708351</v>
      </c>
      <c r="Z56">
        <f t="shared" si="7"/>
        <v>10.564789139962107</v>
      </c>
      <c r="AA56">
        <f t="shared" si="7"/>
        <v>47.664821066164514</v>
      </c>
      <c r="AB56">
        <f t="shared" si="7"/>
        <v>20.125508852424748</v>
      </c>
      <c r="AC56">
        <f t="shared" si="7"/>
        <v>28.3315982500351</v>
      </c>
      <c r="AD56">
        <f t="shared" si="7"/>
        <v>34.515298089634307</v>
      </c>
      <c r="AE56">
        <f t="shared" si="7"/>
        <v>33.573507317159645</v>
      </c>
    </row>
    <row r="57" spans="1:31" x14ac:dyDescent="0.25">
      <c r="A57">
        <v>80</v>
      </c>
      <c r="B57">
        <v>84.444444444444457</v>
      </c>
      <c r="C57">
        <v>108.911513959153</v>
      </c>
      <c r="D57">
        <v>110.711151708201</v>
      </c>
      <c r="E57">
        <v>125.431734432578</v>
      </c>
      <c r="H57">
        <f t="shared" si="4"/>
        <v>2826.5503563205266</v>
      </c>
      <c r="M57">
        <f t="shared" si="7"/>
        <v>23.223148276707416</v>
      </c>
      <c r="N57">
        <f t="shared" si="7"/>
        <v>105.85998312325241</v>
      </c>
      <c r="O57">
        <f t="shared" si="7"/>
        <v>71.405953758337034</v>
      </c>
      <c r="P57">
        <f t="shared" si="7"/>
        <v>157.89847046363084</v>
      </c>
      <c r="Q57">
        <f t="shared" si="7"/>
        <v>9.3778696111746349</v>
      </c>
      <c r="R57">
        <f t="shared" si="7"/>
        <v>15.649079477730208</v>
      </c>
      <c r="S57">
        <f t="shared" si="7"/>
        <v>683.29755398472093</v>
      </c>
      <c r="T57">
        <f t="shared" si="7"/>
        <v>52.260483414357282</v>
      </c>
      <c r="U57">
        <f t="shared" si="7"/>
        <v>12.774068149244215</v>
      </c>
      <c r="V57">
        <f t="shared" si="7"/>
        <v>47.462954156401558</v>
      </c>
      <c r="W57">
        <f t="shared" si="7"/>
        <v>14.429088436719319</v>
      </c>
      <c r="X57">
        <f t="shared" si="7"/>
        <v>22.155063391509543</v>
      </c>
      <c r="Y57">
        <f t="shared" si="7"/>
        <v>52.539422648359064</v>
      </c>
      <c r="Z57">
        <f t="shared" si="7"/>
        <v>0.18613152071866862</v>
      </c>
      <c r="AA57">
        <f t="shared" si="7"/>
        <v>120.74259481427008</v>
      </c>
      <c r="AB57">
        <f t="shared" si="7"/>
        <v>2.5698602424397952</v>
      </c>
      <c r="AC57">
        <f t="shared" si="7"/>
        <v>3.3159165044380292</v>
      </c>
      <c r="AD57">
        <f t="shared" si="7"/>
        <v>4.0585506003880836</v>
      </c>
      <c r="AE57">
        <f t="shared" si="7"/>
        <v>2.7895343324820496</v>
      </c>
    </row>
    <row r="58" spans="1:31" x14ac:dyDescent="0.25">
      <c r="A58">
        <v>81</v>
      </c>
      <c r="B58">
        <v>8.3516483516483522</v>
      </c>
      <c r="C58">
        <v>133.26850186418301</v>
      </c>
      <c r="D58">
        <v>88.809370942573693</v>
      </c>
      <c r="E58">
        <v>114.97645650438901</v>
      </c>
      <c r="H58">
        <f t="shared" si="4"/>
        <v>1.1470679127514325</v>
      </c>
      <c r="M58">
        <f t="shared" si="7"/>
        <v>23.219498853939971</v>
      </c>
      <c r="N58">
        <f t="shared" si="7"/>
        <v>3.5179268993603832</v>
      </c>
      <c r="O58">
        <f t="shared" si="7"/>
        <v>1.302802145004067E-3</v>
      </c>
      <c r="P58">
        <f t="shared" si="7"/>
        <v>5.4565342612989536</v>
      </c>
      <c r="Q58">
        <f t="shared" si="7"/>
        <v>2.3455900671909178</v>
      </c>
      <c r="R58">
        <f t="shared" si="7"/>
        <v>163.35177273424134</v>
      </c>
      <c r="S58">
        <f t="shared" si="7"/>
        <v>212.60133961505173</v>
      </c>
      <c r="T58">
        <f t="shared" si="7"/>
        <v>3.2698039218126855E-2</v>
      </c>
      <c r="U58">
        <f t="shared" si="7"/>
        <v>27.033664423175047</v>
      </c>
      <c r="V58">
        <f t="shared" si="7"/>
        <v>44.913252151289647</v>
      </c>
      <c r="W58">
        <f t="shared" si="7"/>
        <v>74.308379214450909</v>
      </c>
      <c r="X58">
        <f t="shared" si="7"/>
        <v>112.77125977482864</v>
      </c>
      <c r="Y58">
        <f t="shared" si="7"/>
        <v>5.4030128740093586</v>
      </c>
      <c r="Z58">
        <f t="shared" si="7"/>
        <v>142.58382059313732</v>
      </c>
      <c r="AA58">
        <f t="shared" si="7"/>
        <v>14.134599176761114</v>
      </c>
      <c r="AB58">
        <f t="shared" si="7"/>
        <v>247.87354764823311</v>
      </c>
      <c r="AC58">
        <f t="shared" si="7"/>
        <v>223.40328339905531</v>
      </c>
      <c r="AD58">
        <f t="shared" si="7"/>
        <v>145.02587731843698</v>
      </c>
      <c r="AE58">
        <f t="shared" si="7"/>
        <v>197.32895453398024</v>
      </c>
    </row>
    <row r="59" spans="1:31" x14ac:dyDescent="0.25">
      <c r="A59">
        <v>82</v>
      </c>
      <c r="B59">
        <v>7.0287539936102235</v>
      </c>
      <c r="C59">
        <v>122.858650884008</v>
      </c>
      <c r="D59">
        <v>91.501314291454605</v>
      </c>
      <c r="E59">
        <v>111.455891709081</v>
      </c>
      <c r="H59">
        <f t="shared" si="4"/>
        <v>600.36215031648715</v>
      </c>
      <c r="M59">
        <f t="shared" si="7"/>
        <v>681.12242887280672</v>
      </c>
      <c r="N59">
        <f t="shared" si="7"/>
        <v>516.57875801043588</v>
      </c>
      <c r="O59">
        <f t="shared" si="7"/>
        <v>293.61206911527808</v>
      </c>
      <c r="P59">
        <f t="shared" si="7"/>
        <v>563.82638416454824</v>
      </c>
      <c r="Q59">
        <f t="shared" si="7"/>
        <v>809.5941422490115</v>
      </c>
      <c r="R59">
        <f t="shared" si="7"/>
        <v>580.81296321601656</v>
      </c>
      <c r="S59">
        <f t="shared" si="7"/>
        <v>1612.3562827993096</v>
      </c>
      <c r="T59">
        <f t="shared" si="7"/>
        <v>305.87711121078701</v>
      </c>
      <c r="U59">
        <f t="shared" si="7"/>
        <v>515.47408428555195</v>
      </c>
      <c r="V59">
        <f t="shared" si="7"/>
        <v>285.97434668582139</v>
      </c>
      <c r="W59">
        <f t="shared" si="7"/>
        <v>210.38267143930287</v>
      </c>
      <c r="X59">
        <f t="shared" si="7"/>
        <v>254.3236311335146</v>
      </c>
      <c r="Y59">
        <f t="shared" si="7"/>
        <v>287.36067883000345</v>
      </c>
      <c r="Z59">
        <f t="shared" si="7"/>
        <v>406.24648731100643</v>
      </c>
      <c r="AA59">
        <f t="shared" si="7"/>
        <v>457.04446660915636</v>
      </c>
      <c r="AB59">
        <f t="shared" si="7"/>
        <v>235.15267986891934</v>
      </c>
      <c r="AC59">
        <f t="shared" si="7"/>
        <v>231.46403323952666</v>
      </c>
      <c r="AD59">
        <f t="shared" si="7"/>
        <v>168.573746195252</v>
      </c>
      <c r="AE59">
        <f t="shared" si="7"/>
        <v>239.73808543682091</v>
      </c>
    </row>
    <row r="60" spans="1:31" x14ac:dyDescent="0.25">
      <c r="A60">
        <v>83</v>
      </c>
      <c r="B60">
        <v>11.553784860557768</v>
      </c>
      <c r="C60">
        <v>135.04551975310599</v>
      </c>
      <c r="D60">
        <v>89.584531012614704</v>
      </c>
      <c r="E60">
        <v>116.57442021735601</v>
      </c>
      <c r="H60">
        <f t="shared" si="4"/>
        <v>632.55384363724454</v>
      </c>
      <c r="M60">
        <f t="shared" si="7"/>
        <v>521.74949491575342</v>
      </c>
      <c r="N60">
        <f t="shared" si="7"/>
        <v>333.29114563063905</v>
      </c>
      <c r="O60">
        <f t="shared" si="7"/>
        <v>227.81171478805439</v>
      </c>
      <c r="P60">
        <f t="shared" si="7"/>
        <v>367.46407828929409</v>
      </c>
      <c r="Q60">
        <f t="shared" si="7"/>
        <v>98.921103229821426</v>
      </c>
      <c r="R60">
        <f t="shared" si="7"/>
        <v>19.634215811023683</v>
      </c>
      <c r="S60">
        <f t="shared" si="7"/>
        <v>1664.8432663685617</v>
      </c>
      <c r="T60">
        <f t="shared" si="7"/>
        <v>221.22413154779969</v>
      </c>
      <c r="U60">
        <f t="shared" si="7"/>
        <v>233.97330571738073</v>
      </c>
      <c r="V60">
        <f t="shared" si="7"/>
        <v>98.935252127009207</v>
      </c>
      <c r="W60">
        <f t="shared" si="7"/>
        <v>66.867526542911577</v>
      </c>
      <c r="X60">
        <f t="shared" si="7"/>
        <v>75.163643603555883</v>
      </c>
      <c r="Y60">
        <f t="shared" si="7"/>
        <v>230.34014580078593</v>
      </c>
      <c r="Z60">
        <f t="shared" si="7"/>
        <v>1.1878972684468443</v>
      </c>
      <c r="AA60">
        <f t="shared" si="7"/>
        <v>161.36893285313218</v>
      </c>
      <c r="AB60">
        <f t="shared" si="7"/>
        <v>50.648148609246718</v>
      </c>
      <c r="AC60">
        <f t="shared" si="7"/>
        <v>53.748366020549334</v>
      </c>
      <c r="AD60">
        <f t="shared" si="7"/>
        <v>39.025366053108705</v>
      </c>
      <c r="AE60">
        <f t="shared" si="7"/>
        <v>55.645430378030674</v>
      </c>
    </row>
    <row r="61" spans="1:31" x14ac:dyDescent="0.25">
      <c r="A61">
        <v>84</v>
      </c>
      <c r="B61">
        <v>5.6650246305418719</v>
      </c>
      <c r="C61">
        <v>128.919290723757</v>
      </c>
      <c r="D61">
        <v>84.441366875834106</v>
      </c>
      <c r="E61">
        <v>112.792292512564</v>
      </c>
      <c r="H61">
        <f t="shared" si="4"/>
        <v>68.029606664625689</v>
      </c>
      <c r="M61">
        <f t="shared" si="7"/>
        <v>40.701035707830421</v>
      </c>
      <c r="N61">
        <f t="shared" si="7"/>
        <v>15.925840125952636</v>
      </c>
      <c r="O61">
        <f t="shared" si="7"/>
        <v>9.0943908583015958</v>
      </c>
      <c r="P61">
        <f t="shared" si="7"/>
        <v>13.799236932568565</v>
      </c>
      <c r="Q61">
        <f t="shared" si="7"/>
        <v>144.8016517768709</v>
      </c>
      <c r="R61">
        <f t="shared" si="7"/>
        <v>155.53994805182077</v>
      </c>
      <c r="S61">
        <f t="shared" si="7"/>
        <v>352.58866650220267</v>
      </c>
      <c r="T61">
        <f t="shared" si="7"/>
        <v>13.614666265578874</v>
      </c>
      <c r="U61">
        <f t="shared" si="7"/>
        <v>301.72137629520961</v>
      </c>
      <c r="V61">
        <f t="shared" si="7"/>
        <v>416.70102028884713</v>
      </c>
      <c r="W61">
        <f t="shared" si="7"/>
        <v>9.3317887546185059</v>
      </c>
      <c r="X61">
        <f t="shared" si="7"/>
        <v>147.93035620258104</v>
      </c>
      <c r="Y61">
        <f t="shared" si="7"/>
        <v>1.6665718585790066</v>
      </c>
      <c r="Z61">
        <f t="shared" si="7"/>
        <v>126.74217845605</v>
      </c>
      <c r="AA61">
        <f t="shared" si="7"/>
        <v>28.919848097144008</v>
      </c>
      <c r="AB61">
        <f t="shared" si="7"/>
        <v>2.0262516035012292</v>
      </c>
      <c r="AC61">
        <f t="shared" si="7"/>
        <v>0.46469019597740585</v>
      </c>
      <c r="AD61">
        <f t="shared" si="7"/>
        <v>9.5285078493986859</v>
      </c>
      <c r="AE61">
        <f t="shared" si="7"/>
        <v>3.7363457823898307</v>
      </c>
    </row>
    <row r="62" spans="1:31" x14ac:dyDescent="0.25">
      <c r="A62">
        <v>86</v>
      </c>
      <c r="B62">
        <v>8.3950617283950617</v>
      </c>
      <c r="C62">
        <v>138.77526013809199</v>
      </c>
      <c r="D62">
        <v>85.386411228889102</v>
      </c>
      <c r="E62">
        <v>113.700009724788</v>
      </c>
      <c r="H62">
        <f t="shared" si="4"/>
        <v>492.96332077626573</v>
      </c>
      <c r="M62">
        <f t="shared" si="7"/>
        <v>299.8599286029991</v>
      </c>
      <c r="N62">
        <f t="shared" si="7"/>
        <v>138.19831795561583</v>
      </c>
      <c r="O62">
        <f t="shared" si="7"/>
        <v>97.927230393472655</v>
      </c>
      <c r="P62">
        <f t="shared" si="7"/>
        <v>151.00824431163301</v>
      </c>
      <c r="Q62">
        <f t="shared" si="7"/>
        <v>3.6918367511528243</v>
      </c>
      <c r="R62">
        <f t="shared" si="7"/>
        <v>2.1998986032914041</v>
      </c>
      <c r="S62">
        <f t="shared" si="7"/>
        <v>23.257214229102662</v>
      </c>
      <c r="T62">
        <f t="shared" si="7"/>
        <v>85.489197580953316</v>
      </c>
      <c r="U62">
        <f t="shared" si="7"/>
        <v>8.9837182109610971</v>
      </c>
      <c r="V62">
        <f t="shared" si="7"/>
        <v>1.6808520740216499</v>
      </c>
      <c r="W62">
        <f t="shared" si="7"/>
        <v>5.5674823332362164E-2</v>
      </c>
      <c r="X62">
        <f t="shared" si="7"/>
        <v>0.56852098322950861</v>
      </c>
      <c r="Y62">
        <f t="shared" si="7"/>
        <v>109.90875132657368</v>
      </c>
      <c r="Z62">
        <f t="shared" si="7"/>
        <v>4.3654195943960888E-2</v>
      </c>
      <c r="AA62">
        <f t="shared" si="7"/>
        <v>64.73216963831841</v>
      </c>
      <c r="AB62">
        <f t="shared" si="7"/>
        <v>1.0321536543978065</v>
      </c>
      <c r="AC62">
        <f t="shared" si="7"/>
        <v>3.0605425270797842E-3</v>
      </c>
      <c r="AD62">
        <f t="shared" si="7"/>
        <v>0.36007100580977541</v>
      </c>
      <c r="AE62">
        <f t="shared" si="7"/>
        <v>3.5434960483263403E-2</v>
      </c>
    </row>
    <row r="63" spans="1:31" x14ac:dyDescent="0.25">
      <c r="A63">
        <v>87</v>
      </c>
      <c r="B63">
        <v>1.1363636363636362</v>
      </c>
      <c r="C63">
        <v>114.483982294246</v>
      </c>
      <c r="D63">
        <v>90.684409933228295</v>
      </c>
      <c r="E63">
        <v>109.840385625328</v>
      </c>
      <c r="G63" s="1"/>
      <c r="H63">
        <f t="shared" si="4"/>
        <v>1221.1834525040238</v>
      </c>
      <c r="L63" s="1"/>
      <c r="M63">
        <f t="shared" si="7"/>
        <v>21.72340599851886</v>
      </c>
      <c r="N63">
        <f t="shared" si="7"/>
        <v>117.89158139658521</v>
      </c>
      <c r="O63">
        <f t="shared" si="7"/>
        <v>47.292032427026179</v>
      </c>
      <c r="P63">
        <f t="shared" si="7"/>
        <v>117.04690337236235</v>
      </c>
      <c r="Q63">
        <f t="shared" si="7"/>
        <v>748.35119785442191</v>
      </c>
      <c r="R63">
        <f t="shared" si="7"/>
        <v>519.93517092341222</v>
      </c>
      <c r="S63">
        <f t="shared" si="7"/>
        <v>62.727740635713147</v>
      </c>
      <c r="T63">
        <f t="shared" si="7"/>
        <v>16.34663806760663</v>
      </c>
      <c r="U63">
        <f t="shared" si="7"/>
        <v>108.12776232330373</v>
      </c>
      <c r="V63">
        <f t="shared" si="7"/>
        <v>1.8511832160850739E-4</v>
      </c>
      <c r="W63">
        <f t="shared" si="7"/>
        <v>208.42003265960898</v>
      </c>
      <c r="X63">
        <f t="shared" si="7"/>
        <v>2.2410978159468051</v>
      </c>
      <c r="Y63">
        <f t="shared" si="7"/>
        <v>37.156441881545071</v>
      </c>
      <c r="Z63">
        <f t="shared" si="7"/>
        <v>123.95173327280664</v>
      </c>
      <c r="AA63">
        <f t="shared" si="7"/>
        <v>241.12072628047085</v>
      </c>
      <c r="AB63">
        <f t="shared" si="7"/>
        <v>41.435504051958048</v>
      </c>
      <c r="AC63">
        <f t="shared" si="7"/>
        <v>35.856884025729791</v>
      </c>
      <c r="AD63">
        <f t="shared" si="7"/>
        <v>32.172217713525598</v>
      </c>
      <c r="AE63">
        <f t="shared" si="7"/>
        <v>45.740594193443506</v>
      </c>
    </row>
    <row r="64" spans="1:31" x14ac:dyDescent="0.25">
      <c r="A64">
        <v>89</v>
      </c>
      <c r="B64">
        <v>66.83673469387756</v>
      </c>
      <c r="C64">
        <v>130.24566029923</v>
      </c>
      <c r="D64">
        <v>103.65527574671199</v>
      </c>
      <c r="E64">
        <v>158.593021608604</v>
      </c>
      <c r="H64">
        <f t="shared" si="4"/>
        <v>101.77065408509384</v>
      </c>
      <c r="M64">
        <f t="shared" si="7"/>
        <v>41.02428697456844</v>
      </c>
      <c r="N64">
        <f t="shared" si="7"/>
        <v>7.802396360149551</v>
      </c>
      <c r="O64">
        <f t="shared" si="7"/>
        <v>2.2093710912598228</v>
      </c>
      <c r="P64">
        <f t="shared" si="7"/>
        <v>8.36594089225453</v>
      </c>
      <c r="Q64">
        <f t="shared" si="7"/>
        <v>103.90168887967202</v>
      </c>
      <c r="R64">
        <f t="shared" si="7"/>
        <v>113.0272521990279</v>
      </c>
      <c r="S64">
        <f t="shared" si="7"/>
        <v>286.868963700547</v>
      </c>
      <c r="T64">
        <f t="shared" si="7"/>
        <v>5.866529471374351</v>
      </c>
      <c r="U64">
        <f t="shared" si="7"/>
        <v>174.67941162821757</v>
      </c>
      <c r="V64">
        <f t="shared" si="7"/>
        <v>267.31972288647665</v>
      </c>
      <c r="W64">
        <f t="shared" si="7"/>
        <v>23.377917850640294</v>
      </c>
      <c r="X64">
        <f t="shared" si="7"/>
        <v>166.56808761937282</v>
      </c>
      <c r="Y64">
        <f t="shared" si="7"/>
        <v>5.2737790830505164E-2</v>
      </c>
      <c r="Z64">
        <f t="shared" si="7"/>
        <v>107.39414716840061</v>
      </c>
      <c r="AA64">
        <f t="shared" si="7"/>
        <v>11.454842919271611</v>
      </c>
      <c r="AB64">
        <f t="shared" si="7"/>
        <v>10.05121448916775</v>
      </c>
      <c r="AC64">
        <f t="shared" si="7"/>
        <v>20.426220774504081</v>
      </c>
      <c r="AD64">
        <f t="shared" si="7"/>
        <v>44.575255899668946</v>
      </c>
      <c r="AE64">
        <f t="shared" si="7"/>
        <v>14.091756821033039</v>
      </c>
    </row>
    <row r="65" spans="1:31" x14ac:dyDescent="0.25">
      <c r="A65">
        <v>90</v>
      </c>
      <c r="B65">
        <v>90.551181102362222</v>
      </c>
      <c r="C65">
        <v>128.82384601675301</v>
      </c>
      <c r="D65">
        <v>101.497879165924</v>
      </c>
      <c r="E65">
        <v>155.01942612725</v>
      </c>
      <c r="H65">
        <f t="shared" si="4"/>
        <v>421.60484907521726</v>
      </c>
      <c r="M65">
        <f t="shared" si="7"/>
        <v>182.78542194396562</v>
      </c>
      <c r="N65">
        <f t="shared" si="7"/>
        <v>26.073171417082069</v>
      </c>
      <c r="O65">
        <f t="shared" si="7"/>
        <v>36.793886944994007</v>
      </c>
      <c r="P65">
        <f t="shared" si="7"/>
        <v>36.142483249937456</v>
      </c>
      <c r="Q65">
        <f t="shared" si="7"/>
        <v>6.3330987128894553E-2</v>
      </c>
      <c r="R65">
        <f t="shared" si="7"/>
        <v>3.4802132402989717E-2</v>
      </c>
      <c r="S65">
        <f t="shared" si="7"/>
        <v>42.150377600320503</v>
      </c>
      <c r="T65">
        <f t="shared" si="7"/>
        <v>35.624180435415617</v>
      </c>
      <c r="U65">
        <f t="shared" si="7"/>
        <v>5.9081962025300996</v>
      </c>
      <c r="V65">
        <f t="shared" si="7"/>
        <v>7.7542703143484886</v>
      </c>
      <c r="W65">
        <f t="shared" si="7"/>
        <v>0.86981391483340109</v>
      </c>
      <c r="X65">
        <f t="shared" si="7"/>
        <v>3.0213270844311624</v>
      </c>
      <c r="Y65">
        <f t="shared" si="7"/>
        <v>34.885354977965306</v>
      </c>
      <c r="Z65">
        <f t="shared" si="7"/>
        <v>0.15361102639845764</v>
      </c>
      <c r="AA65">
        <f t="shared" si="7"/>
        <v>1.0988728487841932</v>
      </c>
      <c r="AB65">
        <f t="shared" si="7"/>
        <v>7.9957726031778771</v>
      </c>
      <c r="AC65">
        <f t="shared" si="7"/>
        <v>6.3597425405708199</v>
      </c>
      <c r="AD65">
        <f t="shared" si="7"/>
        <v>1.3864654574044382</v>
      </c>
      <c r="AE65">
        <f t="shared" si="7"/>
        <v>7.6931868414868552</v>
      </c>
    </row>
    <row r="66" spans="1:31" x14ac:dyDescent="0.25">
      <c r="A66">
        <v>91</v>
      </c>
      <c r="B66">
        <v>55.263157894736842</v>
      </c>
      <c r="C66">
        <v>154.26913066644801</v>
      </c>
      <c r="D66">
        <v>94.663445774243797</v>
      </c>
      <c r="E66">
        <v>156.17663333060099</v>
      </c>
    </row>
    <row r="67" spans="1:31" x14ac:dyDescent="0.25">
      <c r="A67">
        <v>92</v>
      </c>
      <c r="B67">
        <v>50.655021834061131</v>
      </c>
      <c r="C67">
        <v>142.379981210366</v>
      </c>
      <c r="D67">
        <v>95.826587332654796</v>
      </c>
      <c r="E67">
        <v>157.216266734518</v>
      </c>
      <c r="G67" s="1" t="s">
        <v>167</v>
      </c>
      <c r="H67">
        <f>SUM(H37:H65)</f>
        <v>71803.727827348077</v>
      </c>
      <c r="L67" s="1" t="s">
        <v>168</v>
      </c>
      <c r="M67">
        <f>SUM(M37:M65)</f>
        <v>23901.634555123092</v>
      </c>
      <c r="N67">
        <f t="shared" ref="N67:AE67" si="8">SUM(N37:N65)</f>
        <v>15902.779430373179</v>
      </c>
      <c r="O67">
        <f t="shared" si="8"/>
        <v>40712.746212401333</v>
      </c>
      <c r="P67">
        <f t="shared" si="8"/>
        <v>16631.552138927596</v>
      </c>
      <c r="Q67">
        <f t="shared" si="8"/>
        <v>15107.181521679155</v>
      </c>
      <c r="R67">
        <f>SUM(R37:R65)</f>
        <v>17892.523546090208</v>
      </c>
      <c r="S67">
        <f t="shared" si="8"/>
        <v>48580.939250701042</v>
      </c>
      <c r="T67">
        <f t="shared" si="8"/>
        <v>37351.99941607564</v>
      </c>
      <c r="U67">
        <f t="shared" si="8"/>
        <v>16377.82195369385</v>
      </c>
      <c r="V67">
        <f t="shared" si="8"/>
        <v>8197.3343261146019</v>
      </c>
      <c r="W67">
        <f t="shared" si="8"/>
        <v>16517.530521030709</v>
      </c>
      <c r="X67">
        <f>SUM(X37:X65)</f>
        <v>18275.21092175489</v>
      </c>
      <c r="Y67">
        <f t="shared" si="8"/>
        <v>40223.274407333913</v>
      </c>
      <c r="Z67">
        <f t="shared" si="8"/>
        <v>11325.303334455491</v>
      </c>
      <c r="AA67">
        <f t="shared" si="8"/>
        <v>15106.755720308307</v>
      </c>
      <c r="AB67">
        <f t="shared" si="8"/>
        <v>8728.1350417550584</v>
      </c>
      <c r="AC67">
        <f t="shared" si="8"/>
        <v>8325.6603780518271</v>
      </c>
      <c r="AD67">
        <f t="shared" si="8"/>
        <v>7776.4887970728796</v>
      </c>
      <c r="AE67">
        <f t="shared" si="8"/>
        <v>8338.3965039482555</v>
      </c>
    </row>
    <row r="68" spans="1:31" x14ac:dyDescent="0.25">
      <c r="A68">
        <v>93</v>
      </c>
      <c r="B68">
        <v>52.0979020979021</v>
      </c>
      <c r="C68">
        <v>134.39093452818099</v>
      </c>
      <c r="D68">
        <v>96.743727515268702</v>
      </c>
      <c r="E68">
        <v>160.66662638394399</v>
      </c>
    </row>
    <row r="69" spans="1:31" x14ac:dyDescent="0.25">
      <c r="A69">
        <v>94</v>
      </c>
      <c r="B69">
        <v>78.142076502732237</v>
      </c>
      <c r="C69">
        <v>123.521491011051</v>
      </c>
      <c r="D69">
        <v>106.56638627741999</v>
      </c>
      <c r="E69">
        <v>156.24722634559399</v>
      </c>
      <c r="M69">
        <f>ABS(M3-$H3)</f>
        <v>0.44844491860247793</v>
      </c>
      <c r="N69">
        <f t="shared" ref="N69:AE84" si="9">ABS(N3-$H3)</f>
        <v>1.7053119391288782</v>
      </c>
      <c r="O69">
        <f t="shared" si="9"/>
        <v>4.5518781639930923</v>
      </c>
      <c r="P69">
        <f t="shared" si="9"/>
        <v>3.5962192051972082</v>
      </c>
      <c r="Q69">
        <f t="shared" si="9"/>
        <v>1.8950253831013519</v>
      </c>
      <c r="R69">
        <f t="shared" si="9"/>
        <v>2.7885863773513515</v>
      </c>
      <c r="S69">
        <f t="shared" si="9"/>
        <v>24.972655499187251</v>
      </c>
      <c r="T69">
        <f t="shared" si="9"/>
        <v>3.984858778473332</v>
      </c>
      <c r="U69">
        <f t="shared" si="9"/>
        <v>2.9023635269993422</v>
      </c>
      <c r="V69">
        <f t="shared" si="9"/>
        <v>0.19106173972575213</v>
      </c>
      <c r="W69">
        <f t="shared" si="9"/>
        <v>1.1324736162603681</v>
      </c>
      <c r="X69">
        <f t="shared" si="9"/>
        <v>0.25304971738812831</v>
      </c>
      <c r="Y69">
        <f t="shared" si="9"/>
        <v>3.9316232479522819</v>
      </c>
      <c r="Z69">
        <f t="shared" si="9"/>
        <v>1.3072916669855319</v>
      </c>
      <c r="AA69">
        <f t="shared" si="9"/>
        <v>6.5442580311258522</v>
      </c>
      <c r="AB69">
        <f t="shared" si="9"/>
        <v>0.85972337588092795</v>
      </c>
      <c r="AC69">
        <f t="shared" si="9"/>
        <v>0.29708902220919864</v>
      </c>
      <c r="AD69">
        <f t="shared" si="9"/>
        <v>0.57038933410185155</v>
      </c>
      <c r="AE69">
        <f>ABS(AE3-$H3)</f>
        <v>0.23905885865666843</v>
      </c>
    </row>
    <row r="70" spans="1:31" x14ac:dyDescent="0.25">
      <c r="A70">
        <v>95</v>
      </c>
      <c r="B70">
        <v>46</v>
      </c>
      <c r="C70">
        <v>156.313480638709</v>
      </c>
      <c r="D70">
        <v>113.88510411969401</v>
      </c>
      <c r="E70">
        <v>149.89737185935499</v>
      </c>
      <c r="M70">
        <f t="shared" ref="M70:AB85" si="10">ABS(M4-$H4)</f>
        <v>6.4712791426813245</v>
      </c>
      <c r="N70">
        <f t="shared" si="10"/>
        <v>5.9862939083424322</v>
      </c>
      <c r="O70">
        <f t="shared" si="10"/>
        <v>2.5876211307186177</v>
      </c>
      <c r="P70">
        <f t="shared" si="10"/>
        <v>8.1665959871400116</v>
      </c>
      <c r="Q70">
        <f t="shared" si="10"/>
        <v>7.6633858270307984</v>
      </c>
      <c r="R70">
        <f t="shared" si="10"/>
        <v>11.122351709822496</v>
      </c>
      <c r="S70">
        <f t="shared" si="10"/>
        <v>22.624927336241697</v>
      </c>
      <c r="T70">
        <f t="shared" si="10"/>
        <v>0.27604319339984773</v>
      </c>
      <c r="U70">
        <f t="shared" si="10"/>
        <v>3.037566237944497</v>
      </c>
      <c r="V70">
        <f t="shared" si="10"/>
        <v>4.8319992146801978</v>
      </c>
      <c r="W70">
        <f t="shared" si="9"/>
        <v>8.8065917701325986</v>
      </c>
      <c r="X70">
        <f t="shared" si="9"/>
        <v>1.0042575867297474</v>
      </c>
      <c r="Y70">
        <f t="shared" si="9"/>
        <v>2.5745852574488586</v>
      </c>
      <c r="Z70">
        <f t="shared" si="9"/>
        <v>8.1129909733602972</v>
      </c>
      <c r="AA70">
        <f t="shared" si="9"/>
        <v>8.1575504255833984</v>
      </c>
      <c r="AB70">
        <f t="shared" si="9"/>
        <v>3.7057853501063986</v>
      </c>
      <c r="AC70">
        <f t="shared" si="9"/>
        <v>3.8229787210113981</v>
      </c>
      <c r="AD70">
        <f t="shared" si="9"/>
        <v>5.4568053875847982</v>
      </c>
      <c r="AE70">
        <f t="shared" si="9"/>
        <v>4.2097857665680971</v>
      </c>
    </row>
    <row r="71" spans="1:31" x14ac:dyDescent="0.25">
      <c r="A71">
        <v>96</v>
      </c>
      <c r="B71">
        <v>47.142857142857139</v>
      </c>
      <c r="C71">
        <v>157.77997168475699</v>
      </c>
      <c r="D71">
        <v>106.14555922605</v>
      </c>
      <c r="E71">
        <v>152.007522416234</v>
      </c>
      <c r="M71">
        <f t="shared" si="10"/>
        <v>8.5056796386072193</v>
      </c>
      <c r="N71">
        <f t="shared" si="10"/>
        <v>0.45117345571492184</v>
      </c>
      <c r="O71">
        <f t="shared" si="10"/>
        <v>1.555715781570012</v>
      </c>
      <c r="P71">
        <f t="shared" si="10"/>
        <v>3.573459026079068</v>
      </c>
      <c r="Q71">
        <f t="shared" si="10"/>
        <v>2.0706712620660617</v>
      </c>
      <c r="R71">
        <f t="shared" si="10"/>
        <v>6.7797940096660616</v>
      </c>
      <c r="S71">
        <f t="shared" si="10"/>
        <v>28.963863131501963</v>
      </c>
      <c r="T71">
        <f t="shared" si="10"/>
        <v>0.22864805388619414</v>
      </c>
      <c r="U71">
        <f t="shared" si="10"/>
        <v>5.0890915488488622</v>
      </c>
      <c r="V71">
        <f t="shared" si="10"/>
        <v>7.7172352707294678</v>
      </c>
      <c r="W71">
        <f t="shared" si="9"/>
        <v>12.302686322738261</v>
      </c>
      <c r="X71">
        <f t="shared" si="9"/>
        <v>5.3126645567159319</v>
      </c>
      <c r="Y71">
        <f t="shared" si="9"/>
        <v>3.509863425041222</v>
      </c>
      <c r="Z71">
        <f t="shared" si="9"/>
        <v>4.5190549423860915</v>
      </c>
      <c r="AA71">
        <f t="shared" si="9"/>
        <v>8.6506047364139924</v>
      </c>
      <c r="AB71">
        <f t="shared" si="9"/>
        <v>4.3167761312545618</v>
      </c>
      <c r="AC71">
        <f t="shared" si="9"/>
        <v>3.7179411637059721</v>
      </c>
      <c r="AD71">
        <f t="shared" si="9"/>
        <v>2.4654875022002218</v>
      </c>
      <c r="AE71">
        <f t="shared" si="9"/>
        <v>2.9156184659000819</v>
      </c>
    </row>
    <row r="72" spans="1:31" x14ac:dyDescent="0.25">
      <c r="A72">
        <v>97</v>
      </c>
      <c r="B72">
        <v>40.697674418604656</v>
      </c>
      <c r="C72">
        <v>154.96534650139401</v>
      </c>
      <c r="D72">
        <v>91.211978904229198</v>
      </c>
      <c r="E72">
        <v>149.53758607947901</v>
      </c>
      <c r="M72">
        <f t="shared" si="10"/>
        <v>14.362951363074933</v>
      </c>
      <c r="N72">
        <f t="shared" si="10"/>
        <v>42.578499051975029</v>
      </c>
      <c r="O72">
        <f t="shared" si="10"/>
        <v>10.729092116579235</v>
      </c>
      <c r="P72">
        <f t="shared" si="10"/>
        <v>45.593644363268133</v>
      </c>
      <c r="Q72">
        <f t="shared" si="10"/>
        <v>9.1693112356056332</v>
      </c>
      <c r="R72">
        <f t="shared" si="10"/>
        <v>5.2224462936056337</v>
      </c>
      <c r="S72">
        <f t="shared" si="10"/>
        <v>27.406515415441532</v>
      </c>
      <c r="T72">
        <f t="shared" si="10"/>
        <v>15.884203787701635</v>
      </c>
      <c r="U72">
        <f t="shared" si="10"/>
        <v>0.32423486406586388</v>
      </c>
      <c r="V72">
        <f t="shared" si="10"/>
        <v>6.8949299331833238</v>
      </c>
      <c r="W72">
        <f t="shared" si="9"/>
        <v>17.794739884151731</v>
      </c>
      <c r="X72">
        <f t="shared" si="9"/>
        <v>13.705425385602036</v>
      </c>
      <c r="Y72">
        <f t="shared" si="9"/>
        <v>10.406691379437333</v>
      </c>
      <c r="Z72">
        <f t="shared" si="9"/>
        <v>6.7259980113622735</v>
      </c>
      <c r="AA72">
        <f t="shared" si="9"/>
        <v>10.361548408915635</v>
      </c>
      <c r="AB72">
        <f t="shared" si="9"/>
        <v>9.8752568318057339</v>
      </c>
      <c r="AC72">
        <f t="shared" si="9"/>
        <v>7.8811155529830348</v>
      </c>
      <c r="AD72">
        <f t="shared" si="9"/>
        <v>5.8093963454756139</v>
      </c>
      <c r="AE72">
        <f t="shared" si="9"/>
        <v>6.5895454109668243</v>
      </c>
    </row>
    <row r="73" spans="1:31" x14ac:dyDescent="0.25">
      <c r="A73">
        <v>98</v>
      </c>
      <c r="B73">
        <v>48.84615384615384</v>
      </c>
      <c r="C73">
        <v>149.27037819670201</v>
      </c>
      <c r="D73">
        <v>96.583284803913401</v>
      </c>
      <c r="E73">
        <v>152.75106903379299</v>
      </c>
      <c r="M73">
        <f t="shared" si="10"/>
        <v>1.8416026458168275</v>
      </c>
      <c r="N73">
        <f t="shared" si="10"/>
        <v>11.100991990135924</v>
      </c>
      <c r="O73">
        <f t="shared" si="10"/>
        <v>14.101500800703121</v>
      </c>
      <c r="P73">
        <f t="shared" si="10"/>
        <v>8.6998478800891235</v>
      </c>
      <c r="Q73">
        <f t="shared" si="10"/>
        <v>14.765316772204322</v>
      </c>
      <c r="R73">
        <f t="shared" si="10"/>
        <v>2.9482967835889227</v>
      </c>
      <c r="S73">
        <f t="shared" si="10"/>
        <v>29.571420310368424</v>
      </c>
      <c r="T73">
        <f t="shared" si="10"/>
        <v>11.118499316917223</v>
      </c>
      <c r="U73">
        <f t="shared" si="10"/>
        <v>2.5137911424218231</v>
      </c>
      <c r="V73">
        <f t="shared" si="10"/>
        <v>7.0951316348373226</v>
      </c>
      <c r="W73">
        <f t="shared" si="9"/>
        <v>10.704739438648524</v>
      </c>
      <c r="X73">
        <f t="shared" si="9"/>
        <v>5.5459158793643226</v>
      </c>
      <c r="Y73">
        <f t="shared" si="9"/>
        <v>16.228001726236023</v>
      </c>
      <c r="Z73">
        <f t="shared" si="9"/>
        <v>7.0536260408994238</v>
      </c>
      <c r="AA73">
        <f t="shared" si="9"/>
        <v>6.8483625117053251</v>
      </c>
      <c r="AB73">
        <f t="shared" si="9"/>
        <v>3.7293653592075273</v>
      </c>
      <c r="AC73">
        <f t="shared" si="9"/>
        <v>5.6822074943747225</v>
      </c>
      <c r="AD73">
        <f t="shared" si="9"/>
        <v>9.626961266606024</v>
      </c>
      <c r="AE73">
        <f t="shared" si="9"/>
        <v>6.3591370891797254</v>
      </c>
    </row>
    <row r="74" spans="1:31" x14ac:dyDescent="0.25">
      <c r="A74">
        <v>99</v>
      </c>
      <c r="B74">
        <v>65.267175572519079</v>
      </c>
      <c r="C74">
        <v>131.49236631327901</v>
      </c>
      <c r="D74">
        <v>105.355046355098</v>
      </c>
      <c r="E74">
        <v>148.704519730078</v>
      </c>
      <c r="M74">
        <f t="shared" si="10"/>
        <v>7.6693569731390312</v>
      </c>
      <c r="N74">
        <f t="shared" si="10"/>
        <v>15.193851106789836</v>
      </c>
      <c r="O74">
        <f t="shared" si="10"/>
        <v>29.248515247013735</v>
      </c>
      <c r="P74">
        <f t="shared" si="10"/>
        <v>12.554300218722631</v>
      </c>
      <c r="Q74">
        <f t="shared" si="10"/>
        <v>22.990649786955231</v>
      </c>
      <c r="R74">
        <f t="shared" si="10"/>
        <v>27.343956163768432</v>
      </c>
      <c r="S74">
        <f t="shared" si="10"/>
        <v>53.967079690547934</v>
      </c>
      <c r="T74">
        <f t="shared" si="10"/>
        <v>23.29562406837433</v>
      </c>
      <c r="U74">
        <f t="shared" si="10"/>
        <v>0.26605746947413422</v>
      </c>
      <c r="V74">
        <f t="shared" si="10"/>
        <v>8.940116901949267</v>
      </c>
      <c r="W74">
        <f t="shared" si="9"/>
        <v>13.37548492400424</v>
      </c>
      <c r="X74">
        <f t="shared" si="9"/>
        <v>10.395564544836134</v>
      </c>
      <c r="Y74">
        <f t="shared" si="9"/>
        <v>31.056111826432932</v>
      </c>
      <c r="Z74">
        <f t="shared" si="9"/>
        <v>17.630607571319928</v>
      </c>
      <c r="AA74">
        <f t="shared" si="9"/>
        <v>20.201833832561036</v>
      </c>
      <c r="AB74">
        <f t="shared" si="9"/>
        <v>3.3066530397375686</v>
      </c>
      <c r="AC74">
        <f t="shared" si="9"/>
        <v>4.3065152653229717</v>
      </c>
      <c r="AD74">
        <f t="shared" si="9"/>
        <v>4.0610163011900653</v>
      </c>
      <c r="AE74">
        <f t="shared" si="9"/>
        <v>4.7908424607467595</v>
      </c>
    </row>
    <row r="75" spans="1:31" x14ac:dyDescent="0.25">
      <c r="A75">
        <v>100</v>
      </c>
      <c r="B75">
        <v>78.888888888888886</v>
      </c>
      <c r="C75">
        <v>122.10957819358499</v>
      </c>
      <c r="D75">
        <v>105.35512564083299</v>
      </c>
      <c r="E75">
        <v>136.33670104922601</v>
      </c>
      <c r="M75">
        <f t="shared" si="10"/>
        <v>16.313414937582806</v>
      </c>
      <c r="N75">
        <f t="shared" si="10"/>
        <v>25.166211154848497</v>
      </c>
      <c r="O75">
        <f t="shared" si="10"/>
        <v>36.652675805692503</v>
      </c>
      <c r="P75">
        <f t="shared" si="10"/>
        <v>22.289169238952908</v>
      </c>
      <c r="Q75">
        <f t="shared" si="10"/>
        <v>28.762655558961001</v>
      </c>
      <c r="R75">
        <f t="shared" si="10"/>
        <v>33.115961935774202</v>
      </c>
      <c r="S75">
        <f t="shared" si="10"/>
        <v>59.739085462553703</v>
      </c>
      <c r="T75">
        <f t="shared" si="10"/>
        <v>30.869704573918803</v>
      </c>
      <c r="U75">
        <f t="shared" si="10"/>
        <v>11.148875492884798</v>
      </c>
      <c r="V75">
        <f t="shared" si="10"/>
        <v>5.5430825580476011</v>
      </c>
      <c r="W75">
        <f t="shared" si="9"/>
        <v>26.323945598042101</v>
      </c>
      <c r="X75">
        <f t="shared" si="9"/>
        <v>19.446142926327198</v>
      </c>
      <c r="Y75">
        <f t="shared" si="9"/>
        <v>38.851277152288901</v>
      </c>
      <c r="Z75">
        <f t="shared" si="9"/>
        <v>26.793034179309501</v>
      </c>
      <c r="AA75">
        <f t="shared" si="9"/>
        <v>28.570640081228504</v>
      </c>
      <c r="AB75">
        <f t="shared" si="9"/>
        <v>9.8272231704596038</v>
      </c>
      <c r="AC75">
        <f t="shared" si="9"/>
        <v>9.4803728730800003</v>
      </c>
      <c r="AD75">
        <f t="shared" si="9"/>
        <v>9.4139110136041069</v>
      </c>
      <c r="AE75">
        <f t="shared" si="9"/>
        <v>9.4876652790674001</v>
      </c>
    </row>
    <row r="76" spans="1:31" x14ac:dyDescent="0.25">
      <c r="A76">
        <v>101</v>
      </c>
      <c r="B76">
        <v>62.295081967213108</v>
      </c>
      <c r="C76">
        <v>131.72092640779101</v>
      </c>
      <c r="D76">
        <v>94.413811534869495</v>
      </c>
      <c r="E76">
        <v>138.12620338445501</v>
      </c>
      <c r="M76">
        <f t="shared" si="10"/>
        <v>6.2982692594763829</v>
      </c>
      <c r="N76">
        <f t="shared" si="10"/>
        <v>8.6760830147457284</v>
      </c>
      <c r="O76">
        <f t="shared" si="10"/>
        <v>7.3413971479689817</v>
      </c>
      <c r="P76">
        <f t="shared" si="10"/>
        <v>10.580501352620878</v>
      </c>
      <c r="Q76">
        <f t="shared" si="10"/>
        <v>1.4924759568941179</v>
      </c>
      <c r="R76">
        <f t="shared" si="10"/>
        <v>3.216646790705882</v>
      </c>
      <c r="S76">
        <f t="shared" si="10"/>
        <v>25.400715912541784</v>
      </c>
      <c r="T76">
        <f t="shared" si="10"/>
        <v>7.361983091378983</v>
      </c>
      <c r="U76">
        <f t="shared" si="10"/>
        <v>3.2594321283152476</v>
      </c>
      <c r="V76">
        <f t="shared" si="10"/>
        <v>2.5609402148134022</v>
      </c>
      <c r="W76">
        <f t="shared" si="9"/>
        <v>7.6804113094482815</v>
      </c>
      <c r="X76">
        <f t="shared" si="9"/>
        <v>3.9309463310175623</v>
      </c>
      <c r="Y76">
        <f t="shared" si="9"/>
        <v>5.9043741006382824</v>
      </c>
      <c r="Z76">
        <f t="shared" si="9"/>
        <v>2.0992138874621622</v>
      </c>
      <c r="AA76">
        <f t="shared" si="9"/>
        <v>11.682748805014983</v>
      </c>
      <c r="AB76">
        <f t="shared" si="9"/>
        <v>2.8884945456082924</v>
      </c>
      <c r="AC76">
        <f t="shared" si="9"/>
        <v>2.1354328970696326</v>
      </c>
      <c r="AD76">
        <f t="shared" si="9"/>
        <v>1.3417050602833118</v>
      </c>
      <c r="AE76">
        <f t="shared" si="9"/>
        <v>1.7004165676839822</v>
      </c>
    </row>
    <row r="77" spans="1:31" x14ac:dyDescent="0.25">
      <c r="A77">
        <v>102</v>
      </c>
      <c r="B77">
        <v>60.749999999999993</v>
      </c>
      <c r="C77">
        <v>121.66838806718501</v>
      </c>
      <c r="D77">
        <v>104.53771371271</v>
      </c>
      <c r="E77">
        <v>136.51697668588599</v>
      </c>
      <c r="M77">
        <f t="shared" si="10"/>
        <v>4.9330530865576563</v>
      </c>
      <c r="N77">
        <f t="shared" si="10"/>
        <v>3.5878190901485461</v>
      </c>
      <c r="O77">
        <f t="shared" si="10"/>
        <v>0.50721958769395314</v>
      </c>
      <c r="P77">
        <f t="shared" si="10"/>
        <v>2.3070022259133456</v>
      </c>
      <c r="Q77">
        <f t="shared" si="10"/>
        <v>9.8784563843518534</v>
      </c>
      <c r="R77">
        <f t="shared" si="10"/>
        <v>10.460913122148146</v>
      </c>
      <c r="S77">
        <f t="shared" si="10"/>
        <v>11.723155999687755</v>
      </c>
      <c r="T77">
        <f t="shared" si="10"/>
        <v>3.0642815717734564</v>
      </c>
      <c r="U77">
        <f t="shared" si="10"/>
        <v>1.0657205386963469</v>
      </c>
      <c r="V77">
        <f t="shared" si="10"/>
        <v>6.5770687851962446</v>
      </c>
      <c r="W77">
        <f t="shared" si="9"/>
        <v>15.616760707601152</v>
      </c>
      <c r="X77">
        <f t="shared" si="9"/>
        <v>3.0472700076881445</v>
      </c>
      <c r="Y77">
        <f t="shared" si="9"/>
        <v>2.3463749478646445</v>
      </c>
      <c r="Z77">
        <f t="shared" si="9"/>
        <v>8.6490768741023558</v>
      </c>
      <c r="AA77">
        <f t="shared" si="9"/>
        <v>5.9126978897736535</v>
      </c>
      <c r="AB77">
        <f t="shared" si="9"/>
        <v>10.155839885399654</v>
      </c>
      <c r="AC77">
        <f t="shared" si="9"/>
        <v>9.0899303802542555</v>
      </c>
      <c r="AD77">
        <f t="shared" si="9"/>
        <v>8.7044964658760549</v>
      </c>
      <c r="AE77">
        <f t="shared" si="9"/>
        <v>9.1727166885754556</v>
      </c>
    </row>
    <row r="78" spans="1:31" x14ac:dyDescent="0.25">
      <c r="A78">
        <v>104</v>
      </c>
      <c r="B78">
        <v>73.381294964028783</v>
      </c>
      <c r="C78">
        <v>130.10450542920401</v>
      </c>
      <c r="D78">
        <v>105.023513046297</v>
      </c>
      <c r="E78">
        <v>146.37775511857799</v>
      </c>
      <c r="M78">
        <f t="shared" si="10"/>
        <v>19.082902538197239</v>
      </c>
      <c r="N78">
        <f t="shared" si="10"/>
        <v>8.0139208646161393</v>
      </c>
      <c r="O78">
        <f t="shared" si="10"/>
        <v>4.158927529903039</v>
      </c>
      <c r="P78">
        <f t="shared" si="10"/>
        <v>10.221992968426342</v>
      </c>
      <c r="Q78">
        <f t="shared" si="10"/>
        <v>21.271762319979842</v>
      </c>
      <c r="R78">
        <f t="shared" si="10"/>
        <v>16.918455943166641</v>
      </c>
      <c r="S78">
        <f t="shared" si="10"/>
        <v>9.70466758361286</v>
      </c>
      <c r="T78">
        <f t="shared" si="10"/>
        <v>7.6049860495691419</v>
      </c>
      <c r="U78">
        <f t="shared" si="10"/>
        <v>15.874368703092436</v>
      </c>
      <c r="V78">
        <f t="shared" si="10"/>
        <v>12.773806989345736</v>
      </c>
      <c r="W78">
        <f t="shared" si="9"/>
        <v>13.09356013161424</v>
      </c>
      <c r="X78">
        <f t="shared" si="9"/>
        <v>9.5027043266225419</v>
      </c>
      <c r="Y78">
        <f t="shared" si="9"/>
        <v>2.8306896169973399</v>
      </c>
      <c r="Z78">
        <f t="shared" si="9"/>
        <v>11.16566486447644</v>
      </c>
      <c r="AA78">
        <f t="shared" si="9"/>
        <v>5.0190693946526395</v>
      </c>
      <c r="AB78">
        <f t="shared" si="9"/>
        <v>17.59843550338524</v>
      </c>
      <c r="AC78">
        <f t="shared" si="9"/>
        <v>17.320459156324141</v>
      </c>
      <c r="AD78">
        <f t="shared" si="9"/>
        <v>15.132439714863239</v>
      </c>
      <c r="AE78">
        <f t="shared" si="9"/>
        <v>17.34778839014114</v>
      </c>
    </row>
    <row r="79" spans="1:31" x14ac:dyDescent="0.25">
      <c r="A79">
        <v>105</v>
      </c>
      <c r="B79">
        <v>74.642857142857153</v>
      </c>
      <c r="C79">
        <v>142.34065710578901</v>
      </c>
      <c r="D79">
        <v>102.344738595322</v>
      </c>
      <c r="E79">
        <v>153.48958939654301</v>
      </c>
      <c r="M79">
        <f t="shared" si="10"/>
        <v>79.561699344980028</v>
      </c>
      <c r="N79">
        <f t="shared" si="10"/>
        <v>58.870228171853327</v>
      </c>
      <c r="O79">
        <f t="shared" si="10"/>
        <v>104.15454572199133</v>
      </c>
      <c r="P79">
        <f t="shared" si="10"/>
        <v>60.563543132581316</v>
      </c>
      <c r="Q79">
        <f t="shared" si="10"/>
        <v>9.1997229910253111</v>
      </c>
      <c r="R79">
        <f t="shared" si="10"/>
        <v>50.054850285192316</v>
      </c>
      <c r="S79">
        <f t="shared" si="10"/>
        <v>99.759169628280517</v>
      </c>
      <c r="T79">
        <f t="shared" si="10"/>
        <v>99.769553566961321</v>
      </c>
      <c r="U79">
        <f t="shared" si="10"/>
        <v>61.186524724282322</v>
      </c>
      <c r="V79">
        <f t="shared" si="10"/>
        <v>24.087673267935315</v>
      </c>
      <c r="W79">
        <f t="shared" si="9"/>
        <v>35.008156786294307</v>
      </c>
      <c r="X79">
        <f t="shared" si="9"/>
        <v>66.745182304538318</v>
      </c>
      <c r="Y79">
        <f t="shared" si="9"/>
        <v>103.15499479879452</v>
      </c>
      <c r="Z79">
        <f t="shared" si="9"/>
        <v>26.645814909950332</v>
      </c>
      <c r="AA79">
        <f t="shared" si="9"/>
        <v>53.850596598244323</v>
      </c>
      <c r="AB79">
        <f t="shared" si="9"/>
        <v>3.9225116572656873</v>
      </c>
      <c r="AC79">
        <f t="shared" si="9"/>
        <v>3.0182528066466716</v>
      </c>
      <c r="AD79">
        <f t="shared" si="9"/>
        <v>3.6090375898016873</v>
      </c>
      <c r="AE79">
        <f t="shared" si="9"/>
        <v>4.1557041328056812</v>
      </c>
    </row>
    <row r="80" spans="1:31" x14ac:dyDescent="0.25">
      <c r="A80">
        <v>106</v>
      </c>
      <c r="B80">
        <v>36.36363636363636</v>
      </c>
      <c r="C80">
        <v>103.561340206186</v>
      </c>
      <c r="D80">
        <v>109.310868611538</v>
      </c>
      <c r="E80">
        <v>125.545042772538</v>
      </c>
      <c r="M80">
        <f t="shared" si="10"/>
        <v>55.596553272426917</v>
      </c>
      <c r="N80">
        <f t="shared" si="10"/>
        <v>36.883067888488625</v>
      </c>
      <c r="O80">
        <f t="shared" si="10"/>
        <v>78.941597476863421</v>
      </c>
      <c r="P80">
        <f t="shared" si="10"/>
        <v>38.633148127160624</v>
      </c>
      <c r="Q80">
        <f t="shared" si="10"/>
        <v>15.488921697619389</v>
      </c>
      <c r="R80">
        <f t="shared" si="10"/>
        <v>25.366205596547616</v>
      </c>
      <c r="S80">
        <f t="shared" si="10"/>
        <v>75.070524939635817</v>
      </c>
      <c r="T80">
        <f t="shared" si="10"/>
        <v>74.848065169080826</v>
      </c>
      <c r="U80">
        <f t="shared" si="10"/>
        <v>37.696238558136614</v>
      </c>
      <c r="V80">
        <f t="shared" si="10"/>
        <v>7.5344193791076179</v>
      </c>
      <c r="W80">
        <f t="shared" si="9"/>
        <v>27.646304534468626</v>
      </c>
      <c r="X80">
        <f t="shared" si="9"/>
        <v>40.872519082938624</v>
      </c>
      <c r="Y80">
        <f t="shared" si="9"/>
        <v>78.288640641590717</v>
      </c>
      <c r="Z80">
        <f t="shared" si="9"/>
        <v>1.9571702213056312</v>
      </c>
      <c r="AA80">
        <f t="shared" si="9"/>
        <v>38.877057069605627</v>
      </c>
      <c r="AB80">
        <f t="shared" si="9"/>
        <v>10.843461444421393</v>
      </c>
      <c r="AC80">
        <f t="shared" si="9"/>
        <v>10.064919828511393</v>
      </c>
      <c r="AD80">
        <f t="shared" si="9"/>
        <v>6.4070759450053743</v>
      </c>
      <c r="AE80">
        <f t="shared" si="9"/>
        <v>10.512311280207371</v>
      </c>
    </row>
    <row r="81" spans="1:31" x14ac:dyDescent="0.25">
      <c r="A81">
        <v>107</v>
      </c>
      <c r="B81">
        <v>41.304347826086961</v>
      </c>
      <c r="C81">
        <v>106.225816006161</v>
      </c>
      <c r="D81">
        <v>107.69702624252101</v>
      </c>
      <c r="E81">
        <v>123.42230910491099</v>
      </c>
      <c r="M81">
        <f t="shared" si="10"/>
        <v>18.502845680462897</v>
      </c>
      <c r="N81">
        <f t="shared" si="10"/>
        <v>14.696515860474008</v>
      </c>
      <c r="O81">
        <f t="shared" si="10"/>
        <v>33.894143428965108</v>
      </c>
      <c r="P81">
        <f t="shared" si="10"/>
        <v>15.330384298035099</v>
      </c>
      <c r="Q81">
        <f t="shared" si="10"/>
        <v>22.017967447704905</v>
      </c>
      <c r="R81">
        <f t="shared" si="10"/>
        <v>27.612073907704897</v>
      </c>
      <c r="S81">
        <f t="shared" si="10"/>
        <v>25.812133058293099</v>
      </c>
      <c r="T81">
        <f t="shared" si="10"/>
        <v>31.441386588902304</v>
      </c>
      <c r="U81">
        <f t="shared" si="10"/>
        <v>10.488131581046304</v>
      </c>
      <c r="V81">
        <f t="shared" si="10"/>
        <v>10.8214170074436</v>
      </c>
      <c r="W81">
        <f t="shared" si="10"/>
        <v>16.534299454568199</v>
      </c>
      <c r="X81">
        <f t="shared" si="10"/>
        <v>12.644186995722407</v>
      </c>
      <c r="Y81">
        <f t="shared" si="10"/>
        <v>34.923522876301703</v>
      </c>
      <c r="Z81">
        <f t="shared" si="10"/>
        <v>22.272283195538407</v>
      </c>
      <c r="AA81">
        <f t="shared" si="10"/>
        <v>20.980017436238199</v>
      </c>
      <c r="AB81">
        <f t="shared" si="10"/>
        <v>13.299397064118097</v>
      </c>
      <c r="AC81">
        <f t="shared" si="9"/>
        <v>13.25781407678609</v>
      </c>
      <c r="AD81">
        <f t="shared" si="9"/>
        <v>16.287359879093103</v>
      </c>
      <c r="AE81">
        <f t="shared" si="9"/>
        <v>14.893785496553093</v>
      </c>
    </row>
    <row r="82" spans="1:31" x14ac:dyDescent="0.25">
      <c r="A82">
        <v>108</v>
      </c>
      <c r="B82">
        <v>58.181818181818173</v>
      </c>
      <c r="C82">
        <v>100.183549904522</v>
      </c>
      <c r="D82">
        <v>115.292603977458</v>
      </c>
      <c r="E82">
        <v>132.361999906851</v>
      </c>
      <c r="M82">
        <f t="shared" si="10"/>
        <v>25.376902358249083</v>
      </c>
      <c r="N82">
        <f t="shared" si="10"/>
        <v>2.6705507600829179</v>
      </c>
      <c r="O82">
        <f t="shared" si="10"/>
        <v>43.766751056186791</v>
      </c>
      <c r="P82">
        <f t="shared" si="10"/>
        <v>5.5898145997915094E-2</v>
      </c>
      <c r="Q82">
        <f t="shared" si="10"/>
        <v>55.250609173296084</v>
      </c>
      <c r="R82">
        <f t="shared" si="10"/>
        <v>9.9623392292039199</v>
      </c>
      <c r="S82">
        <f t="shared" si="10"/>
        <v>39.741980113884281</v>
      </c>
      <c r="T82">
        <f t="shared" si="10"/>
        <v>42.391151329460783</v>
      </c>
      <c r="U82">
        <f t="shared" si="10"/>
        <v>19.496632116051885</v>
      </c>
      <c r="V82">
        <f t="shared" si="10"/>
        <v>5.499225181624908</v>
      </c>
      <c r="W82">
        <f t="shared" si="10"/>
        <v>25.43376602937559</v>
      </c>
      <c r="X82">
        <f t="shared" si="10"/>
        <v>14.921092569012586</v>
      </c>
      <c r="Y82">
        <f t="shared" si="10"/>
        <v>42.192479829637378</v>
      </c>
      <c r="Z82">
        <f t="shared" si="10"/>
        <v>29.33343426086391</v>
      </c>
      <c r="AA82">
        <f t="shared" si="10"/>
        <v>2.2390667361560901</v>
      </c>
      <c r="AB82">
        <f t="shared" si="10"/>
        <v>8.2790645712689184</v>
      </c>
      <c r="AC82">
        <f t="shared" si="9"/>
        <v>10.897263174358912</v>
      </c>
      <c r="AD82">
        <f t="shared" si="9"/>
        <v>9.0634258524219149</v>
      </c>
      <c r="AE82">
        <f t="shared" si="9"/>
        <v>10.785084515413914</v>
      </c>
    </row>
    <row r="83" spans="1:31" x14ac:dyDescent="0.25">
      <c r="A83">
        <v>109</v>
      </c>
      <c r="B83">
        <v>40.206185567010309</v>
      </c>
      <c r="C83">
        <v>89.605216773065905</v>
      </c>
      <c r="D83">
        <v>115.281990135233</v>
      </c>
      <c r="E83">
        <v>130.263860293573</v>
      </c>
      <c r="M83">
        <f>ABS(M17-$H17)</f>
        <v>71.54114836188063</v>
      </c>
      <c r="N83">
        <f t="shared" si="10"/>
        <v>42.197145667690634</v>
      </c>
      <c r="O83">
        <f t="shared" si="10"/>
        <v>97.291999651316132</v>
      </c>
      <c r="P83">
        <f t="shared" si="10"/>
        <v>44.532162972235625</v>
      </c>
      <c r="Q83">
        <f t="shared" si="10"/>
        <v>2.5546812857426175</v>
      </c>
      <c r="R83">
        <f t="shared" si="10"/>
        <v>43.409808579909622</v>
      </c>
      <c r="S83">
        <f t="shared" si="10"/>
        <v>93.114127922997824</v>
      </c>
      <c r="T83">
        <f t="shared" si="10"/>
        <v>93.13398774057552</v>
      </c>
      <c r="U83">
        <f t="shared" si="10"/>
        <v>55.506194905871624</v>
      </c>
      <c r="V83">
        <f t="shared" si="10"/>
        <v>6.8309887019616156</v>
      </c>
      <c r="W83">
        <f t="shared" si="10"/>
        <v>64.610220195693628</v>
      </c>
      <c r="X83">
        <f t="shared" si="10"/>
        <v>65.936971785883827</v>
      </c>
      <c r="Y83">
        <f t="shared" si="10"/>
        <v>95.563980297923322</v>
      </c>
      <c r="Z83">
        <f t="shared" si="10"/>
        <v>24.038713548249632</v>
      </c>
      <c r="AA83">
        <f>ABS(AA17-$H17)</f>
        <v>52.021687173900631</v>
      </c>
      <c r="AB83">
        <f t="shared" si="10"/>
        <v>3.0177219460153708</v>
      </c>
      <c r="AC83">
        <f t="shared" si="9"/>
        <v>1.0132069593393851</v>
      </c>
      <c r="AD83">
        <f t="shared" si="9"/>
        <v>4.4982143532566283</v>
      </c>
      <c r="AE83">
        <f t="shared" si="9"/>
        <v>0.40002718558235983</v>
      </c>
    </row>
    <row r="84" spans="1:31" x14ac:dyDescent="0.25">
      <c r="A84">
        <v>110</v>
      </c>
      <c r="B84">
        <v>46.268656716417908</v>
      </c>
      <c r="C84">
        <v>106.00439104154</v>
      </c>
      <c r="D84">
        <v>111.42203604696</v>
      </c>
      <c r="E84">
        <v>134.66804460857301</v>
      </c>
      <c r="M84">
        <f t="shared" si="10"/>
        <v>3.0988415466551089</v>
      </c>
      <c r="N84">
        <f t="shared" si="10"/>
        <v>11.885965818479306</v>
      </c>
      <c r="O84">
        <f t="shared" si="10"/>
        <v>10.512423009216803</v>
      </c>
      <c r="P84">
        <f t="shared" si="10"/>
        <v>10.092144473293708</v>
      </c>
      <c r="Q84">
        <f t="shared" si="10"/>
        <v>8.1961555323908044</v>
      </c>
      <c r="R84">
        <f t="shared" si="10"/>
        <v>3.6208644562245951</v>
      </c>
      <c r="S84">
        <f t="shared" si="10"/>
        <v>23.002259070554906</v>
      </c>
      <c r="T84">
        <f t="shared" si="10"/>
        <v>9.6055975937021074</v>
      </c>
      <c r="U84">
        <f t="shared" si="10"/>
        <v>6.0190457156543076</v>
      </c>
      <c r="V84">
        <f t="shared" si="10"/>
        <v>10.753652094190009</v>
      </c>
      <c r="W84">
        <f t="shared" si="10"/>
        <v>7.2839587145228037</v>
      </c>
      <c r="X84">
        <f t="shared" si="10"/>
        <v>7.950966867414607</v>
      </c>
      <c r="Y84">
        <f t="shared" si="10"/>
        <v>12.07119813323191</v>
      </c>
      <c r="Z84">
        <f t="shared" si="10"/>
        <v>1.066822429810891</v>
      </c>
      <c r="AA84">
        <f t="shared" si="10"/>
        <v>2.3497357338474032</v>
      </c>
      <c r="AB84">
        <f t="shared" si="10"/>
        <v>2.4650557055196032</v>
      </c>
      <c r="AC84">
        <f t="shared" si="9"/>
        <v>3.9418353623655094</v>
      </c>
      <c r="AD84">
        <f t="shared" si="9"/>
        <v>7.6888432003282077</v>
      </c>
      <c r="AE84">
        <f t="shared" si="9"/>
        <v>3.9031704998886099</v>
      </c>
    </row>
    <row r="85" spans="1:31" x14ac:dyDescent="0.25">
      <c r="A85">
        <v>111</v>
      </c>
      <c r="B85">
        <v>54.794520547945211</v>
      </c>
      <c r="C85">
        <v>100.592131400824</v>
      </c>
      <c r="D85">
        <v>112.830231018246</v>
      </c>
      <c r="E85">
        <v>133.302678045909</v>
      </c>
      <c r="M85">
        <f t="shared" si="10"/>
        <v>6.5125961566879553</v>
      </c>
      <c r="N85">
        <f t="shared" si="10"/>
        <v>4.6905683662424451</v>
      </c>
      <c r="O85">
        <f t="shared" si="10"/>
        <v>10.509309774003249</v>
      </c>
      <c r="P85">
        <f t="shared" si="10"/>
        <v>1.8818949378898466</v>
      </c>
      <c r="Q85">
        <f t="shared" si="10"/>
        <v>4.9036781073726559</v>
      </c>
      <c r="R85">
        <f t="shared" si="10"/>
        <v>0.55037173055945487</v>
      </c>
      <c r="S85">
        <f t="shared" si="10"/>
        <v>26.072751796220047</v>
      </c>
      <c r="T85">
        <f t="shared" si="10"/>
        <v>5.998093454221646</v>
      </c>
      <c r="U85">
        <f t="shared" si="10"/>
        <v>6.3370633749722529</v>
      </c>
      <c r="V85">
        <f t="shared" si="10"/>
        <v>6.0696775968819523</v>
      </c>
      <c r="W85">
        <f t="shared" si="10"/>
        <v>4.3012324743285504</v>
      </c>
      <c r="X85">
        <f t="shared" si="10"/>
        <v>0.70321254968574465</v>
      </c>
      <c r="Y85">
        <f t="shared" si="10"/>
        <v>12.318278161516346</v>
      </c>
      <c r="Z85">
        <f t="shared" si="10"/>
        <v>4.2301921686643453</v>
      </c>
      <c r="AA85">
        <f t="shared" si="10"/>
        <v>9.3583369257244442</v>
      </c>
      <c r="AB85">
        <f t="shared" si="10"/>
        <v>12.194305267075549</v>
      </c>
      <c r="AC85">
        <f t="shared" ref="AC85:AE85" si="11">ABS(AC19-$H19)</f>
        <v>11.165327309934256</v>
      </c>
      <c r="AD85">
        <f t="shared" si="11"/>
        <v>9.427779136030054</v>
      </c>
      <c r="AE85">
        <f t="shared" si="11"/>
        <v>11.020652709271459</v>
      </c>
    </row>
    <row r="86" spans="1:31" x14ac:dyDescent="0.25">
      <c r="A86">
        <v>112</v>
      </c>
      <c r="B86">
        <v>44.000000000000007</v>
      </c>
      <c r="C86">
        <v>107.68650990099</v>
      </c>
      <c r="D86">
        <v>107.797540222772</v>
      </c>
      <c r="E86">
        <v>131.36769801980199</v>
      </c>
      <c r="M86">
        <f t="shared" ref="M86:AE97" si="12">ABS(M20-$H20)</f>
        <v>29.1280655669594</v>
      </c>
      <c r="N86">
        <f t="shared" si="12"/>
        <v>34.552585424026496</v>
      </c>
      <c r="O86">
        <f t="shared" si="12"/>
        <v>30.658870519392295</v>
      </c>
      <c r="P86">
        <f t="shared" si="12"/>
        <v>32.8808192427378</v>
      </c>
      <c r="Q86">
        <f t="shared" si="12"/>
        <v>1.2207370704878002</v>
      </c>
      <c r="R86">
        <f t="shared" si="12"/>
        <v>4.3733693895121917</v>
      </c>
      <c r="S86">
        <f t="shared" si="12"/>
        <v>2.5734285401003945</v>
      </c>
      <c r="T86">
        <f t="shared" si="12"/>
        <v>32.082669924741296</v>
      </c>
      <c r="U86">
        <f t="shared" si="12"/>
        <v>29.319806543549497</v>
      </c>
      <c r="V86">
        <f t="shared" si="12"/>
        <v>26.606719209825201</v>
      </c>
      <c r="W86">
        <f t="shared" si="12"/>
        <v>19.248856324847196</v>
      </c>
      <c r="X86">
        <f t="shared" si="12"/>
        <v>24.256065830640999</v>
      </c>
      <c r="Y86">
        <f t="shared" si="12"/>
        <v>31.766069680489998</v>
      </c>
      <c r="Z86">
        <f t="shared" si="12"/>
        <v>18.293334603648098</v>
      </c>
      <c r="AA86">
        <f t="shared" si="12"/>
        <v>15.706135824228696</v>
      </c>
      <c r="AB86">
        <f t="shared" si="12"/>
        <v>5.8098343593378985</v>
      </c>
      <c r="AC86">
        <f t="shared" si="12"/>
        <v>9.1335959681610035</v>
      </c>
      <c r="AD86">
        <f t="shared" si="12"/>
        <v>19.073714171196201</v>
      </c>
      <c r="AE86">
        <f t="shared" si="12"/>
        <v>10.172789855757998</v>
      </c>
    </row>
    <row r="87" spans="1:31" x14ac:dyDescent="0.25">
      <c r="A87">
        <v>113</v>
      </c>
      <c r="B87">
        <v>53.731343283582085</v>
      </c>
      <c r="C87">
        <v>97.428444583725096</v>
      </c>
      <c r="D87">
        <v>113.845816358508</v>
      </c>
      <c r="E87">
        <v>135.81496570214799</v>
      </c>
      <c r="M87">
        <f t="shared" si="12"/>
        <v>67.507477406940666</v>
      </c>
      <c r="N87">
        <f t="shared" si="12"/>
        <v>58.597143073450667</v>
      </c>
      <c r="O87">
        <f t="shared" si="12"/>
        <v>80.532065829519865</v>
      </c>
      <c r="P87">
        <f t="shared" si="12"/>
        <v>58.997583725639458</v>
      </c>
      <c r="Q87">
        <f t="shared" si="12"/>
        <v>82.88405693846336</v>
      </c>
      <c r="R87">
        <f t="shared" si="12"/>
        <v>88.201499027871265</v>
      </c>
      <c r="S87">
        <f t="shared" si="12"/>
        <v>66.304980505301558</v>
      </c>
      <c r="T87">
        <f t="shared" si="12"/>
        <v>79.975031390842958</v>
      </c>
      <c r="U87">
        <f t="shared" si="12"/>
        <v>69.793003794211458</v>
      </c>
      <c r="V87">
        <f t="shared" si="12"/>
        <v>69.086452838513267</v>
      </c>
      <c r="W87">
        <f t="shared" si="12"/>
        <v>79.093547509675261</v>
      </c>
      <c r="X87">
        <f t="shared" si="12"/>
        <v>71.59127331159506</v>
      </c>
      <c r="Y87">
        <f t="shared" si="12"/>
        <v>79.295218343111159</v>
      </c>
      <c r="Z87">
        <f t="shared" si="12"/>
        <v>77.387602303223261</v>
      </c>
      <c r="AA87">
        <f t="shared" si="12"/>
        <v>65.547293687855259</v>
      </c>
      <c r="AB87">
        <f t="shared" si="12"/>
        <v>82.824931615093561</v>
      </c>
      <c r="AC87">
        <f t="shared" si="12"/>
        <v>80.462212516443358</v>
      </c>
      <c r="AD87">
        <f t="shared" si="12"/>
        <v>76.088403511103564</v>
      </c>
      <c r="AE87">
        <f t="shared" si="12"/>
        <v>80.129159042244254</v>
      </c>
    </row>
    <row r="88" spans="1:31" x14ac:dyDescent="0.25">
      <c r="A88">
        <v>114</v>
      </c>
      <c r="B88">
        <v>67.741935483870961</v>
      </c>
      <c r="C88">
        <v>83.546644815676302</v>
      </c>
      <c r="D88">
        <v>120.17937196024501</v>
      </c>
      <c r="E88">
        <v>132.47710932543899</v>
      </c>
      <c r="M88">
        <f t="shared" si="12"/>
        <v>2.4017520692045498</v>
      </c>
      <c r="N88">
        <f t="shared" si="12"/>
        <v>5.0402701692964609</v>
      </c>
      <c r="O88">
        <f t="shared" si="12"/>
        <v>7.4897316975663397</v>
      </c>
      <c r="P88">
        <f t="shared" si="12"/>
        <v>6.4535399843247756</v>
      </c>
      <c r="Q88">
        <f t="shared" si="12"/>
        <v>8.8491565780189401</v>
      </c>
      <c r="R88">
        <f t="shared" si="12"/>
        <v>12.308122460810639</v>
      </c>
      <c r="S88">
        <f t="shared" si="12"/>
        <v>23.810698087229838</v>
      </c>
      <c r="T88">
        <f t="shared" si="12"/>
        <v>6.1174516598867399</v>
      </c>
      <c r="U88">
        <f t="shared" si="12"/>
        <v>2.8448370175687696</v>
      </c>
      <c r="V88">
        <f t="shared" si="12"/>
        <v>7.6029801910764387</v>
      </c>
      <c r="W88">
        <f t="shared" si="12"/>
        <v>10.926489074708938</v>
      </c>
      <c r="X88">
        <f t="shared" si="12"/>
        <v>2.8731262601904088</v>
      </c>
      <c r="Y88">
        <f t="shared" si="12"/>
        <v>6.2417966047211397</v>
      </c>
      <c r="Z88">
        <f t="shared" si="12"/>
        <v>3.2503521562996998</v>
      </c>
      <c r="AA88">
        <f t="shared" si="12"/>
        <v>6.9039713981276396</v>
      </c>
      <c r="AB88">
        <f t="shared" si="12"/>
        <v>4.4861463253470397</v>
      </c>
      <c r="AC88">
        <f t="shared" si="12"/>
        <v>5.3227434890322396</v>
      </c>
      <c r="AD88">
        <f t="shared" si="12"/>
        <v>5.874972177775339</v>
      </c>
      <c r="AE88">
        <f t="shared" si="12"/>
        <v>5.7942650368411392</v>
      </c>
    </row>
    <row r="89" spans="1:31" x14ac:dyDescent="0.25">
      <c r="A89">
        <v>115</v>
      </c>
      <c r="B89">
        <v>42.857142857142861</v>
      </c>
      <c r="C89">
        <v>104.570847412413</v>
      </c>
      <c r="D89">
        <v>111.24486484083199</v>
      </c>
      <c r="E89">
        <v>137.80155166281301</v>
      </c>
      <c r="M89">
        <f t="shared" si="12"/>
        <v>4.8190401821013502</v>
      </c>
      <c r="N89">
        <f t="shared" si="12"/>
        <v>10.288828073364449</v>
      </c>
      <c r="O89">
        <f t="shared" si="12"/>
        <v>8.4502043619274101</v>
      </c>
      <c r="P89">
        <f t="shared" si="12"/>
        <v>12.56576581285959</v>
      </c>
      <c r="Q89">
        <f t="shared" si="12"/>
        <v>3.0623307481679105</v>
      </c>
      <c r="R89">
        <f t="shared" si="12"/>
        <v>3.9558917424179101</v>
      </c>
      <c r="S89">
        <f t="shared" si="12"/>
        <v>26.139960864253812</v>
      </c>
      <c r="T89">
        <f t="shared" si="12"/>
        <v>7.2291412639647099</v>
      </c>
      <c r="U89">
        <f t="shared" si="12"/>
        <v>3.5740828402884306</v>
      </c>
      <c r="V89">
        <f t="shared" si="12"/>
        <v>6.8893362638502094</v>
      </c>
      <c r="W89">
        <f t="shared" si="12"/>
        <v>3.7985639966597007</v>
      </c>
      <c r="X89">
        <f t="shared" si="12"/>
        <v>4.70691654817775</v>
      </c>
      <c r="Y89">
        <f t="shared" si="12"/>
        <v>7.2484082837792094</v>
      </c>
      <c r="Z89">
        <f t="shared" si="12"/>
        <v>0.43142962429423948</v>
      </c>
      <c r="AA89">
        <f t="shared" si="12"/>
        <v>10.98829353513411</v>
      </c>
      <c r="AB89">
        <f t="shared" si="12"/>
        <v>1.6030783644101105</v>
      </c>
      <c r="AC89">
        <f t="shared" si="12"/>
        <v>1.8209658163837203</v>
      </c>
      <c r="AD89">
        <f t="shared" si="12"/>
        <v>2.0145844733810701</v>
      </c>
      <c r="AE89">
        <f t="shared" si="12"/>
        <v>1.6701899091067607</v>
      </c>
    </row>
    <row r="90" spans="1:31" x14ac:dyDescent="0.25">
      <c r="A90">
        <v>116</v>
      </c>
      <c r="B90">
        <v>71.428571428571431</v>
      </c>
      <c r="C90">
        <v>89.320926886524603</v>
      </c>
      <c r="D90">
        <v>118.875184582182</v>
      </c>
      <c r="E90">
        <v>132.40316534777199</v>
      </c>
      <c r="M90">
        <f t="shared" si="12"/>
        <v>4.8186615209972956</v>
      </c>
      <c r="N90">
        <f t="shared" si="12"/>
        <v>1.8756137393824943</v>
      </c>
      <c r="O90">
        <f t="shared" si="12"/>
        <v>3.6094350596791003E-2</v>
      </c>
      <c r="P90">
        <f t="shared" si="12"/>
        <v>2.3359225717687977</v>
      </c>
      <c r="Q90">
        <f t="shared" si="12"/>
        <v>1.5315319347603946</v>
      </c>
      <c r="R90">
        <f t="shared" si="12"/>
        <v>12.7809143935104</v>
      </c>
      <c r="S90">
        <f t="shared" si="12"/>
        <v>14.580855242922198</v>
      </c>
      <c r="T90">
        <f t="shared" si="12"/>
        <v>0.18082599154470813</v>
      </c>
      <c r="U90">
        <f t="shared" si="12"/>
        <v>5.1993907742325973</v>
      </c>
      <c r="V90">
        <f t="shared" si="12"/>
        <v>6.7017350105244873</v>
      </c>
      <c r="W90">
        <f t="shared" si="12"/>
        <v>8.6202308098130942</v>
      </c>
      <c r="X90">
        <f t="shared" si="12"/>
        <v>10.619381327310393</v>
      </c>
      <c r="Y90">
        <f t="shared" si="12"/>
        <v>2.3244381845963034</v>
      </c>
      <c r="Z90">
        <f t="shared" si="12"/>
        <v>11.940846728483592</v>
      </c>
      <c r="AA90">
        <f t="shared" si="12"/>
        <v>3.7596009331790938</v>
      </c>
      <c r="AB90">
        <f t="shared" si="12"/>
        <v>15.744000369926098</v>
      </c>
      <c r="AC90">
        <f t="shared" si="12"/>
        <v>14.946681350689701</v>
      </c>
      <c r="AD90">
        <f t="shared" si="12"/>
        <v>12.0426690280202</v>
      </c>
      <c r="AE90">
        <f t="shared" si="12"/>
        <v>14.0473824798067</v>
      </c>
    </row>
    <row r="91" spans="1:31" x14ac:dyDescent="0.25">
      <c r="A91">
        <v>117</v>
      </c>
      <c r="B91">
        <v>40.425531914893618</v>
      </c>
      <c r="C91">
        <v>99.034826838623601</v>
      </c>
      <c r="D91">
        <v>108.01917838679201</v>
      </c>
      <c r="E91">
        <v>127.915476124298</v>
      </c>
      <c r="M91">
        <f t="shared" si="12"/>
        <v>26.098322338280802</v>
      </c>
      <c r="N91">
        <f t="shared" si="12"/>
        <v>22.7283690134254</v>
      </c>
      <c r="O91">
        <f t="shared" si="12"/>
        <v>17.1351121710737</v>
      </c>
      <c r="P91">
        <f t="shared" si="12"/>
        <v>23.745028619998507</v>
      </c>
      <c r="Q91">
        <f t="shared" si="12"/>
        <v>28.453367854245506</v>
      </c>
      <c r="R91">
        <f t="shared" si="12"/>
        <v>24.100061477432305</v>
      </c>
      <c r="S91">
        <f t="shared" si="12"/>
        <v>40.154156482228707</v>
      </c>
      <c r="T91">
        <f t="shared" si="12"/>
        <v>17.489342789561505</v>
      </c>
      <c r="U91">
        <f t="shared" si="12"/>
        <v>22.704054357879606</v>
      </c>
      <c r="V91">
        <f t="shared" si="12"/>
        <v>16.910776052145607</v>
      </c>
      <c r="W91">
        <f t="shared" si="12"/>
        <v>14.504574155738005</v>
      </c>
      <c r="X91">
        <f t="shared" si="12"/>
        <v>15.947527430091306</v>
      </c>
      <c r="Y91">
        <f t="shared" si="12"/>
        <v>16.951716102802202</v>
      </c>
      <c r="Z91">
        <f t="shared" si="12"/>
        <v>20.155557231468606</v>
      </c>
      <c r="AA91">
        <f t="shared" si="12"/>
        <v>21.378598331255404</v>
      </c>
      <c r="AB91">
        <f t="shared" si="12"/>
        <v>15.334688776395801</v>
      </c>
      <c r="AC91">
        <f t="shared" si="12"/>
        <v>15.213942067706405</v>
      </c>
      <c r="AD91">
        <f t="shared" si="12"/>
        <v>12.983595272313906</v>
      </c>
      <c r="AE91">
        <f t="shared" si="12"/>
        <v>15.483477821110505</v>
      </c>
    </row>
    <row r="92" spans="1:31" x14ac:dyDescent="0.25">
      <c r="A92">
        <v>118</v>
      </c>
      <c r="B92">
        <v>51.428571428571431</v>
      </c>
      <c r="C92">
        <v>98.364329802903796</v>
      </c>
      <c r="D92">
        <v>112.401504524093</v>
      </c>
      <c r="E92">
        <v>132.666304271586</v>
      </c>
      <c r="M92">
        <f t="shared" si="12"/>
        <v>22.841836504881858</v>
      </c>
      <c r="N92">
        <f t="shared" si="12"/>
        <v>18.256263189126056</v>
      </c>
      <c r="O92">
        <f t="shared" si="12"/>
        <v>15.093432836437653</v>
      </c>
      <c r="P92">
        <f t="shared" si="12"/>
        <v>19.169352578772557</v>
      </c>
      <c r="Q92">
        <f t="shared" si="12"/>
        <v>9.9459088689682567</v>
      </c>
      <c r="R92">
        <f t="shared" si="12"/>
        <v>4.4310513211904556</v>
      </c>
      <c r="S92">
        <f t="shared" si="12"/>
        <v>40.802490933380057</v>
      </c>
      <c r="T92">
        <f t="shared" si="12"/>
        <v>14.873605196716756</v>
      </c>
      <c r="U92">
        <f t="shared" si="12"/>
        <v>15.29618598596986</v>
      </c>
      <c r="V92">
        <f t="shared" si="12"/>
        <v>9.9466201358556567</v>
      </c>
      <c r="W92">
        <f t="shared" si="12"/>
        <v>8.1772566636318551</v>
      </c>
      <c r="X92">
        <f t="shared" si="12"/>
        <v>8.6696968576505533</v>
      </c>
      <c r="Y92">
        <f t="shared" si="12"/>
        <v>15.176961019940254</v>
      </c>
      <c r="Z92">
        <f t="shared" si="12"/>
        <v>1.0899069999072601</v>
      </c>
      <c r="AA92">
        <f t="shared" si="12"/>
        <v>12.703107212533954</v>
      </c>
      <c r="AB92">
        <f t="shared" si="12"/>
        <v>7.1167512679063556</v>
      </c>
      <c r="AC92">
        <f t="shared" si="12"/>
        <v>7.3313277119870541</v>
      </c>
      <c r="AD92">
        <f t="shared" si="12"/>
        <v>6.2470285779007533</v>
      </c>
      <c r="AE92">
        <f t="shared" si="12"/>
        <v>7.4595864750018599</v>
      </c>
    </row>
    <row r="93" spans="1:31" x14ac:dyDescent="0.25">
      <c r="A93">
        <v>119</v>
      </c>
      <c r="B93">
        <v>60.000000000000007</v>
      </c>
      <c r="C93">
        <v>88.166062945368196</v>
      </c>
      <c r="D93">
        <v>117.874138954869</v>
      </c>
      <c r="E93">
        <v>130.64714964370501</v>
      </c>
      <c r="L93" s="1"/>
      <c r="M93">
        <f t="shared" si="12"/>
        <v>6.3797363352908576</v>
      </c>
      <c r="N93">
        <f t="shared" si="12"/>
        <v>3.9907192492021579</v>
      </c>
      <c r="O93">
        <f t="shared" si="12"/>
        <v>3.015690776306748</v>
      </c>
      <c r="P93">
        <f t="shared" si="12"/>
        <v>3.7147324173577516</v>
      </c>
      <c r="Q93">
        <f t="shared" si="12"/>
        <v>12.033355798648643</v>
      </c>
      <c r="R93">
        <f t="shared" si="12"/>
        <v>12.471565581426447</v>
      </c>
      <c r="S93">
        <f t="shared" si="12"/>
        <v>18.777344500812745</v>
      </c>
      <c r="T93">
        <f t="shared" si="12"/>
        <v>3.6898057219288489</v>
      </c>
      <c r="U93">
        <f t="shared" si="12"/>
        <v>17.370128850852247</v>
      </c>
      <c r="V93">
        <f t="shared" si="12"/>
        <v>20.413255994300545</v>
      </c>
      <c r="W93">
        <f t="shared" si="12"/>
        <v>3.0547976618130548</v>
      </c>
      <c r="X93">
        <f t="shared" si="12"/>
        <v>12.162662381344845</v>
      </c>
      <c r="Y93">
        <f t="shared" si="12"/>
        <v>1.2909577291991425</v>
      </c>
      <c r="Z93">
        <f t="shared" si="12"/>
        <v>11.257982876876746</v>
      </c>
      <c r="AA93">
        <f t="shared" si="12"/>
        <v>5.3777177405609535</v>
      </c>
      <c r="AB93">
        <f t="shared" si="12"/>
        <v>1.4234646477876538</v>
      </c>
      <c r="AC93">
        <f t="shared" si="12"/>
        <v>0.68168188767005233</v>
      </c>
      <c r="AD93">
        <f t="shared" si="12"/>
        <v>3.0868281211299546</v>
      </c>
      <c r="AE93">
        <f t="shared" si="12"/>
        <v>1.9329629542207556</v>
      </c>
    </row>
    <row r="94" spans="1:31" x14ac:dyDescent="0.25">
      <c r="A94">
        <v>120</v>
      </c>
      <c r="B94">
        <v>56.666666666666657</v>
      </c>
      <c r="C94">
        <v>100.069775071251</v>
      </c>
      <c r="D94">
        <v>113.053822968567</v>
      </c>
      <c r="E94">
        <v>135.68106046626099</v>
      </c>
      <c r="M94">
        <f t="shared" si="12"/>
        <v>17.316464090656588</v>
      </c>
      <c r="N94">
        <f t="shared" si="12"/>
        <v>11.755778066789787</v>
      </c>
      <c r="O94">
        <f t="shared" si="12"/>
        <v>9.8958188339051887</v>
      </c>
      <c r="P94">
        <f t="shared" si="12"/>
        <v>12.288541179148687</v>
      </c>
      <c r="Q94">
        <f t="shared" si="12"/>
        <v>1.9214152989795892</v>
      </c>
      <c r="R94">
        <f t="shared" si="12"/>
        <v>1.4832055162017852</v>
      </c>
      <c r="S94">
        <f t="shared" si="12"/>
        <v>4.8225734031845136</v>
      </c>
      <c r="T94">
        <f t="shared" si="12"/>
        <v>9.2460368580788881</v>
      </c>
      <c r="U94">
        <f t="shared" si="12"/>
        <v>2.9972851400827878</v>
      </c>
      <c r="V94">
        <f t="shared" si="12"/>
        <v>1.2964767927046168</v>
      </c>
      <c r="W94">
        <f t="shared" si="12"/>
        <v>0.23595512991321499</v>
      </c>
      <c r="X94">
        <f t="shared" si="12"/>
        <v>0.75400330452161057</v>
      </c>
      <c r="Y94">
        <f t="shared" si="12"/>
        <v>10.483737469365288</v>
      </c>
      <c r="Z94">
        <f t="shared" si="12"/>
        <v>0.2089358656237863</v>
      </c>
      <c r="AA94">
        <f t="shared" si="12"/>
        <v>8.045630468665486</v>
      </c>
      <c r="AB94">
        <f t="shared" si="12"/>
        <v>1.0159496318212859</v>
      </c>
      <c r="AC94">
        <f t="shared" si="12"/>
        <v>5.5322170303412577E-2</v>
      </c>
      <c r="AD94">
        <f t="shared" si="12"/>
        <v>0.60005916859071107</v>
      </c>
      <c r="AE94">
        <f t="shared" si="12"/>
        <v>0.1882417607314153</v>
      </c>
    </row>
    <row r="95" spans="1:31" x14ac:dyDescent="0.25">
      <c r="A95">
        <v>121</v>
      </c>
      <c r="B95">
        <v>50.000000000000007</v>
      </c>
      <c r="C95">
        <v>99.6864561528526</v>
      </c>
      <c r="D95">
        <v>111.083908609095</v>
      </c>
      <c r="E95">
        <v>137.002783592393</v>
      </c>
      <c r="M95">
        <f t="shared" si="12"/>
        <v>4.6608374782348783</v>
      </c>
      <c r="N95">
        <f t="shared" si="12"/>
        <v>10.857788973662419</v>
      </c>
      <c r="O95">
        <f t="shared" si="12"/>
        <v>6.8769202719695812</v>
      </c>
      <c r="P95">
        <f t="shared" si="12"/>
        <v>10.81882171830012</v>
      </c>
      <c r="Q95">
        <f t="shared" si="12"/>
        <v>27.356008441554881</v>
      </c>
      <c r="R95">
        <f t="shared" si="12"/>
        <v>22.802086986138182</v>
      </c>
      <c r="S95">
        <f t="shared" si="12"/>
        <v>7.9200846356407801</v>
      </c>
      <c r="T95">
        <f t="shared" si="12"/>
        <v>4.0430975832406801</v>
      </c>
      <c r="U95">
        <f t="shared" si="12"/>
        <v>10.398449996191919</v>
      </c>
      <c r="V95">
        <f t="shared" si="12"/>
        <v>1.3605819402318531E-2</v>
      </c>
      <c r="W95">
        <f t="shared" si="12"/>
        <v>14.43675977010108</v>
      </c>
      <c r="X95">
        <f t="shared" si="12"/>
        <v>1.4970296643509791</v>
      </c>
      <c r="Y95">
        <f t="shared" si="12"/>
        <v>6.0956084094653811</v>
      </c>
      <c r="Z95">
        <f t="shared" si="12"/>
        <v>11.133361274691783</v>
      </c>
      <c r="AA95">
        <f t="shared" si="12"/>
        <v>15.528062541105083</v>
      </c>
      <c r="AB95">
        <f t="shared" si="12"/>
        <v>6.4370415605274793</v>
      </c>
      <c r="AC95">
        <f t="shared" si="12"/>
        <v>5.9880617920767811</v>
      </c>
      <c r="AD95">
        <f t="shared" si="12"/>
        <v>5.6720558630469782</v>
      </c>
      <c r="AE95">
        <f t="shared" si="12"/>
        <v>6.7631792962661805</v>
      </c>
    </row>
    <row r="96" spans="1:31" x14ac:dyDescent="0.25">
      <c r="A96">
        <v>122</v>
      </c>
      <c r="B96">
        <v>20.408163265306122</v>
      </c>
      <c r="C96">
        <v>106.831741243506</v>
      </c>
      <c r="D96">
        <v>100.343891402715</v>
      </c>
      <c r="E96">
        <v>126.465728171611</v>
      </c>
      <c r="M96">
        <f t="shared" si="12"/>
        <v>6.4050204507533337</v>
      </c>
      <c r="N96">
        <f t="shared" si="12"/>
        <v>2.7932769930942314</v>
      </c>
      <c r="O96">
        <f t="shared" si="12"/>
        <v>1.4863953347813705</v>
      </c>
      <c r="P96">
        <f t="shared" si="12"/>
        <v>2.8923936267829333</v>
      </c>
      <c r="Q96">
        <f t="shared" si="12"/>
        <v>10.193217788297865</v>
      </c>
      <c r="R96">
        <f t="shared" si="12"/>
        <v>10.631427571075669</v>
      </c>
      <c r="S96">
        <f t="shared" si="12"/>
        <v>16.937206490461968</v>
      </c>
      <c r="T96">
        <f t="shared" si="12"/>
        <v>2.4220919617913665</v>
      </c>
      <c r="U96">
        <f t="shared" si="12"/>
        <v>13.216633899303467</v>
      </c>
      <c r="V96">
        <f t="shared" si="12"/>
        <v>16.349915072760368</v>
      </c>
      <c r="W96">
        <f t="shared" si="12"/>
        <v>4.8350716489665686</v>
      </c>
      <c r="X96">
        <f t="shared" si="12"/>
        <v>12.906125972551671</v>
      </c>
      <c r="Y96">
        <f t="shared" si="12"/>
        <v>0.22964710063596527</v>
      </c>
      <c r="Z96">
        <f t="shared" si="12"/>
        <v>10.36311474260517</v>
      </c>
      <c r="AA96">
        <f t="shared" si="12"/>
        <v>3.3845003943376355</v>
      </c>
      <c r="AB96">
        <f t="shared" si="12"/>
        <v>3.1703650403648709</v>
      </c>
      <c r="AC96">
        <f t="shared" si="12"/>
        <v>4.5195376726501664</v>
      </c>
      <c r="AD96">
        <f t="shared" si="12"/>
        <v>6.6764703174408666</v>
      </c>
      <c r="AE96">
        <f t="shared" si="12"/>
        <v>3.7538988826329671</v>
      </c>
    </row>
    <row r="97" spans="1:31" x14ac:dyDescent="0.25">
      <c r="A97">
        <v>123</v>
      </c>
      <c r="B97">
        <v>25.581395348837212</v>
      </c>
      <c r="C97">
        <v>104.41915259674001</v>
      </c>
      <c r="D97">
        <v>103.04893126877199</v>
      </c>
      <c r="E97">
        <v>127.976817426297</v>
      </c>
      <c r="M97">
        <f t="shared" si="12"/>
        <v>13.519815899041141</v>
      </c>
      <c r="N97">
        <f t="shared" si="12"/>
        <v>5.1061895202863425</v>
      </c>
      <c r="O97">
        <f t="shared" si="12"/>
        <v>6.0657964806770437</v>
      </c>
      <c r="P97">
        <f t="shared" si="12"/>
        <v>6.0118618788140381</v>
      </c>
      <c r="Q97">
        <f t="shared" si="12"/>
        <v>0.25165648636364324</v>
      </c>
      <c r="R97">
        <f t="shared" si="12"/>
        <v>0.18655329641416074</v>
      </c>
      <c r="S97">
        <f t="shared" si="12"/>
        <v>6.4923322158004595</v>
      </c>
      <c r="T97">
        <f t="shared" si="12"/>
        <v>5.9685995371959422</v>
      </c>
      <c r="U97">
        <f t="shared" si="12"/>
        <v>2.4306781363500392</v>
      </c>
      <c r="V97">
        <f t="shared" si="12"/>
        <v>2.7846490468905571</v>
      </c>
      <c r="W97">
        <f t="shared" si="12"/>
        <v>0.93263814785446186</v>
      </c>
      <c r="X97">
        <f t="shared" si="12"/>
        <v>1.7381965033997631</v>
      </c>
      <c r="Y97">
        <f t="shared" si="12"/>
        <v>5.9063825627845432</v>
      </c>
      <c r="Z97">
        <f t="shared" si="12"/>
        <v>0.39193242580635967</v>
      </c>
      <c r="AA97">
        <f t="shared" si="12"/>
        <v>1.0482713621883377</v>
      </c>
      <c r="AB97">
        <f t="shared" si="12"/>
        <v>2.8276797207565565</v>
      </c>
      <c r="AC97">
        <f t="shared" si="12"/>
        <v>2.5218529974149604</v>
      </c>
      <c r="AD97">
        <f t="shared" si="12"/>
        <v>1.1774826781759629</v>
      </c>
      <c r="AE97">
        <f t="shared" si="12"/>
        <v>2.7736594674701607</v>
      </c>
    </row>
    <row r="98" spans="1:31" x14ac:dyDescent="0.25">
      <c r="A98">
        <v>124</v>
      </c>
      <c r="B98">
        <v>13.043478260869565</v>
      </c>
      <c r="C98">
        <v>113.475761791029</v>
      </c>
      <c r="D98">
        <v>92.294716674103</v>
      </c>
      <c r="E98">
        <v>118.75937639432</v>
      </c>
    </row>
    <row r="99" spans="1:31" x14ac:dyDescent="0.25">
      <c r="A99">
        <v>125</v>
      </c>
      <c r="B99">
        <v>41.463414634146332</v>
      </c>
      <c r="C99">
        <v>108.263895335345</v>
      </c>
      <c r="D99">
        <v>107.31669180784399</v>
      </c>
      <c r="E99">
        <v>133.795747273149</v>
      </c>
      <c r="L99" s="1" t="s">
        <v>169</v>
      </c>
      <c r="M99">
        <f>SUM(M69:M97)</f>
        <v>552.01457106842122</v>
      </c>
      <c r="N99">
        <f t="shared" ref="N99:AE99" si="13">SUM(N69:N97)</f>
        <v>480.19702359486422</v>
      </c>
      <c r="O99">
        <f t="shared" si="13"/>
        <v>677.24144689453306</v>
      </c>
      <c r="P99">
        <f t="shared" si="13"/>
        <v>490.54627191010883</v>
      </c>
      <c r="Q99">
        <f t="shared" si="13"/>
        <v>425.27419052925882</v>
      </c>
      <c r="R99">
        <f t="shared" si="13"/>
        <v>478.21967167894155</v>
      </c>
      <c r="S99">
        <f t="shared" si="13"/>
        <v>945.96314477286876</v>
      </c>
      <c r="T99">
        <f t="shared" si="13"/>
        <v>644.19436780779176</v>
      </c>
      <c r="U99">
        <f t="shared" si="13"/>
        <v>437.35586996523932</v>
      </c>
      <c r="V99">
        <f t="shared" si="13"/>
        <v>319.32494889950254</v>
      </c>
      <c r="W99">
        <f t="shared" si="13"/>
        <v>475.51407278561567</v>
      </c>
      <c r="X99">
        <f t="shared" si="13"/>
        <v>449.64007880931314</v>
      </c>
      <c r="Y99">
        <f t="shared" si="13"/>
        <v>679.16362891022413</v>
      </c>
      <c r="Z99">
        <f t="shared" si="13"/>
        <v>369.50534657897578</v>
      </c>
      <c r="AA99">
        <f t="shared" si="13"/>
        <v>461.99699521986338</v>
      </c>
      <c r="AB99">
        <f t="shared" si="13"/>
        <v>268.07900252820491</v>
      </c>
      <c r="AC99">
        <f t="shared" si="13"/>
        <v>265.0905874847964</v>
      </c>
      <c r="AD99">
        <f t="shared" si="13"/>
        <v>271.10220770779773</v>
      </c>
      <c r="AE99">
        <f t="shared" si="13"/>
        <v>268.65210377839929</v>
      </c>
    </row>
    <row r="100" spans="1:31" x14ac:dyDescent="0.25">
      <c r="A100">
        <v>127</v>
      </c>
      <c r="B100">
        <v>37.288135593220339</v>
      </c>
      <c r="C100">
        <v>102.770035997438</v>
      </c>
      <c r="D100">
        <v>105.697952783728</v>
      </c>
      <c r="E100">
        <v>129.87394271327901</v>
      </c>
    </row>
    <row r="101" spans="1:31" x14ac:dyDescent="0.25">
      <c r="A101">
        <v>128</v>
      </c>
      <c r="B101">
        <v>35.384615384615394</v>
      </c>
      <c r="C101">
        <v>100.77698639733801</v>
      </c>
      <c r="D101">
        <v>110.06338178916801</v>
      </c>
      <c r="E101">
        <v>134.06886955844899</v>
      </c>
    </row>
    <row r="102" spans="1:31" x14ac:dyDescent="0.25">
      <c r="A102">
        <v>130</v>
      </c>
      <c r="B102">
        <v>50.704225352112672</v>
      </c>
      <c r="C102">
        <v>93.328744200197804</v>
      </c>
      <c r="D102">
        <v>112.97691488552501</v>
      </c>
      <c r="E102">
        <v>130.93519434091399</v>
      </c>
    </row>
    <row r="103" spans="1:31" x14ac:dyDescent="0.25">
      <c r="A103">
        <v>131</v>
      </c>
      <c r="B103">
        <v>59.61538461538462</v>
      </c>
      <c r="C103">
        <v>95.037845892962693</v>
      </c>
      <c r="D103">
        <v>110.82880707073301</v>
      </c>
      <c r="E103">
        <v>129.28131342976801</v>
      </c>
    </row>
    <row r="104" spans="1:31" x14ac:dyDescent="0.25">
      <c r="A104">
        <v>136</v>
      </c>
      <c r="B104">
        <v>33.333333333333329</v>
      </c>
      <c r="C104">
        <v>104.452898020609</v>
      </c>
      <c r="D104">
        <v>104.25719540998701</v>
      </c>
      <c r="E104">
        <v>130.45337875969301</v>
      </c>
    </row>
    <row r="105" spans="1:31" x14ac:dyDescent="0.25">
      <c r="A105">
        <v>137</v>
      </c>
      <c r="B105">
        <v>36.36363636363636</v>
      </c>
      <c r="C105">
        <v>104.163744616164</v>
      </c>
      <c r="D105">
        <v>106.082366354193</v>
      </c>
      <c r="E105">
        <v>131.786673422853</v>
      </c>
    </row>
    <row r="106" spans="1:31" x14ac:dyDescent="0.25">
      <c r="A106">
        <v>138</v>
      </c>
      <c r="B106">
        <v>32.835820895522389</v>
      </c>
      <c r="C106">
        <v>101.06016495895599</v>
      </c>
      <c r="D106">
        <v>108.396136590718</v>
      </c>
      <c r="E106">
        <v>130.43868894853401</v>
      </c>
    </row>
    <row r="107" spans="1:31" x14ac:dyDescent="0.25">
      <c r="A107">
        <v>139</v>
      </c>
      <c r="B107">
        <v>40</v>
      </c>
      <c r="C107">
        <v>98.068822406110797</v>
      </c>
      <c r="D107">
        <v>111.491941438574</v>
      </c>
      <c r="E107">
        <v>130.33672819860001</v>
      </c>
    </row>
    <row r="108" spans="1:31" x14ac:dyDescent="0.25">
      <c r="A108">
        <v>140</v>
      </c>
      <c r="B108">
        <v>38.46153846153846</v>
      </c>
      <c r="C108">
        <v>97.557403074866301</v>
      </c>
      <c r="D108">
        <v>111.698585115865</v>
      </c>
      <c r="E108">
        <v>135.00654523172901</v>
      </c>
    </row>
    <row r="109" spans="1:31" x14ac:dyDescent="0.25">
      <c r="A109">
        <v>141</v>
      </c>
      <c r="B109">
        <v>44.680851063829792</v>
      </c>
      <c r="C109">
        <v>94.685478659568602</v>
      </c>
      <c r="D109">
        <v>115.31353663415101</v>
      </c>
      <c r="E109">
        <v>136.15841462288799</v>
      </c>
    </row>
    <row r="110" spans="1:31" x14ac:dyDescent="0.25">
      <c r="A110">
        <v>142</v>
      </c>
      <c r="B110">
        <v>32.307692307692307</v>
      </c>
      <c r="C110">
        <v>97.136574423570494</v>
      </c>
      <c r="D110">
        <v>107.714276470461</v>
      </c>
      <c r="E110">
        <v>128.24133468498599</v>
      </c>
    </row>
    <row r="111" spans="1:31" x14ac:dyDescent="0.25">
      <c r="A111">
        <v>143</v>
      </c>
      <c r="B111">
        <v>60.465116279069768</v>
      </c>
      <c r="C111">
        <v>91.618469727212201</v>
      </c>
      <c r="D111">
        <v>112.697804391218</v>
      </c>
      <c r="E111">
        <v>130.18493679308099</v>
      </c>
    </row>
    <row r="112" spans="1:31" x14ac:dyDescent="0.25">
      <c r="A112">
        <v>144</v>
      </c>
      <c r="B112">
        <v>45.945945945945937</v>
      </c>
      <c r="C112">
        <v>89.721850042418794</v>
      </c>
      <c r="D112">
        <v>112.042067694468</v>
      </c>
      <c r="E112">
        <v>131.105081473247</v>
      </c>
    </row>
    <row r="113" spans="1:5" x14ac:dyDescent="0.25">
      <c r="A113">
        <v>145</v>
      </c>
      <c r="B113">
        <v>40</v>
      </c>
      <c r="C113">
        <v>108.08980556159</v>
      </c>
      <c r="D113">
        <v>107.456387138823</v>
      </c>
      <c r="E113">
        <v>136.89265153161</v>
      </c>
    </row>
    <row r="114" spans="1:5" x14ac:dyDescent="0.25">
      <c r="A114">
        <v>146</v>
      </c>
      <c r="B114">
        <v>27.659574468085108</v>
      </c>
      <c r="C114">
        <v>105.187626546682</v>
      </c>
      <c r="D114">
        <v>99.735179977502796</v>
      </c>
      <c r="E114">
        <v>124.33720472440901</v>
      </c>
    </row>
    <row r="115" spans="1:5" x14ac:dyDescent="0.25">
      <c r="A115">
        <v>148</v>
      </c>
      <c r="B115">
        <v>35.714285714285722</v>
      </c>
      <c r="C115">
        <v>105.490237831858</v>
      </c>
      <c r="D115">
        <v>106.020105088496</v>
      </c>
      <c r="E115">
        <v>131.89231194690299</v>
      </c>
    </row>
    <row r="116" spans="1:5" x14ac:dyDescent="0.25">
      <c r="A116">
        <v>149</v>
      </c>
      <c r="B116">
        <v>42.10526315789474</v>
      </c>
      <c r="C116">
        <v>103.12645203136999</v>
      </c>
      <c r="D116">
        <v>106.193230732944</v>
      </c>
      <c r="E116">
        <v>137.571761306681</v>
      </c>
    </row>
    <row r="117" spans="1:5" x14ac:dyDescent="0.25">
      <c r="A117">
        <v>150</v>
      </c>
      <c r="B117">
        <v>56.451612903225808</v>
      </c>
      <c r="C117">
        <v>94.961634235708402</v>
      </c>
      <c r="D117">
        <v>112.093273095941</v>
      </c>
      <c r="E117">
        <v>137.18528334104101</v>
      </c>
    </row>
    <row r="118" spans="1:5" x14ac:dyDescent="0.25">
      <c r="A118">
        <v>151</v>
      </c>
      <c r="B118">
        <v>20.930232558139533</v>
      </c>
      <c r="C118">
        <v>125.836175</v>
      </c>
      <c r="D118">
        <v>88.995800000000003</v>
      </c>
      <c r="E118">
        <v>130.80212499999999</v>
      </c>
    </row>
    <row r="119" spans="1:5" x14ac:dyDescent="0.25">
      <c r="A119">
        <v>152</v>
      </c>
      <c r="B119">
        <v>63.513513513513509</v>
      </c>
      <c r="C119">
        <v>94.289250037274499</v>
      </c>
      <c r="D119">
        <v>113.00866631877101</v>
      </c>
      <c r="E119">
        <v>134.68288728194401</v>
      </c>
    </row>
    <row r="120" spans="1:5" x14ac:dyDescent="0.25">
      <c r="A120">
        <v>153</v>
      </c>
      <c r="B120">
        <v>48.648648648648646</v>
      </c>
      <c r="C120">
        <v>95.374197906112798</v>
      </c>
      <c r="D120">
        <v>108.60114826072299</v>
      </c>
      <c r="E120">
        <v>128.80120352460801</v>
      </c>
    </row>
  </sheetData>
  <sortState xmlns:xlrd2="http://schemas.microsoft.com/office/spreadsheetml/2017/richdata2" ref="G3:K31">
    <sortCondition ref="G3:G31"/>
  </sortState>
  <mergeCells count="3">
    <mergeCell ref="A1:E1"/>
    <mergeCell ref="G1:K1"/>
    <mergeCell ref="M1:AE1"/>
  </mergeCells>
  <conditionalFormatting sqref="M33:AE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957A-EAB0-4DC4-8960-8205702B89D3}">
  <dimension ref="A1:D11"/>
  <sheetViews>
    <sheetView workbookViewId="0"/>
  </sheetViews>
  <sheetFormatPr defaultRowHeight="15" x14ac:dyDescent="0.25"/>
  <cols>
    <col min="3" max="3" width="30.28515625" customWidth="1"/>
    <col min="4" max="4" width="26.28515625" customWidth="1"/>
  </cols>
  <sheetData>
    <row r="1" spans="1:4" x14ac:dyDescent="0.25">
      <c r="A1" s="1" t="s">
        <v>172</v>
      </c>
      <c r="B1" s="1" t="s">
        <v>175</v>
      </c>
      <c r="C1" s="1" t="s">
        <v>180</v>
      </c>
      <c r="D1" s="1" t="s">
        <v>181</v>
      </c>
    </row>
    <row r="2" spans="1:4" x14ac:dyDescent="0.25">
      <c r="A2" t="s">
        <v>173</v>
      </c>
      <c r="B2">
        <v>0</v>
      </c>
      <c r="C2">
        <v>9.5292635653909503</v>
      </c>
      <c r="D2" t="s">
        <v>176</v>
      </c>
    </row>
    <row r="3" spans="1:4" x14ac:dyDescent="0.25">
      <c r="A3" t="s">
        <v>173</v>
      </c>
      <c r="B3">
        <v>24</v>
      </c>
      <c r="C3">
        <v>15.832363599933499</v>
      </c>
      <c r="D3" t="s">
        <v>176</v>
      </c>
    </row>
    <row r="4" spans="1:4" x14ac:dyDescent="0.25">
      <c r="A4" t="s">
        <v>173</v>
      </c>
      <c r="B4">
        <v>48</v>
      </c>
      <c r="C4">
        <v>44.825097157012898</v>
      </c>
      <c r="D4" t="s">
        <v>176</v>
      </c>
    </row>
    <row r="5" spans="1:4" x14ac:dyDescent="0.25">
      <c r="A5" t="s">
        <v>173</v>
      </c>
      <c r="B5">
        <v>72</v>
      </c>
      <c r="C5">
        <v>49.157949365389499</v>
      </c>
      <c r="D5" t="s">
        <v>176</v>
      </c>
    </row>
    <row r="6" spans="1:4" x14ac:dyDescent="0.25">
      <c r="A6" t="s">
        <v>173</v>
      </c>
      <c r="B6">
        <v>96</v>
      </c>
      <c r="C6">
        <v>71.496017990138895</v>
      </c>
      <c r="D6" t="s">
        <v>176</v>
      </c>
    </row>
    <row r="7" spans="1:4" x14ac:dyDescent="0.25">
      <c r="A7" t="s">
        <v>174</v>
      </c>
      <c r="B7">
        <v>0</v>
      </c>
      <c r="C7">
        <v>9.0635478864085499</v>
      </c>
      <c r="D7" t="s">
        <v>177</v>
      </c>
    </row>
    <row r="8" spans="1:4" x14ac:dyDescent="0.25">
      <c r="A8" t="s">
        <v>174</v>
      </c>
      <c r="B8">
        <v>24</v>
      </c>
      <c r="C8">
        <v>13.6308046679</v>
      </c>
      <c r="D8" t="s">
        <v>177</v>
      </c>
    </row>
    <row r="9" spans="1:4" x14ac:dyDescent="0.25">
      <c r="A9" t="s">
        <v>174</v>
      </c>
      <c r="B9">
        <v>48</v>
      </c>
      <c r="C9">
        <v>24.491936902314201</v>
      </c>
      <c r="D9" t="s">
        <v>177</v>
      </c>
    </row>
    <row r="10" spans="1:4" x14ac:dyDescent="0.25">
      <c r="A10" t="s">
        <v>174</v>
      </c>
      <c r="B10">
        <v>72</v>
      </c>
      <c r="C10">
        <v>32.735674320586398</v>
      </c>
      <c r="D10" t="s">
        <v>177</v>
      </c>
    </row>
    <row r="11" spans="1:4" x14ac:dyDescent="0.25">
      <c r="A11" t="s">
        <v>174</v>
      </c>
      <c r="B11">
        <v>96</v>
      </c>
      <c r="C11">
        <v>38.982312847782403</v>
      </c>
      <c r="D11" t="s">
        <v>177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1.21.19 All Data</vt:lpstr>
      <vt:lpstr>Training &amp; Validation</vt:lpstr>
      <vt:lpstr>Test</vt:lpstr>
      <vt:lpstr>RGB</vt:lpstr>
      <vt:lpstr>HSV</vt:lpstr>
      <vt:lpstr>YIQ</vt:lpstr>
      <vt:lpstr>Lab</vt:lpstr>
      <vt:lpstr>YCbCr</vt:lpstr>
      <vt:lpstr>Time Dependent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2019-05-30T18:44:41Z</dcterms:created>
  <dcterms:modified xsi:type="dcterms:W3CDTF">2019-05-30T18:45:43Z</dcterms:modified>
</cp:coreProperties>
</file>