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brycekwon/Developer/brycekwon@github.com/practice/university-of-portland/cs429/ICA1/"/>
    </mc:Choice>
  </mc:AlternateContent>
  <xr:revisionPtr revIDLastSave="0" documentId="13_ncr:1_{94BDEEB0-9707-6241-94CC-A0516BE50B83}" xr6:coauthVersionLast="47" xr6:coauthVersionMax="47" xr10:uidLastSave="{00000000-0000-0000-0000-000000000000}"/>
  <bookViews>
    <workbookView xWindow="2540" yWindow="1120" windowWidth="31900" windowHeight="178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L8" i="1" l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7" i="1"/>
  <c r="M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7" i="1"/>
  <c r="J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7" i="1"/>
  <c r="G7" i="1" s="1"/>
  <c r="L3" i="1" l="1"/>
  <c r="I3" i="1"/>
  <c r="F3" i="1"/>
</calcChain>
</file>

<file path=xl/sharedStrings.xml><?xml version="1.0" encoding="utf-8"?>
<sst xmlns="http://schemas.openxmlformats.org/spreadsheetml/2006/main" count="24" uniqueCount="14">
  <si>
    <t>a1</t>
  </si>
  <si>
    <t>a0</t>
  </si>
  <si>
    <t>your position</t>
  </si>
  <si>
    <t>error</t>
  </si>
  <si>
    <t xml:space="preserve">your weight </t>
  </si>
  <si>
    <t>model</t>
  </si>
  <si>
    <t>a1X+a0</t>
  </si>
  <si>
    <t>Error</t>
  </si>
  <si>
    <t>|distance-model_output|^2</t>
  </si>
  <si>
    <t>weight</t>
  </si>
  <si>
    <t>distance measured</t>
  </si>
  <si>
    <t>model outputs</t>
  </si>
  <si>
    <t>model error</t>
  </si>
  <si>
    <t>measurements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</si>
</sst>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D7D7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7D7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Linear</a:t>
            </a:r>
            <a:r>
              <a:rPr lang="en-US" sz="1300" b="0" strike="noStrike" spc="-1" baseline="0">
                <a:latin typeface="Arial"/>
              </a:rPr>
              <a:t> Regression</a:t>
            </a:r>
            <a:r>
              <a:rPr lang="en-US" sz="1300" b="0" strike="noStrike" spc="-1">
                <a:latin typeface="Arial"/>
              </a:rPr>
              <a:t> Model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0-4BA8-7D44-A7BA-94FD9B0CBBCB}"/>
              </c:ext>
            </c:extLst>
          </c:dPt>
          <c:dLbls>
            <c:dLbl>
              <c:idx val="7"/>
              <c:spPr/>
              <c:txPr>
                <a:bodyPr wrap="squar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BA8-7D44-A7BA-94FD9B0CBB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Sheet1!$B$7:$B$17</c:f>
              <c:numCache>
                <c:formatCode>General</c:formatCode>
                <c:ptCount val="11"/>
                <c:pt idx="0">
                  <c:v>150</c:v>
                </c:pt>
                <c:pt idx="1">
                  <c:v>175</c:v>
                </c:pt>
                <c:pt idx="2">
                  <c:v>157</c:v>
                </c:pt>
                <c:pt idx="3">
                  <c:v>355</c:v>
                </c:pt>
                <c:pt idx="4">
                  <c:v>211</c:v>
                </c:pt>
                <c:pt idx="5">
                  <c:v>115</c:v>
                </c:pt>
                <c:pt idx="6">
                  <c:v>107</c:v>
                </c:pt>
                <c:pt idx="7">
                  <c:v>203</c:v>
                </c:pt>
                <c:pt idx="8">
                  <c:v>145</c:v>
                </c:pt>
                <c:pt idx="9">
                  <c:v>137</c:v>
                </c:pt>
                <c:pt idx="10">
                  <c:v>125</c:v>
                </c:pt>
              </c:numCache>
            </c:numRef>
          </c:xVal>
          <c:yVal>
            <c:numRef>
              <c:f>Sheet1!$C$7:$C$17</c:f>
              <c:numCache>
                <c:formatCode>General</c:formatCode>
                <c:ptCount val="11"/>
                <c:pt idx="0">
                  <c:v>10</c:v>
                </c:pt>
                <c:pt idx="1">
                  <c:v>7</c:v>
                </c:pt>
                <c:pt idx="2">
                  <c:v>8</c:v>
                </c:pt>
                <c:pt idx="3">
                  <c:v>4</c:v>
                </c:pt>
                <c:pt idx="4">
                  <c:v>6</c:v>
                </c:pt>
                <c:pt idx="5">
                  <c:v>11</c:v>
                </c:pt>
                <c:pt idx="6">
                  <c:v>12</c:v>
                </c:pt>
                <c:pt idx="7">
                  <c:v>6.5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measurements</c15:sqref>
                        </c15:formulaRef>
                      </c:ext>
                    </c:extLst>
                    <c:strCache>
                      <c:ptCount val="1"/>
                      <c:pt idx="0">
                        <c:v>measurements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BA8-7D44-A7BA-94FD9B0CBBCB}"/>
            </c:ext>
          </c:extLst>
        </c:ser>
        <c:ser>
          <c:idx val="1"/>
          <c:order val="1"/>
          <c:spPr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Sheet1!$B$7:$B$17</c:f>
              <c:numCache>
                <c:formatCode>General</c:formatCode>
                <c:ptCount val="11"/>
                <c:pt idx="0">
                  <c:v>150</c:v>
                </c:pt>
                <c:pt idx="1">
                  <c:v>175</c:v>
                </c:pt>
                <c:pt idx="2">
                  <c:v>157</c:v>
                </c:pt>
                <c:pt idx="3">
                  <c:v>355</c:v>
                </c:pt>
                <c:pt idx="4">
                  <c:v>211</c:v>
                </c:pt>
                <c:pt idx="5">
                  <c:v>115</c:v>
                </c:pt>
                <c:pt idx="6">
                  <c:v>107</c:v>
                </c:pt>
                <c:pt idx="7">
                  <c:v>203</c:v>
                </c:pt>
                <c:pt idx="8">
                  <c:v>145</c:v>
                </c:pt>
                <c:pt idx="9">
                  <c:v>137</c:v>
                </c:pt>
                <c:pt idx="10">
                  <c:v>125</c:v>
                </c:pt>
              </c:numCache>
            </c:numRef>
          </c:xVal>
          <c:yVal>
            <c:numRef>
              <c:f>Sheet1!$L$7:$L$17</c:f>
              <c:numCache>
                <c:formatCode>General</c:formatCode>
                <c:ptCount val="11"/>
                <c:pt idx="0">
                  <c:v>5</c:v>
                </c:pt>
                <c:pt idx="1">
                  <c:v>2.5</c:v>
                </c:pt>
                <c:pt idx="2">
                  <c:v>4.2999999999999989</c:v>
                </c:pt>
                <c:pt idx="3">
                  <c:v>-15.5</c:v>
                </c:pt>
                <c:pt idx="4">
                  <c:v>-1.1000000000000014</c:v>
                </c:pt>
                <c:pt idx="5">
                  <c:v>8.5</c:v>
                </c:pt>
                <c:pt idx="6">
                  <c:v>9.2999999999999989</c:v>
                </c:pt>
                <c:pt idx="7">
                  <c:v>-0.30000000000000071</c:v>
                </c:pt>
                <c:pt idx="8">
                  <c:v>5.5</c:v>
                </c:pt>
                <c:pt idx="9">
                  <c:v>6.2999999999999989</c:v>
                </c:pt>
                <c:pt idx="10">
                  <c:v>7.5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model1</c15:sqref>
                        </c15:formulaRef>
                      </c:ext>
                    </c:extLst>
                    <c:strCache>
                      <c:ptCount val="1"/>
                      <c:pt idx="0">
                        <c:v>model1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4BA8-7D44-A7BA-94FD9B0CBBCB}"/>
            </c:ext>
          </c:extLst>
        </c:ser>
        <c:ser>
          <c:idx val="2"/>
          <c:order val="2"/>
          <c:spPr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Sheet1!$B$7:$B$17</c:f>
              <c:numCache>
                <c:formatCode>General</c:formatCode>
                <c:ptCount val="11"/>
                <c:pt idx="0">
                  <c:v>150</c:v>
                </c:pt>
                <c:pt idx="1">
                  <c:v>175</c:v>
                </c:pt>
                <c:pt idx="2">
                  <c:v>157</c:v>
                </c:pt>
                <c:pt idx="3">
                  <c:v>355</c:v>
                </c:pt>
                <c:pt idx="4">
                  <c:v>211</c:v>
                </c:pt>
                <c:pt idx="5">
                  <c:v>115</c:v>
                </c:pt>
                <c:pt idx="6">
                  <c:v>107</c:v>
                </c:pt>
                <c:pt idx="7">
                  <c:v>203</c:v>
                </c:pt>
                <c:pt idx="8">
                  <c:v>145</c:v>
                </c:pt>
                <c:pt idx="9">
                  <c:v>137</c:v>
                </c:pt>
                <c:pt idx="10">
                  <c:v>125</c:v>
                </c:pt>
              </c:numCache>
            </c:numRef>
          </c:xVal>
          <c:yVal>
            <c:numRef>
              <c:f>Sheet1!$F$7:$F$17</c:f>
              <c:numCache>
                <c:formatCode>General</c:formatCode>
                <c:ptCount val="11"/>
                <c:pt idx="0">
                  <c:v>18</c:v>
                </c:pt>
                <c:pt idx="1">
                  <c:v>20.5</c:v>
                </c:pt>
                <c:pt idx="2">
                  <c:v>18.700000000000003</c:v>
                </c:pt>
                <c:pt idx="3">
                  <c:v>38.5</c:v>
                </c:pt>
                <c:pt idx="4">
                  <c:v>24.1</c:v>
                </c:pt>
                <c:pt idx="5">
                  <c:v>14.5</c:v>
                </c:pt>
                <c:pt idx="6">
                  <c:v>13.700000000000001</c:v>
                </c:pt>
                <c:pt idx="7">
                  <c:v>23.3</c:v>
                </c:pt>
                <c:pt idx="8">
                  <c:v>17.5</c:v>
                </c:pt>
                <c:pt idx="9">
                  <c:v>16.700000000000003</c:v>
                </c:pt>
                <c:pt idx="10">
                  <c:v>15.5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model2</c15:sqref>
                        </c15:formulaRef>
                      </c:ext>
                    </c:extLst>
                    <c:strCache>
                      <c:ptCount val="1"/>
                      <c:pt idx="0">
                        <c:v>model2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4BA8-7D44-A7BA-94FD9B0CBBCB}"/>
            </c:ext>
          </c:extLst>
        </c:ser>
        <c:ser>
          <c:idx val="3"/>
          <c:order val="3"/>
          <c:spPr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Sheet1!$B$7:$B$17</c:f>
              <c:numCache>
                <c:formatCode>General</c:formatCode>
                <c:ptCount val="11"/>
                <c:pt idx="0">
                  <c:v>150</c:v>
                </c:pt>
                <c:pt idx="1">
                  <c:v>175</c:v>
                </c:pt>
                <c:pt idx="2">
                  <c:v>157</c:v>
                </c:pt>
                <c:pt idx="3">
                  <c:v>355</c:v>
                </c:pt>
                <c:pt idx="4">
                  <c:v>211</c:v>
                </c:pt>
                <c:pt idx="5">
                  <c:v>115</c:v>
                </c:pt>
                <c:pt idx="6">
                  <c:v>107</c:v>
                </c:pt>
                <c:pt idx="7">
                  <c:v>203</c:v>
                </c:pt>
                <c:pt idx="8">
                  <c:v>145</c:v>
                </c:pt>
                <c:pt idx="9">
                  <c:v>137</c:v>
                </c:pt>
                <c:pt idx="10">
                  <c:v>125</c:v>
                </c:pt>
              </c:numCache>
            </c:numRef>
          </c:xVal>
          <c:yVal>
            <c:numRef>
              <c:f>Sheet1!$I$7:$I$17</c:f>
              <c:numCache>
                <c:formatCode>General</c:formatCode>
                <c:ptCount val="11"/>
                <c:pt idx="0">
                  <c:v>7.5</c:v>
                </c:pt>
                <c:pt idx="1">
                  <c:v>6.75</c:v>
                </c:pt>
                <c:pt idx="2">
                  <c:v>7.29</c:v>
                </c:pt>
                <c:pt idx="3">
                  <c:v>1.3499999999999996</c:v>
                </c:pt>
                <c:pt idx="4">
                  <c:v>5.67</c:v>
                </c:pt>
                <c:pt idx="5">
                  <c:v>8.5500000000000007</c:v>
                </c:pt>
                <c:pt idx="6">
                  <c:v>8.7899999999999991</c:v>
                </c:pt>
                <c:pt idx="7">
                  <c:v>5.91</c:v>
                </c:pt>
                <c:pt idx="8">
                  <c:v>7.65</c:v>
                </c:pt>
                <c:pt idx="9">
                  <c:v>7.8900000000000006</c:v>
                </c:pt>
                <c:pt idx="10">
                  <c:v>8.25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model3</c15:sqref>
                        </c15:formulaRef>
                      </c:ext>
                    </c:extLst>
                    <c:strCache>
                      <c:ptCount val="1"/>
                      <c:pt idx="0">
                        <c:v>model3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4BA8-7D44-A7BA-94FD9B0CB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87626"/>
        <c:axId val="80832301"/>
      </c:scatterChart>
      <c:valAx>
        <c:axId val="2738762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Weight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832301"/>
        <c:crosses val="autoZero"/>
        <c:crossBetween val="midCat"/>
      </c:valAx>
      <c:valAx>
        <c:axId val="8083230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Distance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738762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3300</xdr:colOff>
      <xdr:row>1</xdr:row>
      <xdr:rowOff>6860</xdr:rowOff>
    </xdr:from>
    <xdr:to>
      <xdr:col>24</xdr:col>
      <xdr:colOff>355600</xdr:colOff>
      <xdr:row>36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topLeftCell="F1" zoomScale="125" zoomScaleNormal="125" workbookViewId="0">
      <selection activeCell="J25" sqref="J25"/>
    </sheetView>
  </sheetViews>
  <sheetFormatPr baseColWidth="10" defaultColWidth="11.5" defaultRowHeight="13" x14ac:dyDescent="0.15"/>
  <cols>
    <col min="1" max="1" width="12.83203125" customWidth="1"/>
  </cols>
  <sheetData>
    <row r="1" spans="1:13" x14ac:dyDescent="0.15">
      <c r="E1" t="s">
        <v>0</v>
      </c>
      <c r="F1">
        <v>0.1</v>
      </c>
      <c r="I1">
        <v>-0.03</v>
      </c>
      <c r="L1">
        <v>-0.1</v>
      </c>
    </row>
    <row r="2" spans="1:13" x14ac:dyDescent="0.15">
      <c r="E2" t="s">
        <v>1</v>
      </c>
      <c r="F2">
        <v>3</v>
      </c>
      <c r="I2">
        <v>12</v>
      </c>
      <c r="L2">
        <v>20</v>
      </c>
    </row>
    <row r="3" spans="1:13" x14ac:dyDescent="0.15">
      <c r="A3" t="s">
        <v>2</v>
      </c>
      <c r="B3">
        <v>7</v>
      </c>
      <c r="E3" t="s">
        <v>3</v>
      </c>
      <c r="F3">
        <f>SUM(G7:G17)</f>
        <v>2337.7700000000004</v>
      </c>
      <c r="I3">
        <f>SUM(J7:J17)</f>
        <v>36.719799999999999</v>
      </c>
      <c r="L3">
        <f>SUM(M7:M17)</f>
        <v>575.17000000000007</v>
      </c>
    </row>
    <row r="4" spans="1:13" x14ac:dyDescent="0.15">
      <c r="A4" t="s">
        <v>4</v>
      </c>
      <c r="B4">
        <v>185</v>
      </c>
      <c r="E4" t="s">
        <v>5</v>
      </c>
      <c r="F4" t="s">
        <v>6</v>
      </c>
      <c r="G4" t="s">
        <v>7</v>
      </c>
      <c r="I4" s="1" t="s">
        <v>6</v>
      </c>
      <c r="J4" t="s">
        <v>3</v>
      </c>
      <c r="L4" s="1" t="s">
        <v>6</v>
      </c>
      <c r="M4" t="s">
        <v>3</v>
      </c>
    </row>
    <row r="5" spans="1:13" x14ac:dyDescent="0.15">
      <c r="G5" t="s">
        <v>8</v>
      </c>
      <c r="J5" t="s">
        <v>8</v>
      </c>
      <c r="M5" t="s">
        <v>8</v>
      </c>
    </row>
    <row r="6" spans="1:13" x14ac:dyDescent="0.15">
      <c r="B6" t="s">
        <v>9</v>
      </c>
      <c r="C6" t="s">
        <v>10</v>
      </c>
      <c r="F6" t="s">
        <v>11</v>
      </c>
      <c r="G6" t="s">
        <v>12</v>
      </c>
      <c r="I6" t="s">
        <v>11</v>
      </c>
      <c r="J6" t="s">
        <v>12</v>
      </c>
      <c r="L6" t="s">
        <v>11</v>
      </c>
      <c r="M6" t="s">
        <v>12</v>
      </c>
    </row>
    <row r="7" spans="1:13" x14ac:dyDescent="0.15">
      <c r="A7" t="s">
        <v>13</v>
      </c>
      <c r="B7">
        <v>150</v>
      </c>
      <c r="C7">
        <v>10</v>
      </c>
      <c r="F7" s="2">
        <f>F$1*B7+F$2</f>
        <v>18</v>
      </c>
      <c r="G7" s="3">
        <f>ABS(C7-F7)^2</f>
        <v>64</v>
      </c>
      <c r="I7" s="2">
        <f>I$1*B7+I$2</f>
        <v>7.5</v>
      </c>
      <c r="J7" s="3">
        <f>ABS(C7-I7)^2</f>
        <v>6.25</v>
      </c>
      <c r="L7" s="2">
        <f>L$1*B7+L$2</f>
        <v>5</v>
      </c>
      <c r="M7" s="3">
        <f>ABS(C7-L7)^2</f>
        <v>25</v>
      </c>
    </row>
    <row r="8" spans="1:13" x14ac:dyDescent="0.15">
      <c r="B8">
        <v>175</v>
      </c>
      <c r="C8">
        <v>7</v>
      </c>
      <c r="F8" s="2">
        <f t="shared" ref="F8:F17" si="0">F$1*B8+F$2</f>
        <v>20.5</v>
      </c>
      <c r="G8" s="3">
        <f t="shared" ref="G8:G17" si="1">ABS(C8-F8)^2</f>
        <v>182.25</v>
      </c>
      <c r="I8" s="2">
        <f t="shared" ref="I8:I17" si="2">I$1*B8+I$2</f>
        <v>6.75</v>
      </c>
      <c r="J8" s="3">
        <f t="shared" ref="J8:J17" si="3">ABS(C8-I8)^2</f>
        <v>6.25E-2</v>
      </c>
      <c r="L8" s="2">
        <f t="shared" ref="L8:L17" si="4">L$1*B8+L$2</f>
        <v>2.5</v>
      </c>
      <c r="M8" s="3">
        <f t="shared" ref="M8:M17" si="5">ABS(C8-L8)^2</f>
        <v>20.25</v>
      </c>
    </row>
    <row r="9" spans="1:13" x14ac:dyDescent="0.15">
      <c r="B9">
        <v>157</v>
      </c>
      <c r="C9">
        <v>8</v>
      </c>
      <c r="F9" s="2">
        <f t="shared" si="0"/>
        <v>18.700000000000003</v>
      </c>
      <c r="G9" s="3">
        <f t="shared" si="1"/>
        <v>114.49000000000007</v>
      </c>
      <c r="I9" s="2">
        <f t="shared" si="2"/>
        <v>7.29</v>
      </c>
      <c r="J9" s="3">
        <f t="shared" si="3"/>
        <v>0.50409999999999999</v>
      </c>
      <c r="L9" s="2">
        <f t="shared" si="4"/>
        <v>4.2999999999999989</v>
      </c>
      <c r="M9" s="3">
        <f t="shared" si="5"/>
        <v>13.690000000000008</v>
      </c>
    </row>
    <row r="10" spans="1:13" x14ac:dyDescent="0.15">
      <c r="B10">
        <v>355</v>
      </c>
      <c r="C10">
        <v>4</v>
      </c>
      <c r="F10" s="2">
        <f t="shared" si="0"/>
        <v>38.5</v>
      </c>
      <c r="G10" s="3">
        <f t="shared" si="1"/>
        <v>1190.25</v>
      </c>
      <c r="I10" s="2">
        <f t="shared" si="2"/>
        <v>1.3499999999999996</v>
      </c>
      <c r="J10" s="3">
        <f t="shared" si="3"/>
        <v>7.0225000000000017</v>
      </c>
      <c r="L10" s="2">
        <f t="shared" si="4"/>
        <v>-15.5</v>
      </c>
      <c r="M10" s="3">
        <f t="shared" si="5"/>
        <v>380.25</v>
      </c>
    </row>
    <row r="11" spans="1:13" x14ac:dyDescent="0.15">
      <c r="B11">
        <v>211</v>
      </c>
      <c r="C11">
        <v>6</v>
      </c>
      <c r="F11" s="2">
        <f t="shared" si="0"/>
        <v>24.1</v>
      </c>
      <c r="G11" s="3">
        <f t="shared" si="1"/>
        <v>327.61000000000007</v>
      </c>
      <c r="I11" s="2">
        <f t="shared" si="2"/>
        <v>5.67</v>
      </c>
      <c r="J11" s="3">
        <f t="shared" si="3"/>
        <v>0.10890000000000005</v>
      </c>
      <c r="L11" s="2">
        <f t="shared" si="4"/>
        <v>-1.1000000000000014</v>
      </c>
      <c r="M11" s="3">
        <f t="shared" si="5"/>
        <v>50.410000000000018</v>
      </c>
    </row>
    <row r="12" spans="1:13" x14ac:dyDescent="0.15">
      <c r="B12">
        <v>115</v>
      </c>
      <c r="C12">
        <v>11</v>
      </c>
      <c r="F12" s="2">
        <f t="shared" si="0"/>
        <v>14.5</v>
      </c>
      <c r="G12" s="3">
        <f t="shared" si="1"/>
        <v>12.25</v>
      </c>
      <c r="I12" s="2">
        <f t="shared" si="2"/>
        <v>8.5500000000000007</v>
      </c>
      <c r="J12" s="3">
        <f t="shared" si="3"/>
        <v>6.0024999999999968</v>
      </c>
      <c r="L12" s="2">
        <f t="shared" si="4"/>
        <v>8.5</v>
      </c>
      <c r="M12" s="3">
        <f t="shared" si="5"/>
        <v>6.25</v>
      </c>
    </row>
    <row r="13" spans="1:13" x14ac:dyDescent="0.15">
      <c r="B13">
        <v>107</v>
      </c>
      <c r="C13">
        <v>12</v>
      </c>
      <c r="F13" s="2">
        <f t="shared" si="0"/>
        <v>13.700000000000001</v>
      </c>
      <c r="G13" s="3">
        <f t="shared" si="1"/>
        <v>2.8900000000000037</v>
      </c>
      <c r="I13" s="2">
        <f t="shared" si="2"/>
        <v>8.7899999999999991</v>
      </c>
      <c r="J13" s="3">
        <f t="shared" si="3"/>
        <v>10.304100000000005</v>
      </c>
      <c r="L13" s="2">
        <f t="shared" si="4"/>
        <v>9.2999999999999989</v>
      </c>
      <c r="M13" s="3">
        <f t="shared" si="5"/>
        <v>7.2900000000000054</v>
      </c>
    </row>
    <row r="14" spans="1:13" x14ac:dyDescent="0.15">
      <c r="B14">
        <v>203</v>
      </c>
      <c r="C14">
        <v>6.5</v>
      </c>
      <c r="F14" s="2">
        <f t="shared" si="0"/>
        <v>23.3</v>
      </c>
      <c r="G14" s="3">
        <f t="shared" si="1"/>
        <v>282.24</v>
      </c>
      <c r="I14" s="2">
        <f t="shared" si="2"/>
        <v>5.91</v>
      </c>
      <c r="J14" s="3">
        <f t="shared" si="3"/>
        <v>0.34809999999999985</v>
      </c>
      <c r="L14" s="2">
        <f t="shared" si="4"/>
        <v>-0.30000000000000071</v>
      </c>
      <c r="M14" s="3">
        <f t="shared" si="5"/>
        <v>46.240000000000009</v>
      </c>
    </row>
    <row r="15" spans="1:13" x14ac:dyDescent="0.15">
      <c r="B15">
        <v>145</v>
      </c>
      <c r="C15">
        <v>9</v>
      </c>
      <c r="F15" s="2">
        <f t="shared" si="0"/>
        <v>17.5</v>
      </c>
      <c r="G15" s="3">
        <f t="shared" si="1"/>
        <v>72.25</v>
      </c>
      <c r="I15" s="2">
        <f t="shared" si="2"/>
        <v>7.65</v>
      </c>
      <c r="J15" s="3">
        <f t="shared" si="3"/>
        <v>1.8224999999999991</v>
      </c>
      <c r="L15" s="2">
        <f t="shared" si="4"/>
        <v>5.5</v>
      </c>
      <c r="M15" s="3">
        <f t="shared" si="5"/>
        <v>12.25</v>
      </c>
    </row>
    <row r="16" spans="1:13" x14ac:dyDescent="0.15">
      <c r="B16">
        <v>137</v>
      </c>
      <c r="C16">
        <v>9</v>
      </c>
      <c r="F16" s="2">
        <f t="shared" si="0"/>
        <v>16.700000000000003</v>
      </c>
      <c r="G16" s="3">
        <f t="shared" si="1"/>
        <v>59.290000000000042</v>
      </c>
      <c r="I16" s="2">
        <f t="shared" si="2"/>
        <v>7.8900000000000006</v>
      </c>
      <c r="J16" s="3">
        <f t="shared" si="3"/>
        <v>1.2320999999999986</v>
      </c>
      <c r="L16" s="2">
        <f t="shared" si="4"/>
        <v>6.2999999999999989</v>
      </c>
      <c r="M16" s="3">
        <f t="shared" si="5"/>
        <v>7.2900000000000054</v>
      </c>
    </row>
    <row r="17" spans="2:13" x14ac:dyDescent="0.15">
      <c r="B17">
        <v>125</v>
      </c>
      <c r="C17">
        <v>10</v>
      </c>
      <c r="F17" s="2">
        <f t="shared" si="0"/>
        <v>15.5</v>
      </c>
      <c r="G17" s="3">
        <f t="shared" si="1"/>
        <v>30.25</v>
      </c>
      <c r="I17" s="2">
        <f t="shared" si="2"/>
        <v>8.25</v>
      </c>
      <c r="J17" s="3">
        <f t="shared" si="3"/>
        <v>3.0625</v>
      </c>
      <c r="L17" s="2">
        <f t="shared" si="4"/>
        <v>7.5</v>
      </c>
      <c r="M17" s="3">
        <f t="shared" si="5"/>
        <v>6.25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</dc:creator>
  <dc:description/>
  <cp:lastModifiedBy>Bryce Kwon</cp:lastModifiedBy>
  <cp:revision>5</cp:revision>
  <dcterms:created xsi:type="dcterms:W3CDTF">2022-08-29T15:09:03Z</dcterms:created>
  <dcterms:modified xsi:type="dcterms:W3CDTF">2025-01-16T23:35:13Z</dcterms:modified>
  <dc:language>en-US</dc:language>
</cp:coreProperties>
</file>