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-55200" yWindow="-3600" windowWidth="16800" windowHeight="20540" tabRatio="647" firstSheet="1" activeTab="4"/>
  </bookViews>
  <sheets>
    <sheet name="Overview" sheetId="4" r:id="rId1"/>
    <sheet name="LittleBearRiverFlow" sheetId="1" r:id="rId2"/>
    <sheet name="Bear River Flow" sheetId="6" r:id="rId3"/>
    <sheet name="DemandSites" sheetId="3" r:id="rId4"/>
    <sheet name="AboveCutler" sheetId="2" r:id="rId5"/>
    <sheet name="ShortageCostData" sheetId="5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3" i="6" l="1"/>
  <c r="B433" i="6"/>
  <c r="B431" i="6"/>
  <c r="C431" i="6"/>
  <c r="C430" i="6"/>
  <c r="B430" i="6"/>
  <c r="C429" i="6"/>
  <c r="B429" i="6"/>
  <c r="B427" i="6"/>
  <c r="C427" i="6"/>
  <c r="B426" i="6"/>
  <c r="C425" i="6"/>
  <c r="B425" i="6"/>
  <c r="C424" i="6"/>
  <c r="B424" i="6"/>
  <c r="C422" i="6"/>
  <c r="B422" i="6"/>
  <c r="C421" i="6"/>
  <c r="B421" i="6"/>
  <c r="C420" i="6"/>
  <c r="B420" i="6"/>
  <c r="C418" i="6"/>
  <c r="B418" i="6"/>
  <c r="C417" i="6"/>
  <c r="B417" i="6"/>
  <c r="B415" i="6"/>
  <c r="C415" i="6"/>
  <c r="B414" i="6"/>
  <c r="C413" i="6"/>
  <c r="B413" i="6"/>
  <c r="C410" i="6"/>
  <c r="B410" i="6"/>
  <c r="C409" i="6"/>
  <c r="B409" i="6"/>
  <c r="C408" i="6"/>
  <c r="B408" i="6"/>
  <c r="B407" i="6"/>
  <c r="C406" i="6"/>
  <c r="B406" i="6"/>
  <c r="C405" i="6"/>
  <c r="B405" i="6"/>
  <c r="C402" i="6"/>
  <c r="B402" i="6"/>
  <c r="C401" i="6"/>
  <c r="B401" i="6"/>
  <c r="C400" i="6"/>
  <c r="B399" i="6"/>
  <c r="C399" i="6"/>
  <c r="C398" i="6"/>
  <c r="C397" i="6"/>
  <c r="B397" i="6"/>
  <c r="B395" i="6"/>
  <c r="C395" i="6"/>
  <c r="C393" i="6"/>
  <c r="B393" i="6"/>
  <c r="C392" i="6"/>
  <c r="C390" i="6"/>
  <c r="B390" i="6"/>
  <c r="C389" i="6"/>
  <c r="B389" i="6"/>
  <c r="C388" i="6"/>
  <c r="B388" i="6"/>
  <c r="B387" i="6"/>
  <c r="C386" i="6"/>
  <c r="B386" i="6"/>
  <c r="C385" i="6"/>
  <c r="B385" i="6"/>
  <c r="B383" i="6"/>
  <c r="C383" i="6"/>
  <c r="C382" i="6"/>
  <c r="C381" i="6"/>
  <c r="B381" i="6"/>
  <c r="C380" i="6"/>
  <c r="B379" i="6"/>
  <c r="C379" i="6"/>
  <c r="C378" i="6"/>
  <c r="B378" i="6"/>
  <c r="C377" i="6"/>
  <c r="B377" i="6"/>
  <c r="B375" i="6"/>
  <c r="C373" i="6"/>
  <c r="B373" i="6"/>
  <c r="C371" i="6"/>
  <c r="B371" i="6"/>
  <c r="C370" i="6"/>
  <c r="B370" i="6"/>
  <c r="B369" i="6"/>
  <c r="C366" i="6"/>
  <c r="C364" i="6"/>
  <c r="B364" i="6"/>
  <c r="C362" i="6"/>
  <c r="B362" i="6"/>
  <c r="B360" i="6"/>
  <c r="C360" i="6"/>
  <c r="C359" i="6"/>
  <c r="B359" i="6"/>
  <c r="B358" i="6"/>
  <c r="C357" i="6"/>
  <c r="B357" i="6"/>
  <c r="C356" i="6"/>
  <c r="B356" i="6"/>
  <c r="C355" i="6"/>
  <c r="B355" i="6"/>
  <c r="C354" i="6"/>
  <c r="B354" i="6"/>
  <c r="C351" i="6"/>
  <c r="B351" i="6"/>
  <c r="B349" i="6"/>
  <c r="C349" i="6"/>
  <c r="C347" i="6"/>
  <c r="B347" i="6"/>
  <c r="C346" i="6"/>
  <c r="B346" i="6"/>
  <c r="B345" i="6"/>
  <c r="C345" i="6"/>
  <c r="C343" i="6"/>
  <c r="B343" i="6"/>
  <c r="B342" i="6"/>
  <c r="C341" i="6"/>
  <c r="C340" i="6"/>
  <c r="B340" i="6"/>
  <c r="C339" i="6"/>
  <c r="B339" i="6"/>
  <c r="C338" i="6"/>
  <c r="B338" i="6"/>
  <c r="C337" i="6"/>
  <c r="B337" i="6"/>
  <c r="C335" i="6"/>
  <c r="B335" i="6"/>
  <c r="C334" i="6"/>
  <c r="B334" i="6"/>
  <c r="C332" i="6"/>
  <c r="B332" i="6"/>
  <c r="C331" i="6"/>
  <c r="B331" i="6"/>
  <c r="C330" i="6"/>
  <c r="B330" i="6"/>
  <c r="C329" i="6"/>
  <c r="B329" i="6"/>
  <c r="C327" i="6"/>
  <c r="B327" i="6"/>
  <c r="B326" i="6"/>
  <c r="C325" i="6"/>
  <c r="B325" i="6"/>
  <c r="C324" i="6"/>
  <c r="B324" i="6"/>
  <c r="C318" i="6"/>
  <c r="B318" i="6"/>
  <c r="C317" i="6"/>
  <c r="B317" i="6"/>
  <c r="C316" i="6"/>
  <c r="B316" i="6"/>
  <c r="B315" i="6"/>
  <c r="B313" i="6"/>
  <c r="B311" i="6"/>
  <c r="C311" i="6"/>
  <c r="C309" i="6"/>
  <c r="B309" i="6"/>
  <c r="C308" i="6"/>
  <c r="B308" i="6"/>
  <c r="B307" i="6"/>
  <c r="C307" i="6"/>
  <c r="C306" i="6"/>
  <c r="B306" i="6"/>
  <c r="C305" i="6"/>
  <c r="B305" i="6"/>
  <c r="C304" i="6"/>
  <c r="B302" i="6"/>
  <c r="C301" i="6"/>
  <c r="B301" i="6"/>
  <c r="B300" i="6"/>
  <c r="C300" i="6"/>
  <c r="B299" i="6"/>
  <c r="C298" i="6"/>
  <c r="B298" i="6"/>
  <c r="C297" i="6"/>
  <c r="C296" i="6"/>
  <c r="B296" i="6"/>
  <c r="C295" i="6"/>
  <c r="C293" i="6"/>
  <c r="B293" i="6"/>
  <c r="C292" i="6"/>
  <c r="B292" i="6"/>
  <c r="C290" i="6"/>
  <c r="B290" i="6"/>
  <c r="B289" i="6"/>
  <c r="C288" i="6"/>
  <c r="B288" i="6"/>
  <c r="C286" i="6"/>
  <c r="B286" i="6"/>
  <c r="C285" i="6"/>
  <c r="B285" i="6"/>
  <c r="B283" i="6"/>
  <c r="C283" i="6"/>
  <c r="C282" i="6"/>
  <c r="B282" i="6"/>
  <c r="B281" i="6"/>
  <c r="C281" i="6"/>
  <c r="C280" i="6"/>
  <c r="C279" i="6"/>
  <c r="B279" i="6"/>
  <c r="C277" i="6"/>
  <c r="B277" i="6"/>
  <c r="C276" i="6"/>
  <c r="C274" i="6"/>
  <c r="B274" i="6"/>
  <c r="B273" i="6"/>
  <c r="C272" i="6"/>
  <c r="B272" i="6"/>
  <c r="C271" i="6"/>
  <c r="B271" i="6"/>
  <c r="C270" i="6"/>
  <c r="B270" i="6"/>
  <c r="C269" i="6"/>
  <c r="B269" i="6"/>
  <c r="C268" i="6"/>
  <c r="C266" i="6"/>
  <c r="B266" i="6"/>
  <c r="C264" i="6"/>
  <c r="B264" i="6"/>
  <c r="C263" i="6"/>
  <c r="B263" i="6"/>
  <c r="C262" i="6"/>
  <c r="B262" i="6"/>
  <c r="C261" i="6"/>
  <c r="B261" i="6"/>
  <c r="C260" i="6"/>
  <c r="B260" i="6"/>
  <c r="C257" i="6"/>
  <c r="B257" i="6"/>
  <c r="C255" i="6"/>
  <c r="B255" i="6"/>
  <c r="C254" i="6"/>
  <c r="B254" i="6"/>
  <c r="C253" i="6"/>
  <c r="B253" i="6"/>
  <c r="C252" i="6"/>
  <c r="B252" i="6"/>
  <c r="C251" i="6"/>
  <c r="B250" i="6"/>
  <c r="C250" i="6"/>
  <c r="C248" i="6"/>
  <c r="B247" i="6"/>
  <c r="C247" i="6"/>
  <c r="B246" i="6"/>
  <c r="B245" i="6"/>
  <c r="C245" i="6"/>
  <c r="C244" i="6"/>
  <c r="B244" i="6"/>
  <c r="B243" i="6"/>
  <c r="C242" i="6"/>
  <c r="B242" i="6"/>
  <c r="C241" i="6"/>
  <c r="B241" i="6"/>
  <c r="C239" i="6"/>
  <c r="B239" i="6"/>
  <c r="C238" i="6"/>
  <c r="B238" i="6"/>
  <c r="C236" i="6"/>
  <c r="B236" i="6"/>
  <c r="B235" i="6"/>
  <c r="C235" i="6"/>
  <c r="C234" i="6"/>
  <c r="B234" i="6"/>
  <c r="C233" i="6"/>
  <c r="C232" i="6"/>
  <c r="C231" i="6"/>
  <c r="B231" i="6"/>
  <c r="C230" i="6"/>
  <c r="B230" i="6"/>
  <c r="B229" i="6"/>
  <c r="C229" i="6"/>
  <c r="C228" i="6"/>
  <c r="B228" i="6"/>
  <c r="B227" i="6"/>
  <c r="C227" i="6"/>
  <c r="C226" i="6"/>
  <c r="B226" i="6"/>
  <c r="B223" i="6"/>
  <c r="C222" i="6"/>
  <c r="B222" i="6"/>
  <c r="C221" i="6"/>
  <c r="B219" i="6"/>
  <c r="C218" i="6"/>
  <c r="B218" i="6"/>
  <c r="C217" i="6"/>
  <c r="B217" i="6"/>
  <c r="C216" i="6"/>
  <c r="B216" i="6"/>
  <c r="B215" i="6"/>
  <c r="C214" i="6"/>
  <c r="B214" i="6"/>
  <c r="B212" i="6"/>
  <c r="C211" i="6"/>
  <c r="B211" i="6"/>
  <c r="B209" i="6"/>
  <c r="C208" i="6"/>
  <c r="B208" i="6"/>
  <c r="C207" i="6"/>
  <c r="B207" i="6"/>
  <c r="C206" i="6"/>
  <c r="B206" i="6"/>
  <c r="C205" i="6"/>
  <c r="B205" i="6"/>
  <c r="C204" i="6"/>
  <c r="B203" i="6"/>
  <c r="C202" i="6"/>
  <c r="B202" i="6"/>
  <c r="C201" i="6"/>
  <c r="C199" i="6"/>
  <c r="C198" i="6"/>
  <c r="B198" i="6"/>
  <c r="B197" i="6"/>
  <c r="C195" i="6"/>
  <c r="B195" i="6"/>
  <c r="C194" i="6"/>
  <c r="C193" i="6"/>
  <c r="C191" i="6"/>
  <c r="B191" i="6"/>
  <c r="C190" i="6"/>
  <c r="B190" i="6"/>
  <c r="C189" i="6"/>
  <c r="B189" i="6"/>
  <c r="C187" i="6"/>
  <c r="B187" i="6"/>
  <c r="C186" i="6"/>
  <c r="C185" i="6"/>
  <c r="B185" i="6"/>
  <c r="C184" i="6"/>
  <c r="B184" i="6"/>
  <c r="B183" i="6"/>
  <c r="C182" i="6"/>
  <c r="B182" i="6"/>
  <c r="C181" i="6"/>
  <c r="B181" i="6"/>
  <c r="C180" i="6"/>
  <c r="C179" i="6"/>
  <c r="B179" i="6"/>
  <c r="C177" i="6"/>
  <c r="B177" i="6"/>
  <c r="C176" i="6"/>
  <c r="B176" i="6"/>
  <c r="C175" i="6"/>
  <c r="B175" i="6"/>
  <c r="C174" i="6"/>
  <c r="B174" i="6"/>
  <c r="B173" i="6"/>
  <c r="C173" i="6"/>
  <c r="C172" i="6"/>
  <c r="B172" i="6"/>
  <c r="B169" i="6"/>
  <c r="C169" i="6"/>
  <c r="C168" i="6"/>
  <c r="B168" i="6"/>
  <c r="C167" i="6"/>
  <c r="B167" i="6"/>
  <c r="C166" i="6"/>
  <c r="B166" i="6"/>
  <c r="B165" i="6"/>
  <c r="C165" i="6"/>
  <c r="B164" i="6"/>
  <c r="C163" i="6"/>
  <c r="B163" i="6"/>
  <c r="B162" i="6"/>
  <c r="C161" i="6"/>
  <c r="B161" i="6"/>
  <c r="B160" i="6"/>
  <c r="C159" i="6"/>
  <c r="B159" i="6"/>
  <c r="B157" i="6"/>
  <c r="C157" i="6"/>
  <c r="B156" i="6"/>
  <c r="C155" i="6"/>
  <c r="C154" i="6"/>
  <c r="B154" i="6"/>
  <c r="C153" i="6"/>
  <c r="B153" i="6"/>
  <c r="C151" i="6"/>
  <c r="B151" i="6"/>
  <c r="B150" i="6"/>
  <c r="B149" i="6"/>
  <c r="C147" i="6"/>
  <c r="C145" i="6"/>
  <c r="B145" i="6"/>
  <c r="C143" i="6"/>
  <c r="B143" i="6"/>
  <c r="C142" i="6"/>
  <c r="B142" i="6"/>
  <c r="C141" i="6"/>
  <c r="B141" i="6"/>
  <c r="C137" i="6"/>
  <c r="B137" i="6"/>
  <c r="C136" i="6"/>
  <c r="C135" i="6"/>
  <c r="B135" i="6"/>
  <c r="C134" i="6"/>
  <c r="B134" i="6"/>
  <c r="B132" i="6"/>
  <c r="C132" i="6"/>
  <c r="C130" i="6"/>
  <c r="B130" i="6"/>
  <c r="C126" i="6"/>
  <c r="B126" i="6"/>
  <c r="C125" i="6"/>
  <c r="B124" i="6"/>
  <c r="C123" i="6"/>
  <c r="B123" i="6"/>
  <c r="C121" i="6"/>
  <c r="B121" i="6"/>
  <c r="B120" i="6"/>
  <c r="C119" i="6"/>
  <c r="C118" i="6"/>
  <c r="B118" i="6"/>
  <c r="C117" i="6"/>
  <c r="C116" i="6"/>
  <c r="C115" i="6"/>
  <c r="B115" i="6"/>
  <c r="C114" i="6"/>
  <c r="C113" i="6"/>
  <c r="C112" i="6"/>
  <c r="B112" i="6"/>
  <c r="C110" i="6"/>
  <c r="B110" i="6"/>
  <c r="B109" i="6"/>
  <c r="C106" i="6"/>
  <c r="B106" i="6"/>
  <c r="B105" i="6"/>
  <c r="C104" i="6"/>
  <c r="B104" i="6"/>
  <c r="C103" i="6"/>
  <c r="B103" i="6"/>
  <c r="C102" i="6"/>
  <c r="B102" i="6"/>
  <c r="C101" i="6"/>
  <c r="B101" i="6"/>
  <c r="C99" i="6"/>
  <c r="B99" i="6"/>
  <c r="B98" i="6"/>
  <c r="C97" i="6"/>
  <c r="B97" i="6"/>
  <c r="C95" i="6"/>
  <c r="B95" i="6"/>
  <c r="C94" i="6"/>
  <c r="B94" i="6"/>
  <c r="C93" i="6"/>
  <c r="B93" i="6"/>
  <c r="B92" i="6"/>
  <c r="C92" i="6"/>
  <c r="C90" i="6"/>
  <c r="B90" i="6"/>
  <c r="C88" i="6"/>
  <c r="B88" i="6"/>
  <c r="C86" i="6"/>
  <c r="B86" i="6"/>
  <c r="C83" i="6"/>
  <c r="C81" i="6"/>
  <c r="B81" i="6"/>
  <c r="C80" i="6"/>
  <c r="C79" i="6"/>
  <c r="B79" i="6"/>
  <c r="C78" i="6"/>
  <c r="B78" i="6"/>
  <c r="C77" i="6"/>
  <c r="B77" i="6"/>
  <c r="C73" i="6"/>
  <c r="B73" i="6"/>
  <c r="C72" i="6"/>
  <c r="C70" i="6"/>
  <c r="B70" i="6"/>
  <c r="B68" i="6"/>
  <c r="C68" i="6"/>
  <c r="C66" i="6"/>
  <c r="B66" i="6"/>
  <c r="B64" i="6"/>
  <c r="B63" i="6"/>
  <c r="C62" i="6"/>
  <c r="B62" i="6"/>
  <c r="C61" i="6"/>
  <c r="C59" i="6"/>
  <c r="B59" i="6"/>
  <c r="C58" i="6"/>
  <c r="B58" i="6"/>
  <c r="C57" i="6"/>
  <c r="B57" i="6"/>
  <c r="C55" i="6"/>
  <c r="C54" i="6"/>
  <c r="B54" i="6"/>
  <c r="C52" i="6"/>
  <c r="C50" i="6"/>
  <c r="C48" i="6"/>
  <c r="B48" i="6"/>
  <c r="B47" i="6"/>
  <c r="C46" i="6"/>
  <c r="B46" i="6"/>
  <c r="B45" i="6"/>
  <c r="C44" i="6"/>
  <c r="B42" i="6"/>
  <c r="B41" i="6"/>
  <c r="B40" i="6"/>
  <c r="C39" i="6"/>
  <c r="B39" i="6"/>
  <c r="C38" i="6"/>
  <c r="B38" i="6"/>
  <c r="C37" i="6"/>
  <c r="B37" i="6"/>
  <c r="C35" i="6"/>
  <c r="B35" i="6"/>
  <c r="B34" i="6"/>
  <c r="C33" i="6"/>
  <c r="B33" i="6"/>
  <c r="C31" i="6"/>
  <c r="B31" i="6"/>
  <c r="C30" i="6"/>
  <c r="B30" i="6"/>
  <c r="C29" i="6"/>
  <c r="B29" i="6"/>
  <c r="B28" i="6"/>
  <c r="C28" i="6"/>
  <c r="C27" i="6"/>
  <c r="C26" i="6"/>
  <c r="B26" i="6"/>
  <c r="C24" i="6"/>
  <c r="B24" i="6"/>
  <c r="C22" i="6"/>
  <c r="B22" i="6"/>
  <c r="C20" i="6"/>
  <c r="C19" i="6"/>
  <c r="C18" i="6"/>
  <c r="B18" i="6"/>
  <c r="B17" i="6"/>
  <c r="C17" i="6"/>
  <c r="C15" i="6"/>
  <c r="C14" i="6"/>
  <c r="B14" i="6"/>
  <c r="B13" i="6"/>
  <c r="C11" i="6"/>
  <c r="C10" i="6"/>
  <c r="B10" i="6"/>
  <c r="B8" i="6"/>
  <c r="C7" i="6"/>
  <c r="C6" i="6"/>
  <c r="B6" i="6"/>
  <c r="C5" i="6"/>
  <c r="B5" i="6"/>
  <c r="C4" i="6"/>
  <c r="B4" i="6"/>
  <c r="C6" i="5"/>
  <c r="C7" i="5"/>
  <c r="C8" i="5"/>
  <c r="C9" i="5"/>
  <c r="C10" i="5"/>
  <c r="C11" i="5"/>
  <c r="C12" i="5"/>
  <c r="C13" i="5"/>
  <c r="C14" i="5"/>
  <c r="C15" i="5"/>
  <c r="C16" i="5"/>
  <c r="C5" i="5"/>
  <c r="C9" i="6"/>
  <c r="B9" i="6"/>
  <c r="C3" i="6"/>
  <c r="B3" i="6"/>
  <c r="C67" i="6"/>
  <c r="B89" i="6"/>
  <c r="C89" i="6"/>
  <c r="B44" i="6"/>
  <c r="C53" i="6"/>
  <c r="B53" i="6"/>
  <c r="C64" i="6"/>
  <c r="B67" i="6"/>
  <c r="C71" i="6"/>
  <c r="B85" i="6"/>
  <c r="C85" i="6"/>
  <c r="C32" i="6"/>
  <c r="B32" i="6"/>
  <c r="C40" i="6"/>
  <c r="B49" i="6"/>
  <c r="C49" i="6"/>
  <c r="C2" i="6"/>
  <c r="B2" i="6"/>
  <c r="B25" i="6"/>
  <c r="C25" i="6"/>
  <c r="C60" i="6"/>
  <c r="B60" i="6"/>
  <c r="B71" i="6"/>
  <c r="B74" i="6"/>
  <c r="C74" i="6"/>
  <c r="C82" i="6"/>
  <c r="B82" i="6"/>
  <c r="C91" i="6"/>
  <c r="B91" i="6"/>
  <c r="C47" i="6"/>
  <c r="C76" i="6"/>
  <c r="B76" i="6"/>
  <c r="C42" i="6"/>
  <c r="C69" i="6"/>
  <c r="C133" i="6"/>
  <c r="B133" i="6"/>
  <c r="C51" i="6"/>
  <c r="B51" i="6"/>
  <c r="B69" i="6"/>
  <c r="C84" i="6"/>
  <c r="B84" i="6"/>
  <c r="C13" i="6"/>
  <c r="C16" i="6"/>
  <c r="B16" i="6"/>
  <c r="C36" i="6"/>
  <c r="B65" i="6"/>
  <c r="C65" i="6"/>
  <c r="C75" i="6"/>
  <c r="B75" i="6"/>
  <c r="C12" i="6"/>
  <c r="B12" i="6"/>
  <c r="C23" i="6"/>
  <c r="B23" i="6"/>
  <c r="B36" i="6"/>
  <c r="C45" i="6"/>
  <c r="B87" i="6"/>
  <c r="C87" i="6"/>
  <c r="C8" i="6"/>
  <c r="C34" i="6"/>
  <c r="B43" i="6"/>
  <c r="C43" i="6"/>
  <c r="B80" i="6"/>
  <c r="C100" i="6"/>
  <c r="B100" i="6"/>
  <c r="C111" i="6"/>
  <c r="B111" i="6"/>
  <c r="B128" i="6"/>
  <c r="C128" i="6"/>
  <c r="C164" i="6"/>
  <c r="C140" i="6"/>
  <c r="B140" i="6"/>
  <c r="C108" i="6"/>
  <c r="B108" i="6"/>
  <c r="B117" i="6"/>
  <c r="B122" i="6"/>
  <c r="C122" i="6"/>
  <c r="B144" i="6"/>
  <c r="C148" i="6"/>
  <c r="B148" i="6"/>
  <c r="C144" i="6"/>
  <c r="C124" i="6"/>
  <c r="B139" i="6"/>
  <c r="C139" i="6"/>
  <c r="B96" i="6"/>
  <c r="C96" i="6"/>
  <c r="C109" i="6"/>
  <c r="B119" i="6"/>
  <c r="C158" i="6"/>
  <c r="B158" i="6"/>
  <c r="B170" i="6"/>
  <c r="C237" i="6"/>
  <c r="B237" i="6"/>
  <c r="C131" i="6"/>
  <c r="B147" i="6"/>
  <c r="C170" i="6"/>
  <c r="C56" i="6"/>
  <c r="C107" i="6"/>
  <c r="B107" i="6"/>
  <c r="B113" i="6"/>
  <c r="B131" i="6"/>
  <c r="C192" i="6"/>
  <c r="B192" i="6"/>
  <c r="C21" i="6"/>
  <c r="B21" i="6"/>
  <c r="B20" i="6"/>
  <c r="B27" i="6"/>
  <c r="B55" i="6"/>
  <c r="B56" i="6"/>
  <c r="C98" i="6"/>
  <c r="C120" i="6"/>
  <c r="B129" i="6"/>
  <c r="C129" i="6"/>
  <c r="C138" i="6"/>
  <c r="B138" i="6"/>
  <c r="B146" i="6"/>
  <c r="C146" i="6"/>
  <c r="C150" i="6"/>
  <c r="C188" i="6"/>
  <c r="B188" i="6"/>
  <c r="B193" i="6"/>
  <c r="C196" i="6"/>
  <c r="B196" i="6"/>
  <c r="C203" i="6"/>
  <c r="C209" i="6"/>
  <c r="C219" i="6"/>
  <c r="C223" i="6"/>
  <c r="B268" i="6"/>
  <c r="B7" i="6"/>
  <c r="B11" i="6"/>
  <c r="B15" i="6"/>
  <c r="B19" i="6"/>
  <c r="C41" i="6"/>
  <c r="B50" i="6"/>
  <c r="B52" i="6"/>
  <c r="B61" i="6"/>
  <c r="B72" i="6"/>
  <c r="B83" i="6"/>
  <c r="C105" i="6"/>
  <c r="B114" i="6"/>
  <c r="B116" i="6"/>
  <c r="B125" i="6"/>
  <c r="B127" i="6"/>
  <c r="B136" i="6"/>
  <c r="B152" i="6"/>
  <c r="B155" i="6"/>
  <c r="C162" i="6"/>
  <c r="B171" i="6"/>
  <c r="B180" i="6"/>
  <c r="C200" i="6"/>
  <c r="B200" i="6"/>
  <c r="B213" i="6"/>
  <c r="C63" i="6"/>
  <c r="C127" i="6"/>
  <c r="C149" i="6"/>
  <c r="C152" i="6"/>
  <c r="C171" i="6"/>
  <c r="C183" i="6"/>
  <c r="B199" i="6"/>
  <c r="C213" i="6"/>
  <c r="C224" i="6"/>
  <c r="B224" i="6"/>
  <c r="C220" i="6"/>
  <c r="B220" i="6"/>
  <c r="C156" i="6"/>
  <c r="C160" i="6"/>
  <c r="B178" i="6"/>
  <c r="C178" i="6"/>
  <c r="B186" i="6"/>
  <c r="C210" i="6"/>
  <c r="B210" i="6"/>
  <c r="C323" i="6"/>
  <c r="B323" i="6"/>
  <c r="B278" i="6"/>
  <c r="C278" i="6"/>
  <c r="B194" i="6"/>
  <c r="B204" i="6"/>
  <c r="B225" i="6"/>
  <c r="C225" i="6"/>
  <c r="B240" i="6"/>
  <c r="B251" i="6"/>
  <c r="B265" i="6"/>
  <c r="C265" i="6"/>
  <c r="C197" i="6"/>
  <c r="B201" i="6"/>
  <c r="B221" i="6"/>
  <c r="C240" i="6"/>
  <c r="B249" i="6"/>
  <c r="C275" i="6"/>
  <c r="B275" i="6"/>
  <c r="C284" i="6"/>
  <c r="C319" i="6"/>
  <c r="B319" i="6"/>
  <c r="C243" i="6"/>
  <c r="B248" i="6"/>
  <c r="C249" i="6"/>
  <c r="C259" i="6"/>
  <c r="B259" i="6"/>
  <c r="B280" i="6"/>
  <c r="B284" i="6"/>
  <c r="C212" i="6"/>
  <c r="C215" i="6"/>
  <c r="C246" i="6"/>
  <c r="C258" i="6"/>
  <c r="B287" i="6"/>
  <c r="C287" i="6"/>
  <c r="B232" i="6"/>
  <c r="B258" i="6"/>
  <c r="C273" i="6"/>
  <c r="C294" i="6"/>
  <c r="B294" i="6"/>
  <c r="B233" i="6"/>
  <c r="C267" i="6"/>
  <c r="B267" i="6"/>
  <c r="B304" i="6"/>
  <c r="C315" i="6"/>
  <c r="C322" i="6"/>
  <c r="B322" i="6"/>
  <c r="C328" i="6"/>
  <c r="B328" i="6"/>
  <c r="C303" i="6"/>
  <c r="B303" i="6"/>
  <c r="C310" i="6"/>
  <c r="B310" i="6"/>
  <c r="C314" i="6"/>
  <c r="B314" i="6"/>
  <c r="C333" i="6"/>
  <c r="B333" i="6"/>
  <c r="B276" i="6"/>
  <c r="C289" i="6"/>
  <c r="C291" i="6"/>
  <c r="B291" i="6"/>
  <c r="B295" i="6"/>
  <c r="B297" i="6"/>
  <c r="C313" i="6"/>
  <c r="B404" i="6"/>
  <c r="C404" i="6"/>
  <c r="B256" i="6"/>
  <c r="C256" i="6"/>
  <c r="C299" i="6"/>
  <c r="B312" i="6"/>
  <c r="C312" i="6"/>
  <c r="C321" i="6"/>
  <c r="B321" i="6"/>
  <c r="C326" i="6"/>
  <c r="B350" i="6"/>
  <c r="C350" i="6"/>
  <c r="C352" i="6"/>
  <c r="B352" i="6"/>
  <c r="B384" i="6"/>
  <c r="C384" i="6"/>
  <c r="B363" i="6"/>
  <c r="C363" i="6"/>
  <c r="C368" i="6"/>
  <c r="B392" i="6"/>
  <c r="B396" i="6"/>
  <c r="C396" i="6"/>
  <c r="C302" i="6"/>
  <c r="B320" i="6"/>
  <c r="C320" i="6"/>
  <c r="B341" i="6"/>
  <c r="C342" i="6"/>
  <c r="C344" i="6"/>
  <c r="B344" i="6"/>
  <c r="C348" i="6"/>
  <c r="B348" i="6"/>
  <c r="C358" i="6"/>
  <c r="B365" i="6"/>
  <c r="C365" i="6"/>
  <c r="B368" i="6"/>
  <c r="C374" i="6"/>
  <c r="B374" i="6"/>
  <c r="C394" i="6"/>
  <c r="B394" i="6"/>
  <c r="C336" i="6"/>
  <c r="B336" i="6"/>
  <c r="C353" i="6"/>
  <c r="B353" i="6"/>
  <c r="B361" i="6"/>
  <c r="C361" i="6"/>
  <c r="B367" i="6"/>
  <c r="C367" i="6"/>
  <c r="B366" i="6"/>
  <c r="B372" i="6"/>
  <c r="C372" i="6"/>
  <c r="C375" i="6"/>
  <c r="B382" i="6"/>
  <c r="C369" i="6"/>
  <c r="B412" i="6"/>
  <c r="C412" i="6"/>
  <c r="B376" i="6"/>
  <c r="C376" i="6"/>
  <c r="B416" i="6"/>
  <c r="C416" i="6"/>
  <c r="C419" i="6"/>
  <c r="B419" i="6"/>
  <c r="C411" i="6"/>
  <c r="B411" i="6"/>
  <c r="C423" i="6"/>
  <c r="B423" i="6"/>
  <c r="C403" i="6"/>
  <c r="B403" i="6"/>
  <c r="C391" i="6"/>
  <c r="B391" i="6"/>
  <c r="B428" i="6"/>
  <c r="C428" i="6"/>
  <c r="B380" i="6"/>
  <c r="C414" i="6"/>
  <c r="B400" i="6"/>
  <c r="C387" i="6"/>
  <c r="B398" i="6"/>
  <c r="C407" i="6"/>
  <c r="C426" i="6"/>
  <c r="C432" i="6"/>
  <c r="B432" i="6"/>
  <c r="E15" i="5"/>
  <c r="E16" i="5"/>
  <c r="D15" i="5"/>
  <c r="D16" i="5"/>
  <c r="C17" i="5"/>
  <c r="R5" i="3"/>
  <c r="Q5" i="3"/>
  <c r="P5" i="3"/>
  <c r="O5" i="3"/>
  <c r="N5" i="3"/>
  <c r="M5" i="3"/>
  <c r="L5" i="3"/>
  <c r="K5" i="3"/>
  <c r="J5" i="3"/>
  <c r="I5" i="3"/>
  <c r="H5" i="3"/>
  <c r="G5" i="3"/>
</calcChain>
</file>

<file path=xl/sharedStrings.xml><?xml version="1.0" encoding="utf-8"?>
<sst xmlns="http://schemas.openxmlformats.org/spreadsheetml/2006/main" count="95" uniqueCount="71">
  <si>
    <t>Streamflow (below node or reach listed) (Acre-foot)</t>
  </si>
  <si>
    <t>Scenario: Reference, River: Little Bear River, All months (12)</t>
  </si>
  <si>
    <t xml:space="preserve"> 6 \ Reach - Before comfluence with Bear River</t>
  </si>
  <si>
    <t>Month-Year</t>
  </si>
  <si>
    <t>Calculated by WEAP model for the Lower Bear River Basin</t>
  </si>
  <si>
    <t>Run - January 6, 2014</t>
  </si>
  <si>
    <t>David E. Rosenberg</t>
  </si>
  <si>
    <t>Above Cutler Dam Site (proposed)</t>
  </si>
  <si>
    <t>Primary purpose:</t>
  </si>
  <si>
    <t>Water Supply for Cache Valley</t>
  </si>
  <si>
    <t>Zone Definition (acre-feet)</t>
  </si>
  <si>
    <t>Maximum Capacity</t>
  </si>
  <si>
    <t>Top of Dead Pool</t>
  </si>
  <si>
    <t>not yet defined</t>
  </si>
  <si>
    <t>Minimum Capacity</t>
  </si>
  <si>
    <t>Elevation (ft)</t>
  </si>
  <si>
    <t>Area (Acre)</t>
  </si>
  <si>
    <t>Storage (Acre-Feet)</t>
  </si>
  <si>
    <t>Month</t>
  </si>
  <si>
    <t>Evaporation Rate (ft)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</si>
  <si>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</si>
  <si>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</si>
  <si>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</si>
  <si>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</si>
  <si>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</si>
  <si>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</si>
  <si>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</si>
  <si>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</si>
  <si>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</si>
  <si>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</si>
  <si>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</si>
  <si>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</si>
  <si>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Total</t>
  </si>
  <si>
    <t>Demand Site</t>
  </si>
  <si>
    <t>Priority (1=highest)</t>
  </si>
  <si>
    <t>Use Type</t>
  </si>
  <si>
    <t>Annual Demand (Ac-Ft)</t>
  </si>
  <si>
    <t>Use Efficiency</t>
  </si>
  <si>
    <t>Return Flow Fraction</t>
  </si>
  <si>
    <t>Monthly Demand</t>
  </si>
  <si>
    <t>Notes</t>
  </si>
  <si>
    <t>Bear River Canal</t>
  </si>
  <si>
    <t>Irrigation</t>
  </si>
  <si>
    <t>Monthly demand in acre-feet</t>
  </si>
  <si>
    <t>Bird Refuge</t>
  </si>
  <si>
    <t>Environmental</t>
  </si>
  <si>
    <t>New Cache Valley</t>
  </si>
  <si>
    <t>M&amp;I</t>
  </si>
  <si>
    <t>**</t>
  </si>
  <si>
    <t>Monthly demand in fraction of annual demand</t>
  </si>
  <si>
    <t>Cache Valley</t>
  </si>
  <si>
    <t>Box Elder</t>
  </si>
  <si>
    <t>** 27% in Summer (April - Oct), 73% in Winter</t>
  </si>
  <si>
    <t>The data includes reservoir physical characteristics, delivery requirements for service areas/demand sites, return flows, inflows, and reach gains.</t>
  </si>
  <si>
    <t>Utah Division of Water Resources (UDWR) (2011). "Genres model for the Lower Bear River." Salt  Lake City, Utah.</t>
  </si>
  <si>
    <t>This data and model should be cited as:</t>
  </si>
  <si>
    <t>Water Delivery Requirements by Site</t>
  </si>
  <si>
    <t>a</t>
  </si>
  <si>
    <t>b</t>
  </si>
  <si>
    <t>Shortage Cost Parameters</t>
  </si>
  <si>
    <t>Delivery Target (% of Total)</t>
  </si>
  <si>
    <t>Shortage Cost data for Bear River Canal Company Users</t>
  </si>
  <si>
    <t>Date</t>
  </si>
  <si>
    <t>Year</t>
  </si>
  <si>
    <t>The data in this workbook is pulled from several sources.</t>
  </si>
  <si>
    <t>Little Bear River streamflow on the second sheet is computed as an output of a WEAP model for the Lower Bear River basin.</t>
  </si>
  <si>
    <t>Bear River at Idaho-Utah Stateline (ac-ft)</t>
  </si>
  <si>
    <t>Bear River streamflow on the third sheet is downloaded from U.S.G.S. Stream Flow service and aggregated by month</t>
  </si>
  <si>
    <t>Demand data on the fourth worksheet is compiled from the input files of the Utah Division of Water Resources' Genres (Fortran) model for the Lower Bear River.</t>
  </si>
  <si>
    <t>Reservoir data on the 5th worksheet was provided by the Utah Division of Water Resources via personal communication in November 2012.</t>
  </si>
  <si>
    <t>Shortage cost data on the 6th worksheet is estimated by Dr. Rosenberg.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</si>
</sst>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mmm"/>
    <numFmt numFmtId="167" formatCode="0.000"/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3" fontId="0" fillId="0" borderId="0" xfId="0" applyNumberFormat="1"/>
    <xf numFmtId="3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4" fontId="1" fillId="0" borderId="0" xfId="1" applyNumberFormat="1" applyFont="1"/>
    <xf numFmtId="0" fontId="0" fillId="0" borderId="0" xfId="0" applyFill="1" applyAlignment="1">
      <alignment horizontal="center"/>
    </xf>
    <xf numFmtId="167" fontId="0" fillId="0" borderId="0" xfId="0" applyNumberFormat="1"/>
    <xf numFmtId="164" fontId="0" fillId="0" borderId="0" xfId="0" applyNumberFormat="1"/>
    <xf numFmtId="0" fontId="0" fillId="0" borderId="0" xfId="0" applyFill="1"/>
    <xf numFmtId="0" fontId="0" fillId="2" borderId="0" xfId="0" applyFill="1"/>
    <xf numFmtId="0" fontId="2" fillId="0" borderId="0" xfId="0" applyFont="1" applyAlignment="1">
      <alignment horizontal="center"/>
    </xf>
    <xf numFmtId="168" fontId="0" fillId="0" borderId="0" xfId="2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0" borderId="1" xfId="2" applyNumberFormat="1" applyFont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wrapText="1"/>
    </xf>
    <xf numFmtId="1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wrapText="1"/>
    </xf>
    <xf numFmtId="164" fontId="1" fillId="2" borderId="0" xfId="1" applyNumberFormat="1" applyFont="1" applyFill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AboveCutler!$C$10</c:f>
              <c:strCache>
                <c:ptCount val="1"/>
                <c:pt idx="0">
                  <c:v>Storage (Acre-Feet)</c:v>
                </c:pt>
              </c:strCache>
            </c:strRef>
          </c:tx>
          <c:spPr>
            <a:ln>
              <a:noFill/>
            </a:ln>
          </c:spPr>
          <c:marker>
            <c:spPr>
              <a:ln w="53975"/>
            </c:spPr>
          </c:marker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094343811419177"/>
                  <c:y val="0.2293723451699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AboveCutler!$C$11:$C$16</c:f>
              <c:numCache>
                <c:formatCode>#,##0</c:formatCode>
                <c:ptCount val="6"/>
                <c:pt idx="0" formatCode="General">
                  <c:v>0.0</c:v>
                </c:pt>
                <c:pt idx="1">
                  <c:v>1786.0</c:v>
                </c:pt>
                <c:pt idx="2">
                  <c:v>9259.0</c:v>
                </c:pt>
                <c:pt idx="3">
                  <c:v>21723.0</c:v>
                </c:pt>
                <c:pt idx="4">
                  <c:v>41367.0</c:v>
                </c:pt>
                <c:pt idx="5">
                  <c:v>51342.0</c:v>
                </c:pt>
              </c:numCache>
            </c:numRef>
          </c:xVal>
          <c:yVal>
            <c:numRef>
              <c:f>AboveCutler!$B$11:$B$16</c:f>
              <c:numCache>
                <c:formatCode>#,##0</c:formatCode>
                <c:ptCount val="6"/>
                <c:pt idx="0" formatCode="General">
                  <c:v>0.0</c:v>
                </c:pt>
                <c:pt idx="1">
                  <c:v>1028.0</c:v>
                </c:pt>
                <c:pt idx="2">
                  <c:v>1889.0</c:v>
                </c:pt>
                <c:pt idx="3">
                  <c:v>3293.0</c:v>
                </c:pt>
                <c:pt idx="4">
                  <c:v>4703.0</c:v>
                </c:pt>
                <c:pt idx="5">
                  <c:v>5236.0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75336"/>
        <c:axId val="2020669896"/>
      </c:scatterChart>
      <c:valAx>
        <c:axId val="202067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Volume (Acre Feet)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669896"/>
        <c:crosses val="autoZero"/>
        <c:crossBetween val="midCat"/>
      </c:valAx>
      <c:valAx>
        <c:axId val="202066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2000"/>
                  <a:t>Area (acre)</a:t>
                </a:r>
              </a:p>
            </c:rich>
          </c:tx>
          <c:layout/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067533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6</xdr:row>
      <xdr:rowOff>180975</xdr:rowOff>
    </xdr:from>
    <xdr:to>
      <xdr:col>14</xdr:col>
      <xdr:colOff>142874</xdr:colOff>
      <xdr:row>22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I34" sqref="I34"/>
    </sheetView>
  </sheetViews>
  <sheetFormatPr baseColWidth="10" defaultColWidth="8.83203125" defaultRowHeight="14" x14ac:dyDescent="0"/>
  <sheetData>
    <row r="1" spans="1:1">
      <c r="A1" t="s">
        <v>64</v>
      </c>
    </row>
    <row r="2" spans="1:1">
      <c r="A2" t="s">
        <v>53</v>
      </c>
    </row>
    <row r="4" spans="1:1">
      <c r="A4" t="s">
        <v>65</v>
      </c>
    </row>
    <row r="6" spans="1:1">
      <c r="A6" t="s">
        <v>67</v>
      </c>
    </row>
    <row r="7" spans="1:1">
      <c r="A7" t="s">
        <v>68</v>
      </c>
    </row>
    <row r="8" spans="1:1">
      <c r="A8" t="s">
        <v>55</v>
      </c>
    </row>
    <row r="9" spans="1:1">
      <c r="A9" t="s">
        <v>54</v>
      </c>
    </row>
    <row r="11" spans="1:1">
      <c r="A11" t="s">
        <v>69</v>
      </c>
    </row>
    <row r="13" spans="1:1">
      <c r="A13" t="s">
        <v>70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Y8"/>
  <sheetViews>
    <sheetView showGridLines="0" workbookViewId="0">
      <pane xSplit="1" ySplit="7" topLeftCell="RH8" activePane="bottomRight" state="frozen"/>
      <selection pane="topRight" activeCell="B1" sqref="B1"/>
      <selection pane="bottomLeft" activeCell="A5" sqref="A5"/>
      <selection pane="bottomRight" activeCell="A45" sqref="A45"/>
    </sheetView>
  </sheetViews>
  <sheetFormatPr baseColWidth="10" defaultColWidth="8.83203125" defaultRowHeight="14" x14ac:dyDescent="0"/>
  <cols>
    <col min="1" max="1" width="48.1640625" customWidth="1"/>
    <col min="2" max="2" width="11" style="2" bestFit="1" customWidth="1"/>
    <col min="3" max="51" width="12" style="2" bestFit="1" customWidth="1"/>
    <col min="52" max="52" width="11" style="2" bestFit="1" customWidth="1"/>
    <col min="53" max="95" width="12" style="2" bestFit="1" customWidth="1"/>
    <col min="96" max="96" width="11" style="2" bestFit="1" customWidth="1"/>
    <col min="97" max="190" width="12" style="2" bestFit="1" customWidth="1"/>
    <col min="191" max="191" width="11" style="2" bestFit="1" customWidth="1"/>
    <col min="192" max="382" width="12" style="2" bestFit="1" customWidth="1"/>
    <col min="383" max="383" width="11" style="2" bestFit="1" customWidth="1"/>
    <col min="384" max="465" width="12" style="2" bestFit="1" customWidth="1"/>
    <col min="466" max="466" width="11" style="2" bestFit="1" customWidth="1"/>
    <col min="467" max="478" width="12" style="2" bestFit="1" customWidth="1"/>
    <col min="479" max="479" width="11" style="2" bestFit="1" customWidth="1"/>
    <col min="480" max="493" width="12" style="2" bestFit="1" customWidth="1"/>
  </cols>
  <sheetData>
    <row r="1" spans="1:493">
      <c r="A1" s="1" t="s">
        <v>0</v>
      </c>
    </row>
    <row r="2" spans="1:493">
      <c r="A2" s="1" t="s">
        <v>1</v>
      </c>
    </row>
    <row r="3" spans="1:493">
      <c r="A3" s="1" t="s">
        <v>4</v>
      </c>
    </row>
    <row r="4" spans="1:493">
      <c r="A4" s="1" t="s">
        <v>5</v>
      </c>
    </row>
    <row r="5" spans="1:493">
      <c r="A5" s="1" t="s">
        <v>6</v>
      </c>
    </row>
    <row r="6" spans="1:493">
      <c r="A6" s="1"/>
    </row>
    <row r="7" spans="1:493" s="3" customFormat="1">
      <c r="A7" s="3" t="s">
        <v>3</v>
      </c>
      <c r="B7" s="4">
        <v>24016</v>
      </c>
      <c r="C7" s="4">
        <v>24047</v>
      </c>
      <c r="D7" s="4">
        <v>24077</v>
      </c>
      <c r="E7" s="4">
        <v>24108</v>
      </c>
      <c r="F7" s="4">
        <v>24139</v>
      </c>
      <c r="G7" s="4">
        <v>24167</v>
      </c>
      <c r="H7" s="4">
        <v>24198</v>
      </c>
      <c r="I7" s="4">
        <v>24228</v>
      </c>
      <c r="J7" s="4">
        <v>24259</v>
      </c>
      <c r="K7" s="4">
        <v>24289</v>
      </c>
      <c r="L7" s="4">
        <v>24320</v>
      </c>
      <c r="M7" s="4">
        <v>24351</v>
      </c>
      <c r="N7" s="4">
        <v>24381</v>
      </c>
      <c r="O7" s="4">
        <v>24412</v>
      </c>
      <c r="P7" s="4">
        <v>24442</v>
      </c>
      <c r="Q7" s="4">
        <v>24473</v>
      </c>
      <c r="R7" s="4">
        <v>24504</v>
      </c>
      <c r="S7" s="4">
        <v>24532</v>
      </c>
      <c r="T7" s="4">
        <v>24563</v>
      </c>
      <c r="U7" s="4">
        <v>24593</v>
      </c>
      <c r="V7" s="4">
        <v>24624</v>
      </c>
      <c r="W7" s="4">
        <v>24654</v>
      </c>
      <c r="X7" s="4">
        <v>24685</v>
      </c>
      <c r="Y7" s="4">
        <v>24716</v>
      </c>
      <c r="Z7" s="4">
        <v>24746</v>
      </c>
      <c r="AA7" s="4">
        <v>24777</v>
      </c>
      <c r="AB7" s="4">
        <v>24807</v>
      </c>
      <c r="AC7" s="4">
        <v>24838</v>
      </c>
      <c r="AD7" s="4">
        <v>24869</v>
      </c>
      <c r="AE7" s="4">
        <v>24898</v>
      </c>
      <c r="AF7" s="4">
        <v>24929</v>
      </c>
      <c r="AG7" s="4">
        <v>24959</v>
      </c>
      <c r="AH7" s="4">
        <v>24990</v>
      </c>
      <c r="AI7" s="4">
        <v>25020</v>
      </c>
      <c r="AJ7" s="4">
        <v>25051</v>
      </c>
      <c r="AK7" s="4">
        <v>25082</v>
      </c>
      <c r="AL7" s="4">
        <v>25112</v>
      </c>
      <c r="AM7" s="4">
        <v>25143</v>
      </c>
      <c r="AN7" s="4">
        <v>25173</v>
      </c>
      <c r="AO7" s="4">
        <v>25204</v>
      </c>
      <c r="AP7" s="4">
        <v>25235</v>
      </c>
      <c r="AQ7" s="4">
        <v>25263</v>
      </c>
      <c r="AR7" s="4">
        <v>25294</v>
      </c>
      <c r="AS7" s="4">
        <v>25324</v>
      </c>
      <c r="AT7" s="4">
        <v>25355</v>
      </c>
      <c r="AU7" s="4">
        <v>25385</v>
      </c>
      <c r="AV7" s="4">
        <v>25416</v>
      </c>
      <c r="AW7" s="4">
        <v>25447</v>
      </c>
      <c r="AX7" s="4">
        <v>25477</v>
      </c>
      <c r="AY7" s="4">
        <v>25508</v>
      </c>
      <c r="AZ7" s="4">
        <v>25538</v>
      </c>
      <c r="BA7" s="4">
        <v>25569</v>
      </c>
      <c r="BB7" s="4">
        <v>25600</v>
      </c>
      <c r="BC7" s="4">
        <v>25628</v>
      </c>
      <c r="BD7" s="4">
        <v>25659</v>
      </c>
      <c r="BE7" s="4">
        <v>25689</v>
      </c>
      <c r="BF7" s="4">
        <v>25720</v>
      </c>
      <c r="BG7" s="4">
        <v>25750</v>
      </c>
      <c r="BH7" s="4">
        <v>25781</v>
      </c>
      <c r="BI7" s="4">
        <v>25812</v>
      </c>
      <c r="BJ7" s="4">
        <v>25842</v>
      </c>
      <c r="BK7" s="4">
        <v>25873</v>
      </c>
      <c r="BL7" s="4">
        <v>25903</v>
      </c>
      <c r="BM7" s="4">
        <v>25934</v>
      </c>
      <c r="BN7" s="4">
        <v>25965</v>
      </c>
      <c r="BO7" s="4">
        <v>25993</v>
      </c>
      <c r="BP7" s="4">
        <v>26024</v>
      </c>
      <c r="BQ7" s="4">
        <v>26054</v>
      </c>
      <c r="BR7" s="4">
        <v>26085</v>
      </c>
      <c r="BS7" s="4">
        <v>26115</v>
      </c>
      <c r="BT7" s="4">
        <v>26146</v>
      </c>
      <c r="BU7" s="4">
        <v>26177</v>
      </c>
      <c r="BV7" s="4">
        <v>26207</v>
      </c>
      <c r="BW7" s="4">
        <v>26238</v>
      </c>
      <c r="BX7" s="4">
        <v>26268</v>
      </c>
      <c r="BY7" s="4">
        <v>26299</v>
      </c>
      <c r="BZ7" s="4">
        <v>26330</v>
      </c>
      <c r="CA7" s="4">
        <v>26359</v>
      </c>
      <c r="CB7" s="4">
        <v>26390</v>
      </c>
      <c r="CC7" s="4">
        <v>26420</v>
      </c>
      <c r="CD7" s="4">
        <v>26451</v>
      </c>
      <c r="CE7" s="4">
        <v>26481</v>
      </c>
      <c r="CF7" s="4">
        <v>26512</v>
      </c>
      <c r="CG7" s="4">
        <v>26543</v>
      </c>
      <c r="CH7" s="4">
        <v>26573</v>
      </c>
      <c r="CI7" s="4">
        <v>26604</v>
      </c>
      <c r="CJ7" s="4">
        <v>26634</v>
      </c>
      <c r="CK7" s="4">
        <v>26665</v>
      </c>
      <c r="CL7" s="4">
        <v>26696</v>
      </c>
      <c r="CM7" s="4">
        <v>26724</v>
      </c>
      <c r="CN7" s="4">
        <v>26755</v>
      </c>
      <c r="CO7" s="4">
        <v>26785</v>
      </c>
      <c r="CP7" s="4">
        <v>26816</v>
      </c>
      <c r="CQ7" s="4">
        <v>26846</v>
      </c>
      <c r="CR7" s="4">
        <v>26877</v>
      </c>
      <c r="CS7" s="4">
        <v>26908</v>
      </c>
      <c r="CT7" s="4">
        <v>26938</v>
      </c>
      <c r="CU7" s="4">
        <v>26969</v>
      </c>
      <c r="CV7" s="4">
        <v>26999</v>
      </c>
      <c r="CW7" s="4">
        <v>27030</v>
      </c>
      <c r="CX7" s="4">
        <v>27061</v>
      </c>
      <c r="CY7" s="4">
        <v>27089</v>
      </c>
      <c r="CZ7" s="4">
        <v>27120</v>
      </c>
      <c r="DA7" s="4">
        <v>27150</v>
      </c>
      <c r="DB7" s="4">
        <v>27181</v>
      </c>
      <c r="DC7" s="4">
        <v>27211</v>
      </c>
      <c r="DD7" s="4">
        <v>27242</v>
      </c>
      <c r="DE7" s="4">
        <v>27273</v>
      </c>
      <c r="DF7" s="4">
        <v>27303</v>
      </c>
      <c r="DG7" s="4">
        <v>27334</v>
      </c>
      <c r="DH7" s="4">
        <v>27364</v>
      </c>
      <c r="DI7" s="4">
        <v>27395</v>
      </c>
      <c r="DJ7" s="4">
        <v>27426</v>
      </c>
      <c r="DK7" s="4">
        <v>27454</v>
      </c>
      <c r="DL7" s="4">
        <v>27485</v>
      </c>
      <c r="DM7" s="4">
        <v>27515</v>
      </c>
      <c r="DN7" s="4">
        <v>27546</v>
      </c>
      <c r="DO7" s="4">
        <v>27576</v>
      </c>
      <c r="DP7" s="4">
        <v>27607</v>
      </c>
      <c r="DQ7" s="4">
        <v>27638</v>
      </c>
      <c r="DR7" s="4">
        <v>27668</v>
      </c>
      <c r="DS7" s="4">
        <v>27699</v>
      </c>
      <c r="DT7" s="4">
        <v>27729</v>
      </c>
      <c r="DU7" s="4">
        <v>27760</v>
      </c>
      <c r="DV7" s="4">
        <v>27791</v>
      </c>
      <c r="DW7" s="4">
        <v>27820</v>
      </c>
      <c r="DX7" s="4">
        <v>27851</v>
      </c>
      <c r="DY7" s="4">
        <v>27881</v>
      </c>
      <c r="DZ7" s="4">
        <v>27912</v>
      </c>
      <c r="EA7" s="4">
        <v>27942</v>
      </c>
      <c r="EB7" s="4">
        <v>27973</v>
      </c>
      <c r="EC7" s="4">
        <v>28004</v>
      </c>
      <c r="ED7" s="4">
        <v>28034</v>
      </c>
      <c r="EE7" s="4">
        <v>28065</v>
      </c>
      <c r="EF7" s="4">
        <v>28095</v>
      </c>
      <c r="EG7" s="4">
        <v>28126</v>
      </c>
      <c r="EH7" s="4">
        <v>28157</v>
      </c>
      <c r="EI7" s="4">
        <v>28185</v>
      </c>
      <c r="EJ7" s="4">
        <v>28216</v>
      </c>
      <c r="EK7" s="4">
        <v>28246</v>
      </c>
      <c r="EL7" s="4">
        <v>28277</v>
      </c>
      <c r="EM7" s="4">
        <v>28307</v>
      </c>
      <c r="EN7" s="4">
        <v>28338</v>
      </c>
      <c r="EO7" s="4">
        <v>28369</v>
      </c>
      <c r="EP7" s="4">
        <v>28399</v>
      </c>
      <c r="EQ7" s="4">
        <v>28430</v>
      </c>
      <c r="ER7" s="4">
        <v>28460</v>
      </c>
      <c r="ES7" s="4">
        <v>28491</v>
      </c>
      <c r="ET7" s="4">
        <v>28522</v>
      </c>
      <c r="EU7" s="4">
        <v>28550</v>
      </c>
      <c r="EV7" s="4">
        <v>28581</v>
      </c>
      <c r="EW7" s="4">
        <v>28611</v>
      </c>
      <c r="EX7" s="4">
        <v>28642</v>
      </c>
      <c r="EY7" s="4">
        <v>28672</v>
      </c>
      <c r="EZ7" s="4">
        <v>28703</v>
      </c>
      <c r="FA7" s="4">
        <v>28734</v>
      </c>
      <c r="FB7" s="4">
        <v>28764</v>
      </c>
      <c r="FC7" s="4">
        <v>28795</v>
      </c>
      <c r="FD7" s="4">
        <v>28825</v>
      </c>
      <c r="FE7" s="4">
        <v>28856</v>
      </c>
      <c r="FF7" s="4">
        <v>28887</v>
      </c>
      <c r="FG7" s="4">
        <v>28915</v>
      </c>
      <c r="FH7" s="4">
        <v>28946</v>
      </c>
      <c r="FI7" s="4">
        <v>28976</v>
      </c>
      <c r="FJ7" s="4">
        <v>29007</v>
      </c>
      <c r="FK7" s="4">
        <v>29037</v>
      </c>
      <c r="FL7" s="4">
        <v>29068</v>
      </c>
      <c r="FM7" s="4">
        <v>29099</v>
      </c>
      <c r="FN7" s="4">
        <v>29129</v>
      </c>
      <c r="FO7" s="4">
        <v>29160</v>
      </c>
      <c r="FP7" s="4">
        <v>29190</v>
      </c>
      <c r="FQ7" s="4">
        <v>29221</v>
      </c>
      <c r="FR7" s="4">
        <v>29252</v>
      </c>
      <c r="FS7" s="4">
        <v>29281</v>
      </c>
      <c r="FT7" s="4">
        <v>29312</v>
      </c>
      <c r="FU7" s="4">
        <v>29342</v>
      </c>
      <c r="FV7" s="4">
        <v>29373</v>
      </c>
      <c r="FW7" s="4">
        <v>29403</v>
      </c>
      <c r="FX7" s="4">
        <v>29434</v>
      </c>
      <c r="FY7" s="4">
        <v>29465</v>
      </c>
      <c r="FZ7" s="4">
        <v>29495</v>
      </c>
      <c r="GA7" s="4">
        <v>29526</v>
      </c>
      <c r="GB7" s="4">
        <v>29556</v>
      </c>
      <c r="GC7" s="4">
        <v>29587</v>
      </c>
      <c r="GD7" s="4">
        <v>29618</v>
      </c>
      <c r="GE7" s="4">
        <v>29646</v>
      </c>
      <c r="GF7" s="4">
        <v>29677</v>
      </c>
      <c r="GG7" s="4">
        <v>29707</v>
      </c>
      <c r="GH7" s="4">
        <v>29738</v>
      </c>
      <c r="GI7" s="4">
        <v>29768</v>
      </c>
      <c r="GJ7" s="4">
        <v>29799</v>
      </c>
      <c r="GK7" s="4">
        <v>29830</v>
      </c>
      <c r="GL7" s="4">
        <v>29860</v>
      </c>
      <c r="GM7" s="4">
        <v>29891</v>
      </c>
      <c r="GN7" s="4">
        <v>29921</v>
      </c>
      <c r="GO7" s="4">
        <v>29952</v>
      </c>
      <c r="GP7" s="4">
        <v>29983</v>
      </c>
      <c r="GQ7" s="4">
        <v>30011</v>
      </c>
      <c r="GR7" s="4">
        <v>30042</v>
      </c>
      <c r="GS7" s="4">
        <v>30072</v>
      </c>
      <c r="GT7" s="4">
        <v>30103</v>
      </c>
      <c r="GU7" s="4">
        <v>30133</v>
      </c>
      <c r="GV7" s="4">
        <v>30164</v>
      </c>
      <c r="GW7" s="4">
        <v>30195</v>
      </c>
      <c r="GX7" s="4">
        <v>30225</v>
      </c>
      <c r="GY7" s="4">
        <v>30256</v>
      </c>
      <c r="GZ7" s="4">
        <v>30286</v>
      </c>
      <c r="HA7" s="4">
        <v>30317</v>
      </c>
      <c r="HB7" s="4">
        <v>30348</v>
      </c>
      <c r="HC7" s="4">
        <v>30376</v>
      </c>
      <c r="HD7" s="4">
        <v>30407</v>
      </c>
      <c r="HE7" s="4">
        <v>30437</v>
      </c>
      <c r="HF7" s="4">
        <v>30468</v>
      </c>
      <c r="HG7" s="4">
        <v>30498</v>
      </c>
      <c r="HH7" s="4">
        <v>30529</v>
      </c>
      <c r="HI7" s="4">
        <v>30560</v>
      </c>
      <c r="HJ7" s="4">
        <v>30590</v>
      </c>
      <c r="HK7" s="4">
        <v>30621</v>
      </c>
      <c r="HL7" s="4">
        <v>30651</v>
      </c>
      <c r="HM7" s="4">
        <v>30682</v>
      </c>
      <c r="HN7" s="4">
        <v>30713</v>
      </c>
      <c r="HO7" s="4">
        <v>30742</v>
      </c>
      <c r="HP7" s="4">
        <v>30773</v>
      </c>
      <c r="HQ7" s="4">
        <v>30803</v>
      </c>
      <c r="HR7" s="4">
        <v>30834</v>
      </c>
      <c r="HS7" s="4">
        <v>30864</v>
      </c>
      <c r="HT7" s="4">
        <v>30895</v>
      </c>
      <c r="HU7" s="4">
        <v>30926</v>
      </c>
      <c r="HV7" s="4">
        <v>30956</v>
      </c>
      <c r="HW7" s="4">
        <v>30987</v>
      </c>
      <c r="HX7" s="4">
        <v>31017</v>
      </c>
      <c r="HY7" s="4">
        <v>31048</v>
      </c>
      <c r="HZ7" s="4">
        <v>31079</v>
      </c>
      <c r="IA7" s="4">
        <v>31107</v>
      </c>
      <c r="IB7" s="4">
        <v>31138</v>
      </c>
      <c r="IC7" s="4">
        <v>31168</v>
      </c>
      <c r="ID7" s="4">
        <v>31199</v>
      </c>
      <c r="IE7" s="4">
        <v>31229</v>
      </c>
      <c r="IF7" s="4">
        <v>31260</v>
      </c>
      <c r="IG7" s="4">
        <v>31291</v>
      </c>
      <c r="IH7" s="4">
        <v>31321</v>
      </c>
      <c r="II7" s="4">
        <v>31352</v>
      </c>
      <c r="IJ7" s="4">
        <v>31382</v>
      </c>
      <c r="IK7" s="4">
        <v>31413</v>
      </c>
      <c r="IL7" s="4">
        <v>31444</v>
      </c>
      <c r="IM7" s="4">
        <v>31472</v>
      </c>
      <c r="IN7" s="4">
        <v>31503</v>
      </c>
      <c r="IO7" s="4">
        <v>31533</v>
      </c>
      <c r="IP7" s="4">
        <v>31564</v>
      </c>
      <c r="IQ7" s="4">
        <v>31594</v>
      </c>
      <c r="IR7" s="4">
        <v>31625</v>
      </c>
      <c r="IS7" s="4">
        <v>31656</v>
      </c>
      <c r="IT7" s="4">
        <v>31686</v>
      </c>
      <c r="IU7" s="4">
        <v>31717</v>
      </c>
      <c r="IV7" s="4">
        <v>31747</v>
      </c>
      <c r="IW7" s="4">
        <v>31778</v>
      </c>
      <c r="IX7" s="4">
        <v>31809</v>
      </c>
      <c r="IY7" s="4">
        <v>31837</v>
      </c>
      <c r="IZ7" s="4">
        <v>31868</v>
      </c>
      <c r="JA7" s="4">
        <v>31898</v>
      </c>
      <c r="JB7" s="4">
        <v>31929</v>
      </c>
      <c r="JC7" s="4">
        <v>31959</v>
      </c>
      <c r="JD7" s="4">
        <v>31990</v>
      </c>
      <c r="JE7" s="4">
        <v>32021</v>
      </c>
      <c r="JF7" s="4">
        <v>32051</v>
      </c>
      <c r="JG7" s="4">
        <v>32082</v>
      </c>
      <c r="JH7" s="4">
        <v>32112</v>
      </c>
      <c r="JI7" s="4">
        <v>32143</v>
      </c>
      <c r="JJ7" s="4">
        <v>32174</v>
      </c>
      <c r="JK7" s="4">
        <v>32203</v>
      </c>
      <c r="JL7" s="4">
        <v>32234</v>
      </c>
      <c r="JM7" s="4">
        <v>32264</v>
      </c>
      <c r="JN7" s="4">
        <v>32295</v>
      </c>
      <c r="JO7" s="4">
        <v>32325</v>
      </c>
      <c r="JP7" s="4">
        <v>32356</v>
      </c>
      <c r="JQ7" s="4">
        <v>32387</v>
      </c>
      <c r="JR7" s="4">
        <v>32417</v>
      </c>
      <c r="JS7" s="4">
        <v>32448</v>
      </c>
      <c r="JT7" s="4">
        <v>32478</v>
      </c>
      <c r="JU7" s="4">
        <v>32509</v>
      </c>
      <c r="JV7" s="4">
        <v>32540</v>
      </c>
      <c r="JW7" s="4">
        <v>32568</v>
      </c>
      <c r="JX7" s="4">
        <v>32599</v>
      </c>
      <c r="JY7" s="4">
        <v>32629</v>
      </c>
      <c r="JZ7" s="4">
        <v>32660</v>
      </c>
      <c r="KA7" s="4">
        <v>32690</v>
      </c>
      <c r="KB7" s="4">
        <v>32721</v>
      </c>
      <c r="KC7" s="4">
        <v>32752</v>
      </c>
      <c r="KD7" s="4">
        <v>32782</v>
      </c>
      <c r="KE7" s="4">
        <v>32813</v>
      </c>
      <c r="KF7" s="4">
        <v>32843</v>
      </c>
      <c r="KG7" s="4">
        <v>32874</v>
      </c>
      <c r="KH7" s="4">
        <v>32905</v>
      </c>
      <c r="KI7" s="4">
        <v>32933</v>
      </c>
      <c r="KJ7" s="4">
        <v>32964</v>
      </c>
      <c r="KK7" s="4">
        <v>32994</v>
      </c>
      <c r="KL7" s="4">
        <v>33025</v>
      </c>
      <c r="KM7" s="4">
        <v>33055</v>
      </c>
      <c r="KN7" s="4">
        <v>33086</v>
      </c>
      <c r="KO7" s="4">
        <v>33117</v>
      </c>
      <c r="KP7" s="4">
        <v>33147</v>
      </c>
      <c r="KQ7" s="4">
        <v>33178</v>
      </c>
      <c r="KR7" s="4">
        <v>33208</v>
      </c>
      <c r="KS7" s="4">
        <v>33239</v>
      </c>
      <c r="KT7" s="4">
        <v>33270</v>
      </c>
      <c r="KU7" s="4">
        <v>33298</v>
      </c>
      <c r="KV7" s="4">
        <v>33329</v>
      </c>
      <c r="KW7" s="4">
        <v>33359</v>
      </c>
      <c r="KX7" s="4">
        <v>33390</v>
      </c>
      <c r="KY7" s="4">
        <v>33420</v>
      </c>
      <c r="KZ7" s="4">
        <v>33451</v>
      </c>
      <c r="LA7" s="4">
        <v>33482</v>
      </c>
      <c r="LB7" s="4">
        <v>33512</v>
      </c>
      <c r="LC7" s="4">
        <v>33543</v>
      </c>
      <c r="LD7" s="4">
        <v>33573</v>
      </c>
      <c r="LE7" s="4">
        <v>33604</v>
      </c>
      <c r="LF7" s="4">
        <v>33635</v>
      </c>
      <c r="LG7" s="4">
        <v>33664</v>
      </c>
      <c r="LH7" s="4">
        <v>33695</v>
      </c>
      <c r="LI7" s="4">
        <v>33725</v>
      </c>
      <c r="LJ7" s="4">
        <v>33756</v>
      </c>
      <c r="LK7" s="4">
        <v>33786</v>
      </c>
      <c r="LL7" s="4">
        <v>33817</v>
      </c>
      <c r="LM7" s="4">
        <v>33848</v>
      </c>
      <c r="LN7" s="4">
        <v>33878</v>
      </c>
      <c r="LO7" s="4">
        <v>33909</v>
      </c>
      <c r="LP7" s="4">
        <v>33939</v>
      </c>
      <c r="LQ7" s="4">
        <v>33970</v>
      </c>
      <c r="LR7" s="4">
        <v>34001</v>
      </c>
      <c r="LS7" s="4">
        <v>34029</v>
      </c>
      <c r="LT7" s="4">
        <v>34060</v>
      </c>
      <c r="LU7" s="4">
        <v>34090</v>
      </c>
      <c r="LV7" s="4">
        <v>34121</v>
      </c>
      <c r="LW7" s="4">
        <v>34151</v>
      </c>
      <c r="LX7" s="4">
        <v>34182</v>
      </c>
      <c r="LY7" s="4">
        <v>34213</v>
      </c>
      <c r="LZ7" s="4">
        <v>34243</v>
      </c>
      <c r="MA7" s="4">
        <v>34274</v>
      </c>
      <c r="MB7" s="4">
        <v>34304</v>
      </c>
      <c r="MC7" s="4">
        <v>34335</v>
      </c>
      <c r="MD7" s="4">
        <v>34366</v>
      </c>
      <c r="ME7" s="4">
        <v>34394</v>
      </c>
      <c r="MF7" s="4">
        <v>34425</v>
      </c>
      <c r="MG7" s="4">
        <v>34455</v>
      </c>
      <c r="MH7" s="4">
        <v>34486</v>
      </c>
      <c r="MI7" s="4">
        <v>34516</v>
      </c>
      <c r="MJ7" s="4">
        <v>34547</v>
      </c>
      <c r="MK7" s="4">
        <v>34578</v>
      </c>
      <c r="ML7" s="4">
        <v>34608</v>
      </c>
      <c r="MM7" s="4">
        <v>34639</v>
      </c>
      <c r="MN7" s="4">
        <v>34669</v>
      </c>
      <c r="MO7" s="4">
        <v>34700</v>
      </c>
      <c r="MP7" s="4">
        <v>34731</v>
      </c>
      <c r="MQ7" s="4">
        <v>34759</v>
      </c>
      <c r="MR7" s="4">
        <v>34790</v>
      </c>
      <c r="MS7" s="4">
        <v>34820</v>
      </c>
      <c r="MT7" s="4">
        <v>34851</v>
      </c>
      <c r="MU7" s="4">
        <v>34881</v>
      </c>
      <c r="MV7" s="4">
        <v>34912</v>
      </c>
      <c r="MW7" s="4">
        <v>34943</v>
      </c>
      <c r="MX7" s="4">
        <v>34973</v>
      </c>
      <c r="MY7" s="4">
        <v>35004</v>
      </c>
      <c r="MZ7" s="4">
        <v>35034</v>
      </c>
      <c r="NA7" s="4">
        <v>35065</v>
      </c>
      <c r="NB7" s="4">
        <v>35096</v>
      </c>
      <c r="NC7" s="4">
        <v>35125</v>
      </c>
      <c r="ND7" s="4">
        <v>35156</v>
      </c>
      <c r="NE7" s="4">
        <v>35186</v>
      </c>
      <c r="NF7" s="4">
        <v>35217</v>
      </c>
      <c r="NG7" s="4">
        <v>35247</v>
      </c>
      <c r="NH7" s="4">
        <v>35278</v>
      </c>
      <c r="NI7" s="4">
        <v>35309</v>
      </c>
      <c r="NJ7" s="4">
        <v>35339</v>
      </c>
      <c r="NK7" s="4">
        <v>35370</v>
      </c>
      <c r="NL7" s="4">
        <v>35400</v>
      </c>
      <c r="NM7" s="4">
        <v>35431</v>
      </c>
      <c r="NN7" s="4">
        <v>35462</v>
      </c>
      <c r="NO7" s="4">
        <v>35490</v>
      </c>
      <c r="NP7" s="4">
        <v>35521</v>
      </c>
      <c r="NQ7" s="4">
        <v>35551</v>
      </c>
      <c r="NR7" s="4">
        <v>35582</v>
      </c>
      <c r="NS7" s="4">
        <v>35612</v>
      </c>
      <c r="NT7" s="4">
        <v>35643</v>
      </c>
      <c r="NU7" s="4">
        <v>35674</v>
      </c>
      <c r="NV7" s="4">
        <v>35704</v>
      </c>
      <c r="NW7" s="4">
        <v>35735</v>
      </c>
      <c r="NX7" s="4">
        <v>35765</v>
      </c>
      <c r="NY7" s="4">
        <v>35796</v>
      </c>
      <c r="NZ7" s="4">
        <v>35827</v>
      </c>
      <c r="OA7" s="4">
        <v>35855</v>
      </c>
      <c r="OB7" s="4">
        <v>35886</v>
      </c>
      <c r="OC7" s="4">
        <v>35916</v>
      </c>
      <c r="OD7" s="4">
        <v>35947</v>
      </c>
      <c r="OE7" s="4">
        <v>35977</v>
      </c>
      <c r="OF7" s="4">
        <v>36008</v>
      </c>
      <c r="OG7" s="4">
        <v>36039</v>
      </c>
      <c r="OH7" s="4">
        <v>36069</v>
      </c>
      <c r="OI7" s="4">
        <v>36100</v>
      </c>
      <c r="OJ7" s="4">
        <v>36130</v>
      </c>
      <c r="OK7" s="4">
        <v>36161</v>
      </c>
      <c r="OL7" s="4">
        <v>36192</v>
      </c>
      <c r="OM7" s="4">
        <v>36220</v>
      </c>
      <c r="ON7" s="4">
        <v>36251</v>
      </c>
      <c r="OO7" s="4">
        <v>36281</v>
      </c>
      <c r="OP7" s="4">
        <v>36312</v>
      </c>
      <c r="OQ7" s="4">
        <v>36342</v>
      </c>
      <c r="OR7" s="4">
        <v>36373</v>
      </c>
      <c r="OS7" s="4">
        <v>36404</v>
      </c>
      <c r="OT7" s="4">
        <v>36434</v>
      </c>
      <c r="OU7" s="4">
        <v>36465</v>
      </c>
      <c r="OV7" s="4">
        <v>36495</v>
      </c>
      <c r="OW7" s="4">
        <v>36526</v>
      </c>
      <c r="OX7" s="4">
        <v>36557</v>
      </c>
      <c r="OY7" s="4">
        <v>36586</v>
      </c>
      <c r="OZ7" s="4">
        <v>36617</v>
      </c>
      <c r="PA7" s="4">
        <v>36647</v>
      </c>
      <c r="PB7" s="4">
        <v>36678</v>
      </c>
      <c r="PC7" s="4">
        <v>36708</v>
      </c>
      <c r="PD7" s="4">
        <v>36739</v>
      </c>
      <c r="PE7" s="4">
        <v>36770</v>
      </c>
      <c r="PF7" s="4">
        <v>36800</v>
      </c>
      <c r="PG7" s="4">
        <v>36831</v>
      </c>
      <c r="PH7" s="4">
        <v>36861</v>
      </c>
      <c r="PI7" s="4">
        <v>36892</v>
      </c>
      <c r="PJ7" s="4">
        <v>36923</v>
      </c>
      <c r="PK7" s="4">
        <v>36951</v>
      </c>
      <c r="PL7" s="4">
        <v>36982</v>
      </c>
      <c r="PM7" s="4">
        <v>37012</v>
      </c>
      <c r="PN7" s="4">
        <v>37043</v>
      </c>
      <c r="PO7" s="4">
        <v>37073</v>
      </c>
      <c r="PP7" s="4">
        <v>37104</v>
      </c>
      <c r="PQ7" s="4">
        <v>37135</v>
      </c>
      <c r="PR7" s="4">
        <v>37165</v>
      </c>
      <c r="PS7" s="4">
        <v>37196</v>
      </c>
      <c r="PT7" s="4">
        <v>37226</v>
      </c>
      <c r="PU7" s="4">
        <v>37257</v>
      </c>
      <c r="PV7" s="4">
        <v>37288</v>
      </c>
      <c r="PW7" s="4">
        <v>37316</v>
      </c>
      <c r="PX7" s="4">
        <v>37347</v>
      </c>
      <c r="PY7" s="4">
        <v>37377</v>
      </c>
      <c r="PZ7" s="4">
        <v>37408</v>
      </c>
      <c r="QA7" s="4">
        <v>37438</v>
      </c>
      <c r="QB7" s="4">
        <v>37469</v>
      </c>
      <c r="QC7" s="4">
        <v>37500</v>
      </c>
      <c r="QD7" s="4">
        <v>37530</v>
      </c>
      <c r="QE7" s="4">
        <v>37561</v>
      </c>
      <c r="QF7" s="4">
        <v>37591</v>
      </c>
      <c r="QG7" s="4">
        <v>37622</v>
      </c>
      <c r="QH7" s="4">
        <v>37653</v>
      </c>
      <c r="QI7" s="4">
        <v>37681</v>
      </c>
      <c r="QJ7" s="4">
        <v>37712</v>
      </c>
      <c r="QK7" s="4">
        <v>37742</v>
      </c>
      <c r="QL7" s="4">
        <v>37773</v>
      </c>
      <c r="QM7" s="4">
        <v>37803</v>
      </c>
      <c r="QN7" s="4">
        <v>37834</v>
      </c>
      <c r="QO7" s="4">
        <v>37865</v>
      </c>
      <c r="QP7" s="4">
        <v>37895</v>
      </c>
      <c r="QQ7" s="4">
        <v>37926</v>
      </c>
      <c r="QR7" s="4">
        <v>37956</v>
      </c>
      <c r="QS7" s="4">
        <v>37987</v>
      </c>
      <c r="QT7" s="4">
        <v>38018</v>
      </c>
      <c r="QU7" s="4">
        <v>38047</v>
      </c>
      <c r="QV7" s="4">
        <v>38078</v>
      </c>
      <c r="QW7" s="4">
        <v>38108</v>
      </c>
      <c r="QX7" s="4">
        <v>38139</v>
      </c>
      <c r="QY7" s="4">
        <v>38169</v>
      </c>
      <c r="QZ7" s="4">
        <v>38200</v>
      </c>
      <c r="RA7" s="4">
        <v>38231</v>
      </c>
      <c r="RB7" s="4">
        <v>38261</v>
      </c>
      <c r="RC7" s="4">
        <v>38292</v>
      </c>
      <c r="RD7" s="4">
        <v>38322</v>
      </c>
      <c r="RE7" s="4">
        <v>38353</v>
      </c>
      <c r="RF7" s="4">
        <v>38384</v>
      </c>
      <c r="RG7" s="4">
        <v>38412</v>
      </c>
      <c r="RH7" s="4">
        <v>38443</v>
      </c>
      <c r="RI7" s="4">
        <v>38473</v>
      </c>
      <c r="RJ7" s="4">
        <v>38504</v>
      </c>
      <c r="RK7" s="4">
        <v>38534</v>
      </c>
      <c r="RL7" s="4">
        <v>38565</v>
      </c>
      <c r="RM7" s="4">
        <v>38596</v>
      </c>
      <c r="RN7" s="4">
        <v>38626</v>
      </c>
      <c r="RO7" s="4">
        <v>38657</v>
      </c>
      <c r="RP7" s="4">
        <v>38687</v>
      </c>
      <c r="RQ7" s="4">
        <v>38718</v>
      </c>
      <c r="RR7" s="4">
        <v>38749</v>
      </c>
      <c r="RS7" s="4">
        <v>38777</v>
      </c>
      <c r="RT7" s="4">
        <v>38808</v>
      </c>
      <c r="RU7" s="4">
        <v>38838</v>
      </c>
      <c r="RV7" s="4">
        <v>38869</v>
      </c>
      <c r="RW7" s="4">
        <v>38899</v>
      </c>
      <c r="RX7" s="4">
        <v>38930</v>
      </c>
      <c r="RY7" s="4">
        <v>38961</v>
      </c>
    </row>
    <row r="8" spans="1:493">
      <c r="A8" t="s">
        <v>2</v>
      </c>
      <c r="B8" s="2">
        <v>0</v>
      </c>
      <c r="C8" s="2">
        <v>1924.8798726207599</v>
      </c>
      <c r="D8" s="2">
        <v>4788.09581331548</v>
      </c>
      <c r="E8" s="2">
        <v>4343.7926131066397</v>
      </c>
      <c r="F8" s="2">
        <v>3607.8921297594902</v>
      </c>
      <c r="G8" s="2">
        <v>7769.1932269785902</v>
      </c>
      <c r="H8" s="2">
        <v>10559.446077462</v>
      </c>
      <c r="I8" s="2">
        <v>5558.6293683410104</v>
      </c>
      <c r="J8" s="2">
        <v>0</v>
      </c>
      <c r="K8" s="2">
        <v>0</v>
      </c>
      <c r="L8" s="2">
        <v>0</v>
      </c>
      <c r="M8" s="2">
        <v>0</v>
      </c>
      <c r="N8" s="2">
        <v>435.62474572140098</v>
      </c>
      <c r="O8" s="2">
        <v>3952.177296888</v>
      </c>
      <c r="P8" s="2">
        <v>4083.8861045398298</v>
      </c>
      <c r="Q8" s="2">
        <v>4085.88856586476</v>
      </c>
      <c r="R8" s="2">
        <v>3480.9912102487101</v>
      </c>
      <c r="S8" s="2">
        <v>6239.9937737234904</v>
      </c>
      <c r="T8" s="2">
        <v>8994.4455342842502</v>
      </c>
      <c r="U8" s="2">
        <v>14693.510354849101</v>
      </c>
      <c r="V8" s="2">
        <v>10283.3521068971</v>
      </c>
      <c r="W8" s="2">
        <v>3812.4553341819601</v>
      </c>
      <c r="X8" s="2">
        <v>3260.0459516409001</v>
      </c>
      <c r="Y8" s="2">
        <v>3767.9149598610802</v>
      </c>
      <c r="Z8" s="2">
        <v>5338.39226394873</v>
      </c>
      <c r="AA8" s="2">
        <v>4955.8725271386202</v>
      </c>
      <c r="AB8" s="2">
        <v>4851.48546958934</v>
      </c>
      <c r="AC8" s="2">
        <v>4440.9890051091097</v>
      </c>
      <c r="AD8" s="2">
        <v>4756.2915389117998</v>
      </c>
      <c r="AE8" s="2">
        <v>6170.5967334748302</v>
      </c>
      <c r="AF8" s="2">
        <v>7824.2379430911897</v>
      </c>
      <c r="AG8" s="2">
        <v>8341.4308020065491</v>
      </c>
      <c r="AH8" s="2">
        <v>6309.7202290110099</v>
      </c>
      <c r="AI8" s="2">
        <v>3002.9999999984402</v>
      </c>
      <c r="AJ8" s="2">
        <v>2539.7874140386398</v>
      </c>
      <c r="AK8" s="2">
        <v>3515.1507000015399</v>
      </c>
      <c r="AL8" s="2">
        <v>2199.6974780024302</v>
      </c>
      <c r="AM8" s="2">
        <v>4561.1687535934898</v>
      </c>
      <c r="AN8" s="2">
        <v>4534.1966887234703</v>
      </c>
      <c r="AO8" s="2">
        <v>7069.08572642325</v>
      </c>
      <c r="AP8" s="2">
        <v>4327.8945294702298</v>
      </c>
      <c r="AQ8" s="2">
        <v>5966.1916428452096</v>
      </c>
      <c r="AR8" s="2">
        <v>15994.077470542699</v>
      </c>
      <c r="AS8" s="2">
        <v>12808.053031598</v>
      </c>
      <c r="AT8" s="2">
        <v>4883.4252259224604</v>
      </c>
      <c r="AU8" s="2">
        <v>3578.7427895353198</v>
      </c>
      <c r="AV8" s="2">
        <v>2851.7459075378501</v>
      </c>
      <c r="AW8" s="2">
        <v>4128.6066560763502</v>
      </c>
      <c r="AX8" s="2">
        <v>4573.1914268064002</v>
      </c>
      <c r="AY8" s="2">
        <v>4215.9752282724803</v>
      </c>
      <c r="AZ8" s="2">
        <v>4208.7926698565598</v>
      </c>
      <c r="BA8" s="2">
        <v>4720.3931634186802</v>
      </c>
      <c r="BB8" s="2">
        <v>3876.1976259078001</v>
      </c>
      <c r="BC8" s="2">
        <v>4747.8925513303002</v>
      </c>
      <c r="BD8" s="2">
        <v>5814.8450212650096</v>
      </c>
      <c r="BE8" s="2">
        <v>11141.4708658254</v>
      </c>
      <c r="BF8" s="2">
        <v>6079.2239818008602</v>
      </c>
      <c r="BG8" s="2">
        <v>3550.4999999986999</v>
      </c>
      <c r="BH8" s="2">
        <v>2736.9999999994802</v>
      </c>
      <c r="BI8" s="2">
        <v>1813.3016043724101</v>
      </c>
      <c r="BJ8" s="2">
        <v>4382.78853401996</v>
      </c>
      <c r="BK8" s="2">
        <v>5363.4747458981901</v>
      </c>
      <c r="BL8" s="2">
        <v>5447.7973736138902</v>
      </c>
      <c r="BM8" s="2">
        <v>7554.1921163016596</v>
      </c>
      <c r="BN8" s="2">
        <v>6108.1961471671202</v>
      </c>
      <c r="BO8" s="2">
        <v>8093.2838906445304</v>
      </c>
      <c r="BP8" s="2">
        <v>14584.093376733499</v>
      </c>
      <c r="BQ8" s="2">
        <v>14484.7911112771</v>
      </c>
      <c r="BR8" s="2">
        <v>10116.4924024188</v>
      </c>
      <c r="BS8" s="2">
        <v>7393.9552352788596</v>
      </c>
      <c r="BT8" s="2">
        <v>5673.1436466196301</v>
      </c>
      <c r="BU8" s="2">
        <v>6658.81190282442</v>
      </c>
      <c r="BV8" s="2">
        <v>6997.5814535761401</v>
      </c>
      <c r="BW8" s="2">
        <v>6328.77460434769</v>
      </c>
      <c r="BX8" s="2">
        <v>6738.4931437994201</v>
      </c>
      <c r="BY8" s="2">
        <v>6674.49545271029</v>
      </c>
      <c r="BZ8" s="2">
        <v>5185.1911904673098</v>
      </c>
      <c r="CA8" s="2">
        <v>12282.886981731401</v>
      </c>
      <c r="CB8" s="2">
        <v>13147.3638581836</v>
      </c>
      <c r="CC8" s="2">
        <v>13006.0870872209</v>
      </c>
      <c r="CD8" s="2">
        <v>5986.2180757567903</v>
      </c>
      <c r="CE8" s="2">
        <v>4879.7461296727197</v>
      </c>
      <c r="CF8" s="2">
        <v>3978.6362464297999</v>
      </c>
      <c r="CG8" s="2">
        <v>5203.4124912402503</v>
      </c>
      <c r="CH8" s="2">
        <v>6383.7905753955101</v>
      </c>
      <c r="CI8" s="2">
        <v>5979.4788708063797</v>
      </c>
      <c r="CJ8" s="2">
        <v>5630.7915316153803</v>
      </c>
      <c r="CK8" s="2">
        <v>5309.9923630827197</v>
      </c>
      <c r="CL8" s="2">
        <v>4295.7983983552203</v>
      </c>
      <c r="CM8" s="2">
        <v>5148.5874945884898</v>
      </c>
      <c r="CN8" s="2">
        <v>10142.8368363057</v>
      </c>
      <c r="CO8" s="2">
        <v>17671.259867204899</v>
      </c>
      <c r="CP8" s="2">
        <v>5976.72042277118</v>
      </c>
      <c r="CQ8" s="2">
        <v>3594.5000000007799</v>
      </c>
      <c r="CR8" s="2">
        <v>2964.4999999997399</v>
      </c>
      <c r="CS8" s="2">
        <v>1657.2532983215301</v>
      </c>
      <c r="CT8" s="2">
        <v>4528.7898538608597</v>
      </c>
      <c r="CU8" s="2">
        <v>4704.4703988546298</v>
      </c>
      <c r="CV8" s="2">
        <v>4585.1905418968399</v>
      </c>
      <c r="CW8" s="2">
        <v>4671.7909138520099</v>
      </c>
      <c r="CX8" s="2">
        <v>3717.79239583553</v>
      </c>
      <c r="CY8" s="2">
        <v>9223.8962546676794</v>
      </c>
      <c r="CZ8" s="2">
        <v>12621.3164574108</v>
      </c>
      <c r="DA8" s="2">
        <v>16025.128964605099</v>
      </c>
      <c r="DB8" s="2">
        <v>6407.5252403515897</v>
      </c>
      <c r="DC8" s="2">
        <v>3707.8515945262002</v>
      </c>
      <c r="DD8" s="2">
        <v>3359.4377595436699</v>
      </c>
      <c r="DE8" s="2">
        <v>4002.6627587348498</v>
      </c>
      <c r="DF8" s="2">
        <v>5301.0913548150702</v>
      </c>
      <c r="DG8" s="2">
        <v>4850.1717548533297</v>
      </c>
      <c r="DH8" s="2">
        <v>4559.7909008806</v>
      </c>
      <c r="DI8" s="2">
        <v>4371.3892865887001</v>
      </c>
      <c r="DJ8" s="2">
        <v>3597.3933952826201</v>
      </c>
      <c r="DK8" s="2">
        <v>5474.3887628680404</v>
      </c>
      <c r="DL8" s="2">
        <v>6466.5448433945603</v>
      </c>
      <c r="DM8" s="2">
        <v>15055.269767633399</v>
      </c>
      <c r="DN8" s="2">
        <v>13625.1993928724</v>
      </c>
      <c r="DO8" s="2">
        <v>6936.24340161903</v>
      </c>
      <c r="DP8" s="2">
        <v>4625.6418330565302</v>
      </c>
      <c r="DQ8" s="2">
        <v>3848.0099576007501</v>
      </c>
      <c r="DR8" s="2">
        <v>6037.8836225579298</v>
      </c>
      <c r="DS8" s="2">
        <v>5245.6700272237404</v>
      </c>
      <c r="DT8" s="2">
        <v>5383.4916115516899</v>
      </c>
      <c r="DU8" s="2">
        <v>4911.9970944042998</v>
      </c>
      <c r="DV8" s="2">
        <v>4624.1858413823602</v>
      </c>
      <c r="DW8" s="2">
        <v>5806.58655740416</v>
      </c>
      <c r="DX8" s="2">
        <v>11130.6420900508</v>
      </c>
      <c r="DY8" s="2">
        <v>12325.616110749599</v>
      </c>
      <c r="DZ8" s="2">
        <v>3322.0222269300102</v>
      </c>
      <c r="EA8" s="2">
        <v>3479.4999999981801</v>
      </c>
      <c r="EB8" s="2">
        <v>2417.99999999896</v>
      </c>
      <c r="EC8" s="2">
        <v>3127.4908402127999</v>
      </c>
      <c r="ED8" s="2">
        <v>4783.1835134359499</v>
      </c>
      <c r="EE8" s="2">
        <v>4220.88004244894</v>
      </c>
      <c r="EF8" s="2">
        <v>4055.9894672155701</v>
      </c>
      <c r="EG8" s="2">
        <v>3905.9913318556701</v>
      </c>
      <c r="EH8" s="2">
        <v>3192.5962438041302</v>
      </c>
      <c r="EI8" s="2">
        <v>3666.8958282325898</v>
      </c>
      <c r="EJ8" s="2">
        <v>3957.8418384054298</v>
      </c>
      <c r="EK8" s="2">
        <v>2497.4294019037502</v>
      </c>
      <c r="EL8" s="2">
        <v>3234.9999999984402</v>
      </c>
      <c r="EM8" s="2">
        <v>568.67469488812901</v>
      </c>
      <c r="EN8" s="2">
        <v>448.813400000294</v>
      </c>
      <c r="EO8" s="2">
        <v>639.74610295530294</v>
      </c>
      <c r="EP8" s="2">
        <v>2265.6842714526802</v>
      </c>
      <c r="EQ8" s="2">
        <v>2561.7719241302302</v>
      </c>
      <c r="ER8" s="2">
        <v>2943.7883973985799</v>
      </c>
      <c r="ES8" s="2">
        <v>2822.3922197486499</v>
      </c>
      <c r="ET8" s="2">
        <v>3163.9942860941601</v>
      </c>
      <c r="EU8" s="2">
        <v>8453.9944644510506</v>
      </c>
      <c r="EV8" s="2">
        <v>12582.2806222709</v>
      </c>
      <c r="EW8" s="2">
        <v>10688.830353842801</v>
      </c>
      <c r="EX8" s="2">
        <v>5535.6256479804697</v>
      </c>
      <c r="EY8" s="2">
        <v>3701.4999999992201</v>
      </c>
      <c r="EZ8" s="2">
        <v>3753.7231998521202</v>
      </c>
      <c r="FA8" s="2">
        <v>2599.1596194192998</v>
      </c>
      <c r="FB8" s="2">
        <v>4759.2836916306796</v>
      </c>
      <c r="FC8" s="2">
        <v>4325.9727799189604</v>
      </c>
      <c r="FD8" s="2">
        <v>3903.5916211181002</v>
      </c>
      <c r="FE8" s="2">
        <v>3837.6887542744798</v>
      </c>
      <c r="FF8" s="2">
        <v>3301.79118949446</v>
      </c>
      <c r="FG8" s="2">
        <v>5392.2878485458205</v>
      </c>
      <c r="FH8" s="2">
        <v>8720.6434034059694</v>
      </c>
      <c r="FI8" s="2">
        <v>10029.507424121801</v>
      </c>
      <c r="FJ8" s="2">
        <v>2637.2277637792199</v>
      </c>
      <c r="FK8" s="2">
        <v>3037.4999999992201</v>
      </c>
      <c r="FL8" s="2">
        <v>3068.0626065074298</v>
      </c>
      <c r="FM8" s="2">
        <v>629.721390340516</v>
      </c>
      <c r="FN8" s="2">
        <v>2712.5145856055701</v>
      </c>
      <c r="FO8" s="2">
        <v>3585.3782677979898</v>
      </c>
      <c r="FP8" s="2">
        <v>3574.1907867321902</v>
      </c>
      <c r="FQ8" s="2">
        <v>5886.6931175323198</v>
      </c>
      <c r="FR8" s="2">
        <v>4882.2925668959897</v>
      </c>
      <c r="FS8" s="2">
        <v>5012.0958392582897</v>
      </c>
      <c r="FT8" s="2">
        <v>12790.293386137801</v>
      </c>
      <c r="FU8" s="2">
        <v>14123.326382970899</v>
      </c>
      <c r="FV8" s="2">
        <v>8482.0077119229009</v>
      </c>
      <c r="FW8" s="2">
        <v>4679.0532837274704</v>
      </c>
      <c r="FX8" s="2">
        <v>3457.5000000013001</v>
      </c>
      <c r="FY8" s="2">
        <v>2626.6586500957801</v>
      </c>
      <c r="FZ8" s="2">
        <v>5245.7845080187699</v>
      </c>
      <c r="GA8" s="2">
        <v>4665.8804559126102</v>
      </c>
      <c r="GB8" s="2">
        <v>4422.4885324633797</v>
      </c>
      <c r="GC8" s="2">
        <v>4126.4890772625804</v>
      </c>
      <c r="GD8" s="2">
        <v>3653.0893843607</v>
      </c>
      <c r="GE8" s="2">
        <v>4725.8897981486598</v>
      </c>
      <c r="GF8" s="2">
        <v>5733.7412840398101</v>
      </c>
      <c r="GG8" s="2">
        <v>5443.1305317142896</v>
      </c>
      <c r="GH8" s="2">
        <v>2045.4999999992201</v>
      </c>
      <c r="GI8" s="2">
        <v>3111.0000000005198</v>
      </c>
      <c r="GJ8" s="2">
        <v>3657.4915564232001</v>
      </c>
      <c r="GK8" s="2">
        <v>483.91464164049398</v>
      </c>
      <c r="GL8" s="2">
        <v>0</v>
      </c>
      <c r="GM8" s="2">
        <v>1166.9960024715699</v>
      </c>
      <c r="GN8" s="2">
        <v>3775.0935968259</v>
      </c>
      <c r="GO8" s="2">
        <v>3603.3926721265502</v>
      </c>
      <c r="GP8" s="2">
        <v>4935.5888452364898</v>
      </c>
      <c r="GQ8" s="2">
        <v>8559.8898078772108</v>
      </c>
      <c r="GR8" s="2">
        <v>14056.902870508</v>
      </c>
      <c r="GS8" s="2">
        <v>16985.029708191902</v>
      </c>
      <c r="GT8" s="2">
        <v>8813.6770423243506</v>
      </c>
      <c r="GU8" s="2">
        <v>7570.4526110006</v>
      </c>
      <c r="GV8" s="2">
        <v>4286.4440077122799</v>
      </c>
      <c r="GW8" s="2">
        <v>3893.6522786712699</v>
      </c>
      <c r="GX8" s="2">
        <v>6166.05068662535</v>
      </c>
      <c r="GY8" s="2">
        <v>6277.3753946308098</v>
      </c>
      <c r="GZ8" s="2">
        <v>6283.18856699976</v>
      </c>
      <c r="HA8" s="2">
        <v>5977.7929471204297</v>
      </c>
      <c r="HB8" s="2">
        <v>4737.49110242387</v>
      </c>
      <c r="HC8" s="2">
        <v>9403.2908465628298</v>
      </c>
      <c r="HD8" s="2">
        <v>11437.8780286376</v>
      </c>
      <c r="HE8" s="2">
        <v>19201.299388658001</v>
      </c>
      <c r="HF8" s="2">
        <v>17222.485391373</v>
      </c>
      <c r="HG8" s="2">
        <v>10413.151052482899</v>
      </c>
      <c r="HH8" s="2">
        <v>8084.6324693182996</v>
      </c>
      <c r="HI8" s="2">
        <v>6453.8124830860897</v>
      </c>
      <c r="HJ8" s="2">
        <v>8801.3856436656606</v>
      </c>
      <c r="HK8" s="2">
        <v>7616.7706999534703</v>
      </c>
      <c r="HL8" s="2">
        <v>8849.5900223918998</v>
      </c>
      <c r="HM8" s="2">
        <v>7520.2880950026001</v>
      </c>
      <c r="HN8" s="2">
        <v>6288.5879161592902</v>
      </c>
      <c r="HO8" s="2">
        <v>7381.59130007572</v>
      </c>
      <c r="HP8" s="2">
        <v>15160.429310293899</v>
      </c>
      <c r="HQ8" s="2">
        <v>24942.915987845801</v>
      </c>
      <c r="HR8" s="2">
        <v>13582.7217280198</v>
      </c>
      <c r="HS8" s="2">
        <v>8423.0544641257202</v>
      </c>
      <c r="HT8" s="2">
        <v>7154.4460182786597</v>
      </c>
      <c r="HU8" s="2">
        <v>6089.3098914442198</v>
      </c>
      <c r="HV8" s="2">
        <v>8629.5874333958709</v>
      </c>
      <c r="HW8" s="2">
        <v>7983.7724073152303</v>
      </c>
      <c r="HX8" s="2">
        <v>7382.6938698740596</v>
      </c>
      <c r="HY8" s="2">
        <v>6900.5952255484899</v>
      </c>
      <c r="HZ8" s="2">
        <v>5361.8942149135501</v>
      </c>
      <c r="IA8" s="2">
        <v>6756.0937249185599</v>
      </c>
      <c r="IB8" s="2">
        <v>16778.296453876101</v>
      </c>
      <c r="IC8" s="2">
        <v>12131.6204861689</v>
      </c>
      <c r="ID8" s="2">
        <v>3604.6219300481798</v>
      </c>
      <c r="IE8" s="2">
        <v>3649.9482777386302</v>
      </c>
      <c r="IF8" s="2">
        <v>4244.9416566440696</v>
      </c>
      <c r="IG8" s="2">
        <v>4322.2067160439801</v>
      </c>
      <c r="IH8" s="2">
        <v>6304.3812285221902</v>
      </c>
      <c r="II8" s="2">
        <v>6128.07447252574</v>
      </c>
      <c r="IJ8" s="2">
        <v>6085.2853953280201</v>
      </c>
      <c r="IK8" s="2">
        <v>6045.5928825876699</v>
      </c>
      <c r="IL8" s="2">
        <v>15837.936832479099</v>
      </c>
      <c r="IM8" s="2">
        <v>16440.888476686301</v>
      </c>
      <c r="IN8" s="2">
        <v>19750.767880293399</v>
      </c>
      <c r="IO8" s="2">
        <v>19033.811436664699</v>
      </c>
      <c r="IP8" s="2">
        <v>14752.6044275636</v>
      </c>
      <c r="IQ8" s="2">
        <v>8957.0451530872106</v>
      </c>
      <c r="IR8" s="2">
        <v>5886.4373274364398</v>
      </c>
      <c r="IS8" s="2">
        <v>5104.90871899173</v>
      </c>
      <c r="IT8" s="2">
        <v>7954.6850027158998</v>
      </c>
      <c r="IU8" s="2">
        <v>7389.5764644477904</v>
      </c>
      <c r="IV8" s="2">
        <v>6646.5907082551703</v>
      </c>
      <c r="IW8" s="2">
        <v>6337.1901657259696</v>
      </c>
      <c r="IX8" s="2">
        <v>5502.0908290514199</v>
      </c>
      <c r="IY8" s="2">
        <v>6908.4915710160403</v>
      </c>
      <c r="IZ8" s="2">
        <v>9153.1426210678401</v>
      </c>
      <c r="JA8" s="2">
        <v>5870.0251730629197</v>
      </c>
      <c r="JB8" s="2">
        <v>2208.5000000018199</v>
      </c>
      <c r="JC8" s="2">
        <v>2946.8807019768801</v>
      </c>
      <c r="JD8" s="2">
        <v>2255.0000000005198</v>
      </c>
      <c r="JE8" s="2">
        <v>2191.4999999981801</v>
      </c>
      <c r="JF8" s="2">
        <v>2776.6435777443098</v>
      </c>
      <c r="JG8" s="2">
        <v>3843.07963676811</v>
      </c>
      <c r="JH8" s="2">
        <v>3681.3913782284599</v>
      </c>
      <c r="JI8" s="2">
        <v>3649.5952109556501</v>
      </c>
      <c r="JJ8" s="2">
        <v>3473.0948647811601</v>
      </c>
      <c r="JK8" s="2">
        <v>4470.6935326174198</v>
      </c>
      <c r="JL8" s="2">
        <v>5801.0385773931102</v>
      </c>
      <c r="JM8" s="2">
        <v>4715.6268356738401</v>
      </c>
      <c r="JN8" s="2">
        <v>2373.4999999992201</v>
      </c>
      <c r="JO8" s="2">
        <v>2734.00000000104</v>
      </c>
      <c r="JP8" s="2">
        <v>526.67975698064504</v>
      </c>
      <c r="JQ8" s="2">
        <v>717.66976200508998</v>
      </c>
      <c r="JR8" s="2">
        <v>3144.6837217892098</v>
      </c>
      <c r="JS8" s="2">
        <v>3372.9714389995102</v>
      </c>
      <c r="JT8" s="2">
        <v>3145.7937772906298</v>
      </c>
      <c r="JU8" s="2">
        <v>3096.09706505648</v>
      </c>
      <c r="JV8" s="2">
        <v>2939.4916180373898</v>
      </c>
      <c r="JW8" s="2">
        <v>9008.9924295611909</v>
      </c>
      <c r="JX8" s="2">
        <v>9684.7434064866793</v>
      </c>
      <c r="JY8" s="2">
        <v>6285.0303956766302</v>
      </c>
      <c r="JZ8" s="2">
        <v>2106.9999999984402</v>
      </c>
      <c r="KA8" s="2">
        <v>2270.00000000104</v>
      </c>
      <c r="KB8" s="2">
        <v>2190.00000000104</v>
      </c>
      <c r="KC8" s="2">
        <v>841.601255632429</v>
      </c>
      <c r="KD8" s="2">
        <v>2361.5005469060102</v>
      </c>
      <c r="KE8" s="2">
        <v>3323.8767486535899</v>
      </c>
      <c r="KF8" s="2">
        <v>3202.7895494218801</v>
      </c>
      <c r="KG8" s="2">
        <v>3320.38894771063</v>
      </c>
      <c r="KH8" s="2">
        <v>2750.99271817505</v>
      </c>
      <c r="KI8" s="2">
        <v>5004.1913866598798</v>
      </c>
      <c r="KJ8" s="2">
        <v>5080.1415703836801</v>
      </c>
      <c r="KK8" s="2">
        <v>3003.22960085352</v>
      </c>
      <c r="KL8" s="2">
        <v>2122.5000000007799</v>
      </c>
      <c r="KM8" s="2">
        <v>1176.5879031878901</v>
      </c>
      <c r="KN8" s="2">
        <v>450.83754769019703</v>
      </c>
      <c r="KO8" s="2">
        <v>1711.6059422875001</v>
      </c>
      <c r="KP8" s="2">
        <v>2315.5917690894598</v>
      </c>
      <c r="KQ8" s="2">
        <v>2484.47853841402</v>
      </c>
      <c r="KR8" s="2">
        <v>2456.0877256417202</v>
      </c>
      <c r="KS8" s="2">
        <v>2485.2896110360698</v>
      </c>
      <c r="KT8" s="2">
        <v>2423.78891625496</v>
      </c>
      <c r="KU8" s="2">
        <v>3631.68655886345</v>
      </c>
      <c r="KV8" s="2">
        <v>4843.1405294280703</v>
      </c>
      <c r="KW8" s="2">
        <v>7332.3354264756299</v>
      </c>
      <c r="KX8" s="2">
        <v>5636.6276277407896</v>
      </c>
      <c r="KY8" s="2">
        <v>2637.0000000015598</v>
      </c>
      <c r="KZ8" s="2">
        <v>2285.0000000015598</v>
      </c>
      <c r="LA8" s="2">
        <v>1202.5000000007799</v>
      </c>
      <c r="LB8" s="2">
        <v>482.68239671953501</v>
      </c>
      <c r="LC8" s="2">
        <v>3720.07824720587</v>
      </c>
      <c r="LD8" s="2">
        <v>3151.68766143324</v>
      </c>
      <c r="LE8" s="2">
        <v>2957.3840558678598</v>
      </c>
      <c r="LF8" s="2">
        <v>3465.0931266122998</v>
      </c>
      <c r="LG8" s="2">
        <v>4091.8959498395602</v>
      </c>
      <c r="LH8" s="2">
        <v>4287.6480293348404</v>
      </c>
      <c r="LI8" s="2">
        <v>1746.5000000007799</v>
      </c>
      <c r="LJ8" s="2">
        <v>1973.7620816517799</v>
      </c>
      <c r="LK8" s="2">
        <v>421.124913051021</v>
      </c>
      <c r="LL8" s="2">
        <v>340.819728216545</v>
      </c>
      <c r="LM8" s="2">
        <v>1625.60824502072</v>
      </c>
      <c r="LN8" s="2">
        <v>1772.4918292443699</v>
      </c>
      <c r="LO8" s="2">
        <v>2026.7815472945699</v>
      </c>
      <c r="LP8" s="2">
        <v>1896.8951310193499</v>
      </c>
      <c r="LQ8" s="2">
        <v>1358.9910513489499</v>
      </c>
      <c r="LR8" s="2">
        <v>1014.0966791570499</v>
      </c>
      <c r="LS8" s="2">
        <v>5470.0838763759803</v>
      </c>
      <c r="LT8" s="2">
        <v>7328.6328187359104</v>
      </c>
      <c r="LU8" s="2">
        <v>14668.602519145499</v>
      </c>
      <c r="LV8" s="2">
        <v>7617.2297005725304</v>
      </c>
      <c r="LW8" s="2">
        <v>4396.3465916152199</v>
      </c>
      <c r="LX8" s="2">
        <v>3837.1444638184298</v>
      </c>
      <c r="LY8" s="2">
        <v>3432.9047732508802</v>
      </c>
      <c r="LZ8" s="2">
        <v>4394.4871238656096</v>
      </c>
      <c r="MA8" s="2">
        <v>3844.27949213689</v>
      </c>
      <c r="MB8" s="2">
        <v>3938.5982122155001</v>
      </c>
      <c r="MC8" s="2">
        <v>3836.1889350635001</v>
      </c>
      <c r="MD8" s="2">
        <v>2880.5933122656002</v>
      </c>
      <c r="ME8" s="2">
        <v>5911.9954729781302</v>
      </c>
      <c r="MF8" s="2">
        <v>9031.6410507165892</v>
      </c>
      <c r="MG8" s="2">
        <v>7301.9281128712501</v>
      </c>
      <c r="MH8" s="2">
        <v>2197.4999999992201</v>
      </c>
      <c r="MI8" s="2">
        <v>2310.00000000104</v>
      </c>
      <c r="MJ8" s="2">
        <v>1684.4999999997401</v>
      </c>
      <c r="MK8" s="2">
        <v>418.73330944432098</v>
      </c>
      <c r="ML8" s="2">
        <v>488.456049297844</v>
      </c>
      <c r="MM8" s="2">
        <v>2839.78165593012</v>
      </c>
      <c r="MN8" s="2">
        <v>2709.5896008210898</v>
      </c>
      <c r="MO8" s="2">
        <v>2596.7869818935301</v>
      </c>
      <c r="MP8" s="2">
        <v>2802.4892134623801</v>
      </c>
      <c r="MQ8" s="2">
        <v>7591.5903110057598</v>
      </c>
      <c r="MR8" s="2">
        <v>8696.1436539163096</v>
      </c>
      <c r="MS8" s="2">
        <v>9084.0266153212397</v>
      </c>
      <c r="MT8" s="2">
        <v>10206.6080919878</v>
      </c>
      <c r="MU8" s="2">
        <v>6453.1484549592096</v>
      </c>
      <c r="MV8" s="2">
        <v>4579.8396113763101</v>
      </c>
      <c r="MW8" s="2">
        <v>4723.9108998109696</v>
      </c>
      <c r="MX8" s="2">
        <v>5143.6914089707097</v>
      </c>
      <c r="MY8" s="2">
        <v>4874.1769693599099</v>
      </c>
      <c r="MZ8" s="2">
        <v>5253.1938042063102</v>
      </c>
      <c r="NA8" s="2">
        <v>5031.3908107293</v>
      </c>
      <c r="NB8" s="2">
        <v>4963.2909114198701</v>
      </c>
      <c r="NC8" s="2">
        <v>6554.6882727109096</v>
      </c>
      <c r="ND8" s="2">
        <v>11152.442164960699</v>
      </c>
      <c r="NE8" s="2">
        <v>15352.4890298518</v>
      </c>
      <c r="NF8" s="2">
        <v>9497.2874663097791</v>
      </c>
      <c r="NG8" s="2">
        <v>4613.1503544591997</v>
      </c>
      <c r="NH8" s="2">
        <v>3240.5401145064102</v>
      </c>
      <c r="NI8" s="2">
        <v>3490.1082857476999</v>
      </c>
      <c r="NJ8" s="2">
        <v>4497.2855432993802</v>
      </c>
      <c r="NK8" s="2">
        <v>4405.5766979331702</v>
      </c>
      <c r="NL8" s="2">
        <v>5296.8912395965199</v>
      </c>
      <c r="NM8" s="2">
        <v>7617.3953085655103</v>
      </c>
      <c r="NN8" s="2">
        <v>6367.6891920595499</v>
      </c>
      <c r="NO8" s="2">
        <v>8836.1889350634992</v>
      </c>
      <c r="NP8" s="2">
        <v>12687.5273952275</v>
      </c>
      <c r="NQ8" s="2">
        <v>22497.099819471201</v>
      </c>
      <c r="NR8" s="2">
        <v>12475.4211926235</v>
      </c>
      <c r="NS8" s="2">
        <v>5587.9464398486898</v>
      </c>
      <c r="NT8" s="2">
        <v>4888.6378062417798</v>
      </c>
      <c r="NU8" s="2">
        <v>4949.7156136195899</v>
      </c>
      <c r="NV8" s="2">
        <v>6357.8882922653202</v>
      </c>
      <c r="NW8" s="2">
        <v>5734.8786253224598</v>
      </c>
      <c r="NX8" s="2">
        <v>5833.8913741749002</v>
      </c>
      <c r="NY8" s="2">
        <v>6259.2968523253703</v>
      </c>
      <c r="NZ8" s="2">
        <v>5569.4935151060199</v>
      </c>
      <c r="OA8" s="2">
        <v>8068.0950350309104</v>
      </c>
      <c r="OB8" s="2">
        <v>11360.3414289953</v>
      </c>
      <c r="OC8" s="2">
        <v>14635.3156442653</v>
      </c>
      <c r="OD8" s="2">
        <v>9254.6239000804599</v>
      </c>
      <c r="OE8" s="2">
        <v>7740.0540644459797</v>
      </c>
      <c r="OF8" s="2">
        <v>5273.33570941371</v>
      </c>
      <c r="OG8" s="2">
        <v>5659.2138446444196</v>
      </c>
      <c r="OH8" s="2">
        <v>6212.0815435652903</v>
      </c>
      <c r="OI8" s="2">
        <v>6012.37760787754</v>
      </c>
      <c r="OJ8" s="2">
        <v>6222.9931202887401</v>
      </c>
      <c r="OK8" s="2">
        <v>6173.8882286081198</v>
      </c>
      <c r="OL8" s="2">
        <v>5930.2932673521</v>
      </c>
      <c r="OM8" s="2">
        <v>7683.8981030935201</v>
      </c>
      <c r="ON8" s="2">
        <v>11050.543637053501</v>
      </c>
      <c r="OO8" s="2">
        <v>16291.061710280301</v>
      </c>
      <c r="OP8" s="2">
        <v>12006.779505107501</v>
      </c>
      <c r="OQ8" s="2">
        <v>6299.34903591491</v>
      </c>
      <c r="OR8" s="2">
        <v>4917.0368019319703</v>
      </c>
      <c r="OS8" s="2">
        <v>4904.01435328554</v>
      </c>
      <c r="OT8" s="2">
        <v>5968.7784390205998</v>
      </c>
      <c r="OU8" s="2">
        <v>5877.7749140400902</v>
      </c>
      <c r="OV8" s="2">
        <v>6369.28629684098</v>
      </c>
      <c r="OW8" s="2">
        <v>5774.7903901313503</v>
      </c>
      <c r="OX8" s="2">
        <v>5417.9874534042701</v>
      </c>
      <c r="OY8" s="2">
        <v>6204.3872549417001</v>
      </c>
      <c r="OZ8" s="2">
        <v>9150.3375537867596</v>
      </c>
      <c r="PA8" s="2">
        <v>7317.9235623389404</v>
      </c>
      <c r="PB8" s="2">
        <v>2302.4999999986999</v>
      </c>
      <c r="PC8" s="2">
        <v>1787.00000000052</v>
      </c>
      <c r="PD8" s="2">
        <v>1578.00000000104</v>
      </c>
      <c r="PE8" s="2">
        <v>2137.6631503981098</v>
      </c>
      <c r="PF8" s="2">
        <v>3582.1850391979801</v>
      </c>
      <c r="PG8" s="2">
        <v>3803.3709097660098</v>
      </c>
      <c r="PH8" s="2">
        <v>3739.69786344673</v>
      </c>
      <c r="PI8" s="2">
        <v>3189.7911765230501</v>
      </c>
      <c r="PJ8" s="2">
        <v>3005.6944487232099</v>
      </c>
      <c r="PK8" s="2">
        <v>5586.5914541112097</v>
      </c>
      <c r="PL8" s="2">
        <v>7173.7379763304198</v>
      </c>
      <c r="PM8" s="2">
        <v>5955.7287350127199</v>
      </c>
      <c r="PN8" s="2">
        <v>2881.99999999896</v>
      </c>
      <c r="PO8" s="2">
        <v>2198.7349632990199</v>
      </c>
      <c r="PP8" s="2">
        <v>483.14446420782798</v>
      </c>
      <c r="PQ8" s="2">
        <v>462.65709999981198</v>
      </c>
      <c r="PR8" s="2">
        <v>1502.14123477978</v>
      </c>
      <c r="PS8" s="2">
        <v>3056.9797990728698</v>
      </c>
      <c r="PT8" s="2">
        <v>3038.5850786634901</v>
      </c>
      <c r="PU8" s="2">
        <v>2716.1888053494099</v>
      </c>
      <c r="PV8" s="2">
        <v>1801.6930932109301</v>
      </c>
      <c r="PW8" s="2">
        <v>4441.3943616526203</v>
      </c>
      <c r="PX8" s="2">
        <v>6833.1411942128098</v>
      </c>
      <c r="PY8" s="2">
        <v>5436.33747920116</v>
      </c>
      <c r="PZ8" s="2">
        <v>2255.5307150978401</v>
      </c>
      <c r="QA8" s="2">
        <v>2708.7140306871102</v>
      </c>
      <c r="QB8" s="2">
        <v>523.761189867383</v>
      </c>
      <c r="QC8" s="2">
        <v>2151.3445220580402</v>
      </c>
      <c r="QD8" s="2">
        <v>3192.3860798292999</v>
      </c>
      <c r="QE8" s="2">
        <v>3301.2800807146</v>
      </c>
      <c r="QF8" s="2">
        <v>3159.7947923034098</v>
      </c>
      <c r="QG8" s="2">
        <v>3103.7907322522701</v>
      </c>
      <c r="QH8" s="2">
        <v>2630.0918862212802</v>
      </c>
      <c r="QI8" s="2">
        <v>5243.1896047125201</v>
      </c>
      <c r="QJ8" s="2">
        <v>7758.6431472206305</v>
      </c>
      <c r="QK8" s="2">
        <v>7065.5289055851999</v>
      </c>
      <c r="QL8" s="2">
        <v>2717.4999999992201</v>
      </c>
      <c r="QM8" s="2">
        <v>1145.2202365834601</v>
      </c>
      <c r="QN8" s="2">
        <v>2244.0194232219201</v>
      </c>
      <c r="QO8" s="2">
        <v>2431.3127321839202</v>
      </c>
      <c r="QP8" s="2">
        <v>2917.0841297400402</v>
      </c>
      <c r="QQ8" s="2">
        <v>2731.4784946355098</v>
      </c>
      <c r="QR8" s="2">
        <v>2398.2944218075299</v>
      </c>
      <c r="QS8" s="2">
        <v>2220.9922803899899</v>
      </c>
      <c r="QT8" s="2">
        <v>1416.5995125992899</v>
      </c>
      <c r="QU8" s="2">
        <v>5285.0872570495603</v>
      </c>
      <c r="QV8" s="2">
        <v>7747.0418429454203</v>
      </c>
      <c r="QW8" s="2">
        <v>5528.5258597369102</v>
      </c>
      <c r="QX8" s="2">
        <v>2726.4999999986999</v>
      </c>
      <c r="QY8" s="2">
        <v>1171.98902354811</v>
      </c>
      <c r="QZ8" s="2">
        <v>2225.2087566084901</v>
      </c>
      <c r="RA8" s="2">
        <v>2450.3145271029498</v>
      </c>
      <c r="RB8" s="2">
        <v>2800.7873374074402</v>
      </c>
      <c r="RC8" s="2">
        <v>2988.3772576494798</v>
      </c>
      <c r="RD8" s="2">
        <v>2710.2868140759301</v>
      </c>
      <c r="RE8" s="2">
        <v>2468.0935757473599</v>
      </c>
      <c r="RF8" s="2">
        <v>1409.5949515274599</v>
      </c>
      <c r="RG8" s="2">
        <v>5235.4878303858504</v>
      </c>
      <c r="RH8" s="2">
        <v>11600.0368603028</v>
      </c>
      <c r="RI8" s="2">
        <v>17161.224276900699</v>
      </c>
      <c r="RJ8" s="2">
        <v>9057.0183419934201</v>
      </c>
      <c r="RK8" s="2">
        <v>4215.2462302003596</v>
      </c>
      <c r="RL8" s="2">
        <v>3122.9999999984402</v>
      </c>
      <c r="RM8" s="2">
        <v>2956.2478536784101</v>
      </c>
      <c r="RN8" s="2">
        <v>4952.4928345285998</v>
      </c>
      <c r="RO8" s="2">
        <v>4752.0754713242704</v>
      </c>
      <c r="RP8" s="2">
        <v>4690.4940647694903</v>
      </c>
      <c r="RQ8" s="2">
        <v>3912.3959652431099</v>
      </c>
      <c r="RR8" s="2">
        <v>3912.18517984048</v>
      </c>
      <c r="RS8" s="2">
        <v>6554.4855944391602</v>
      </c>
      <c r="RT8" s="2">
        <v>15314.7728678003</v>
      </c>
      <c r="RU8" s="2">
        <v>21911.681647173598</v>
      </c>
      <c r="RV8" s="2">
        <v>8077.7530410025602</v>
      </c>
      <c r="RW8" s="2">
        <v>3581.75095098267</v>
      </c>
      <c r="RX8" s="2">
        <v>3358.0390994938898</v>
      </c>
      <c r="RY8" s="2">
        <v>4265.11251118379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9.6640625" style="28" bestFit="1" customWidth="1"/>
    <col min="2" max="2" width="6.5" customWidth="1"/>
    <col min="3" max="3" width="7.83203125" customWidth="1"/>
    <col min="4" max="4" width="14.83203125" customWidth="1"/>
  </cols>
  <sheetData>
    <row r="1" spans="1:4" s="27" customFormat="1" ht="46.5" customHeight="1">
      <c r="A1" s="43" t="s">
        <v>62</v>
      </c>
      <c r="B1" s="27" t="s">
        <v>63</v>
      </c>
      <c r="C1" s="27" t="s">
        <v>18</v>
      </c>
      <c r="D1" s="27" t="s">
        <v>66</v>
      </c>
    </row>
    <row r="2" spans="1:4">
      <c r="A2" s="28">
        <v>25842</v>
      </c>
      <c r="B2">
        <f>YEAR(A2)</f>
        <v>1970</v>
      </c>
      <c r="C2">
        <f>MONTH(A2)</f>
        <v>10</v>
      </c>
      <c r="D2" s="2">
        <v>121130.57851239669</v>
      </c>
    </row>
    <row r="3" spans="1:4">
      <c r="A3" s="28">
        <v>25873</v>
      </c>
      <c r="B3">
        <f t="shared" ref="B3:B66" si="0">YEAR(A3)</f>
        <v>1970</v>
      </c>
      <c r="C3">
        <f t="shared" ref="C3:C66" si="1">MONTH(A3)</f>
        <v>11</v>
      </c>
      <c r="D3" s="2">
        <v>104132.23140495867</v>
      </c>
    </row>
    <row r="4" spans="1:4">
      <c r="A4" s="28">
        <v>25903</v>
      </c>
      <c r="B4">
        <f t="shared" si="0"/>
        <v>1970</v>
      </c>
      <c r="C4">
        <f t="shared" si="1"/>
        <v>12</v>
      </c>
      <c r="D4" s="2">
        <v>86808.595041322318</v>
      </c>
    </row>
    <row r="5" spans="1:4">
      <c r="A5" s="28">
        <v>25934</v>
      </c>
      <c r="B5">
        <f t="shared" si="0"/>
        <v>1971</v>
      </c>
      <c r="C5">
        <f t="shared" si="1"/>
        <v>1</v>
      </c>
      <c r="D5" s="2">
        <v>101752.06611570247</v>
      </c>
    </row>
    <row r="6" spans="1:4">
      <c r="A6" s="28">
        <v>25965</v>
      </c>
      <c r="B6">
        <f t="shared" si="0"/>
        <v>1971</v>
      </c>
      <c r="C6">
        <f t="shared" si="1"/>
        <v>2</v>
      </c>
      <c r="D6" s="2">
        <v>112661.15702479339</v>
      </c>
    </row>
    <row r="7" spans="1:4">
      <c r="A7" s="28">
        <v>25993</v>
      </c>
      <c r="B7">
        <f t="shared" si="0"/>
        <v>1971</v>
      </c>
      <c r="C7">
        <f t="shared" si="1"/>
        <v>3</v>
      </c>
      <c r="D7" s="2">
        <v>93917.35537190082</v>
      </c>
    </row>
    <row r="8" spans="1:4">
      <c r="A8" s="28">
        <v>26024</v>
      </c>
      <c r="B8">
        <f t="shared" si="0"/>
        <v>1971</v>
      </c>
      <c r="C8">
        <f t="shared" si="1"/>
        <v>4</v>
      </c>
      <c r="D8" s="2">
        <v>120555.37190082645</v>
      </c>
    </row>
    <row r="9" spans="1:4">
      <c r="A9" s="28">
        <v>26054</v>
      </c>
      <c r="B9">
        <f t="shared" si="0"/>
        <v>1971</v>
      </c>
      <c r="C9">
        <f t="shared" si="1"/>
        <v>5</v>
      </c>
      <c r="D9" s="2">
        <v>106750.41322314049</v>
      </c>
    </row>
    <row r="10" spans="1:4">
      <c r="A10" s="28">
        <v>26085</v>
      </c>
      <c r="B10">
        <f t="shared" si="0"/>
        <v>1971</v>
      </c>
      <c r="C10">
        <f t="shared" si="1"/>
        <v>6</v>
      </c>
      <c r="D10" s="2">
        <v>39689.25619834711</v>
      </c>
    </row>
    <row r="11" spans="1:4">
      <c r="A11" s="28">
        <v>26115</v>
      </c>
      <c r="B11">
        <f t="shared" si="0"/>
        <v>1971</v>
      </c>
      <c r="C11">
        <f t="shared" si="1"/>
        <v>7</v>
      </c>
      <c r="D11" s="2">
        <v>46335.867768595039</v>
      </c>
    </row>
    <row r="12" spans="1:4">
      <c r="A12" s="28">
        <v>26146</v>
      </c>
      <c r="B12">
        <f t="shared" si="0"/>
        <v>1971</v>
      </c>
      <c r="C12">
        <f t="shared" si="1"/>
        <v>8</v>
      </c>
      <c r="D12" s="2">
        <v>34563.966942148763</v>
      </c>
    </row>
    <row r="13" spans="1:4">
      <c r="A13" s="28">
        <v>26177</v>
      </c>
      <c r="B13">
        <f t="shared" si="0"/>
        <v>1971</v>
      </c>
      <c r="C13">
        <f t="shared" si="1"/>
        <v>9</v>
      </c>
      <c r="D13" s="2">
        <v>48944.132231404961</v>
      </c>
    </row>
    <row r="14" spans="1:4">
      <c r="A14" s="28">
        <v>26207</v>
      </c>
      <c r="B14">
        <f t="shared" si="0"/>
        <v>1971</v>
      </c>
      <c r="C14">
        <f t="shared" si="1"/>
        <v>10</v>
      </c>
      <c r="D14" s="2">
        <v>59065.78512396694</v>
      </c>
    </row>
    <row r="15" spans="1:4">
      <c r="A15" s="28">
        <v>26238</v>
      </c>
      <c r="B15">
        <f t="shared" si="0"/>
        <v>1971</v>
      </c>
      <c r="C15">
        <f t="shared" si="1"/>
        <v>11</v>
      </c>
      <c r="D15" s="2">
        <v>66908.42975206612</v>
      </c>
    </row>
    <row r="16" spans="1:4">
      <c r="A16" s="28">
        <v>26268</v>
      </c>
      <c r="B16">
        <f t="shared" si="0"/>
        <v>1971</v>
      </c>
      <c r="C16">
        <f t="shared" si="1"/>
        <v>12</v>
      </c>
      <c r="D16" s="2">
        <v>69223.140495867774</v>
      </c>
    </row>
    <row r="17" spans="1:4">
      <c r="A17" s="28">
        <v>26299</v>
      </c>
      <c r="B17">
        <f t="shared" si="0"/>
        <v>1972</v>
      </c>
      <c r="C17">
        <f t="shared" si="1"/>
        <v>1</v>
      </c>
      <c r="D17" s="2">
        <v>73586.776859504127</v>
      </c>
    </row>
    <row r="18" spans="1:4">
      <c r="A18" s="28">
        <v>26330</v>
      </c>
      <c r="B18">
        <f t="shared" si="0"/>
        <v>1972</v>
      </c>
      <c r="C18">
        <f t="shared" si="1"/>
        <v>2</v>
      </c>
      <c r="D18" s="2">
        <v>36099.173553719011</v>
      </c>
    </row>
    <row r="19" spans="1:4">
      <c r="A19" s="28">
        <v>26359</v>
      </c>
      <c r="B19">
        <f t="shared" si="0"/>
        <v>1972</v>
      </c>
      <c r="C19">
        <f t="shared" si="1"/>
        <v>3</v>
      </c>
      <c r="D19" s="2">
        <v>33917.355371900827</v>
      </c>
    </row>
    <row r="20" spans="1:4">
      <c r="A20" s="28">
        <v>26390</v>
      </c>
      <c r="B20">
        <f t="shared" si="0"/>
        <v>1972</v>
      </c>
      <c r="C20">
        <f t="shared" si="1"/>
        <v>4</v>
      </c>
      <c r="D20" s="2">
        <v>28538.18181818182</v>
      </c>
    </row>
    <row r="21" spans="1:4">
      <c r="A21" s="28">
        <v>26420</v>
      </c>
      <c r="B21">
        <f t="shared" si="0"/>
        <v>1972</v>
      </c>
      <c r="C21">
        <f t="shared" si="1"/>
        <v>5</v>
      </c>
      <c r="D21" s="2">
        <v>42757.685950413223</v>
      </c>
    </row>
    <row r="22" spans="1:4">
      <c r="A22" s="28">
        <v>26451</v>
      </c>
      <c r="B22">
        <f t="shared" si="0"/>
        <v>1972</v>
      </c>
      <c r="C22">
        <f t="shared" si="1"/>
        <v>6</v>
      </c>
      <c r="D22" s="2">
        <v>44392.066115702481</v>
      </c>
    </row>
    <row r="23" spans="1:4">
      <c r="A23" s="28">
        <v>26481</v>
      </c>
      <c r="B23">
        <f t="shared" si="0"/>
        <v>1972</v>
      </c>
      <c r="C23">
        <f t="shared" si="1"/>
        <v>7</v>
      </c>
      <c r="D23" s="2">
        <v>50693.553719008261</v>
      </c>
    </row>
    <row r="24" spans="1:4">
      <c r="A24" s="28">
        <v>26512</v>
      </c>
      <c r="B24">
        <f t="shared" si="0"/>
        <v>1972</v>
      </c>
      <c r="C24">
        <f t="shared" si="1"/>
        <v>8</v>
      </c>
      <c r="D24" s="2">
        <v>34887.272727272728</v>
      </c>
    </row>
    <row r="25" spans="1:4">
      <c r="A25" s="28">
        <v>26543</v>
      </c>
      <c r="B25">
        <f t="shared" si="0"/>
        <v>1972</v>
      </c>
      <c r="C25">
        <f t="shared" si="1"/>
        <v>9</v>
      </c>
      <c r="D25" s="2">
        <v>24452.231404958678</v>
      </c>
    </row>
    <row r="26" spans="1:4">
      <c r="A26" s="28">
        <v>26573</v>
      </c>
      <c r="B26">
        <f t="shared" si="0"/>
        <v>1972</v>
      </c>
      <c r="C26">
        <f t="shared" si="1"/>
        <v>10</v>
      </c>
      <c r="D26" s="2">
        <v>15879.669421487602</v>
      </c>
    </row>
    <row r="27" spans="1:4">
      <c r="A27" s="28">
        <v>26604</v>
      </c>
      <c r="B27">
        <f t="shared" si="0"/>
        <v>1972</v>
      </c>
      <c r="C27">
        <f t="shared" si="1"/>
        <v>11</v>
      </c>
      <c r="D27" s="2">
        <v>21120</v>
      </c>
    </row>
    <row r="28" spans="1:4">
      <c r="A28" s="28">
        <v>26634</v>
      </c>
      <c r="B28">
        <f t="shared" si="0"/>
        <v>1972</v>
      </c>
      <c r="C28">
        <f t="shared" si="1"/>
        <v>12</v>
      </c>
      <c r="D28" s="2">
        <v>31882.314049586777</v>
      </c>
    </row>
    <row r="29" spans="1:4">
      <c r="A29" s="28">
        <v>26665</v>
      </c>
      <c r="B29">
        <f t="shared" si="0"/>
        <v>1973</v>
      </c>
      <c r="C29">
        <f t="shared" si="1"/>
        <v>1</v>
      </c>
      <c r="D29" s="2">
        <v>35123.305785123965</v>
      </c>
    </row>
    <row r="30" spans="1:4">
      <c r="A30" s="28">
        <v>26696</v>
      </c>
      <c r="B30">
        <f t="shared" si="0"/>
        <v>1973</v>
      </c>
      <c r="C30">
        <f t="shared" si="1"/>
        <v>2</v>
      </c>
      <c r="D30" s="2">
        <v>36073.388429752064</v>
      </c>
    </row>
    <row r="31" spans="1:4">
      <c r="A31" s="28">
        <v>26724</v>
      </c>
      <c r="B31">
        <f t="shared" si="0"/>
        <v>1973</v>
      </c>
      <c r="C31">
        <f t="shared" si="1"/>
        <v>3</v>
      </c>
      <c r="D31" s="2">
        <v>66210.247933884297</v>
      </c>
    </row>
    <row r="32" spans="1:4">
      <c r="A32" s="28">
        <v>26755</v>
      </c>
      <c r="B32">
        <f t="shared" si="0"/>
        <v>1973</v>
      </c>
      <c r="C32">
        <f t="shared" si="1"/>
        <v>4</v>
      </c>
      <c r="D32" s="2">
        <v>103914.04958677686</v>
      </c>
    </row>
    <row r="33" spans="1:4">
      <c r="A33" s="28">
        <v>26785</v>
      </c>
      <c r="B33">
        <f t="shared" si="0"/>
        <v>1973</v>
      </c>
      <c r="C33">
        <f t="shared" si="1"/>
        <v>5</v>
      </c>
      <c r="D33" s="2">
        <v>105421.48760330578</v>
      </c>
    </row>
    <row r="34" spans="1:4">
      <c r="A34" s="28">
        <v>26816</v>
      </c>
      <c r="B34">
        <f t="shared" si="0"/>
        <v>1973</v>
      </c>
      <c r="C34">
        <f t="shared" si="1"/>
        <v>6</v>
      </c>
      <c r="D34" s="2">
        <v>48725.950413223138</v>
      </c>
    </row>
    <row r="35" spans="1:4">
      <c r="A35" s="28">
        <v>26846</v>
      </c>
      <c r="B35">
        <f t="shared" si="0"/>
        <v>1973</v>
      </c>
      <c r="C35">
        <f t="shared" si="1"/>
        <v>7</v>
      </c>
      <c r="D35" s="2">
        <v>42817.190082644629</v>
      </c>
    </row>
    <row r="36" spans="1:4">
      <c r="A36" s="28">
        <v>26877</v>
      </c>
      <c r="B36">
        <f t="shared" si="0"/>
        <v>1973</v>
      </c>
      <c r="C36">
        <f t="shared" si="1"/>
        <v>8</v>
      </c>
      <c r="D36" s="2">
        <v>43128.595041322311</v>
      </c>
    </row>
    <row r="37" spans="1:4">
      <c r="A37" s="28">
        <v>26908</v>
      </c>
      <c r="B37">
        <f t="shared" si="0"/>
        <v>1973</v>
      </c>
      <c r="C37">
        <f t="shared" si="1"/>
        <v>9</v>
      </c>
      <c r="D37" s="2">
        <v>26552.727272727272</v>
      </c>
    </row>
    <row r="38" spans="1:4">
      <c r="A38" s="28">
        <v>26938</v>
      </c>
      <c r="B38">
        <f t="shared" si="0"/>
        <v>1973</v>
      </c>
      <c r="C38">
        <f t="shared" si="1"/>
        <v>10</v>
      </c>
      <c r="D38" s="2">
        <v>34794.049586776862</v>
      </c>
    </row>
    <row r="39" spans="1:4">
      <c r="A39" s="28">
        <v>26969</v>
      </c>
      <c r="B39">
        <f t="shared" si="0"/>
        <v>1973</v>
      </c>
      <c r="C39">
        <f t="shared" si="1"/>
        <v>11</v>
      </c>
      <c r="D39" s="2">
        <v>32677.685950413223</v>
      </c>
    </row>
    <row r="40" spans="1:4">
      <c r="A40" s="28">
        <v>26999</v>
      </c>
      <c r="B40">
        <f t="shared" si="0"/>
        <v>1973</v>
      </c>
      <c r="C40">
        <f t="shared" si="1"/>
        <v>12</v>
      </c>
      <c r="D40" s="2">
        <v>36196.36363636364</v>
      </c>
    </row>
    <row r="41" spans="1:4">
      <c r="A41" s="28">
        <v>27030</v>
      </c>
      <c r="B41">
        <f t="shared" si="0"/>
        <v>1974</v>
      </c>
      <c r="C41">
        <f t="shared" si="1"/>
        <v>1</v>
      </c>
      <c r="D41" s="2">
        <v>37249.586776859505</v>
      </c>
    </row>
    <row r="42" spans="1:4">
      <c r="A42" s="28">
        <v>27061</v>
      </c>
      <c r="B42">
        <f t="shared" si="0"/>
        <v>1974</v>
      </c>
      <c r="C42">
        <f t="shared" si="1"/>
        <v>2</v>
      </c>
      <c r="D42" s="2">
        <v>32628.099173553717</v>
      </c>
    </row>
    <row r="43" spans="1:4">
      <c r="A43" s="28">
        <v>27089</v>
      </c>
      <c r="B43">
        <f t="shared" si="0"/>
        <v>1974</v>
      </c>
      <c r="C43">
        <f t="shared" si="1"/>
        <v>3</v>
      </c>
      <c r="D43" s="2">
        <v>54311.404958677689</v>
      </c>
    </row>
    <row r="44" spans="1:4">
      <c r="A44" s="28">
        <v>27120</v>
      </c>
      <c r="B44">
        <f t="shared" si="0"/>
        <v>1974</v>
      </c>
      <c r="C44">
        <f t="shared" si="1"/>
        <v>4</v>
      </c>
      <c r="D44" s="2">
        <v>73408.264462809922</v>
      </c>
    </row>
    <row r="45" spans="1:4">
      <c r="A45" s="28">
        <v>27150</v>
      </c>
      <c r="B45">
        <f t="shared" si="0"/>
        <v>1974</v>
      </c>
      <c r="C45">
        <f t="shared" si="1"/>
        <v>5</v>
      </c>
      <c r="D45" s="2">
        <v>57895.537190082643</v>
      </c>
    </row>
    <row r="46" spans="1:4">
      <c r="A46" s="28">
        <v>27181</v>
      </c>
      <c r="B46">
        <f t="shared" si="0"/>
        <v>1974</v>
      </c>
      <c r="C46">
        <f t="shared" si="1"/>
        <v>6</v>
      </c>
      <c r="D46" s="2">
        <v>23510.082644628099</v>
      </c>
    </row>
    <row r="47" spans="1:4">
      <c r="A47" s="28">
        <v>27211</v>
      </c>
      <c r="B47">
        <f t="shared" si="0"/>
        <v>1974</v>
      </c>
      <c r="C47">
        <f t="shared" si="1"/>
        <v>7</v>
      </c>
      <c r="D47" s="2">
        <v>50413.884297520664</v>
      </c>
    </row>
    <row r="48" spans="1:4">
      <c r="A48" s="28">
        <v>27242</v>
      </c>
      <c r="B48">
        <f t="shared" si="0"/>
        <v>1974</v>
      </c>
      <c r="C48">
        <f t="shared" si="1"/>
        <v>8</v>
      </c>
      <c r="D48" s="2">
        <v>38060.826446280989</v>
      </c>
    </row>
    <row r="49" spans="1:4">
      <c r="A49" s="28">
        <v>27273</v>
      </c>
      <c r="B49">
        <f t="shared" si="0"/>
        <v>1974</v>
      </c>
      <c r="C49">
        <f t="shared" si="1"/>
        <v>9</v>
      </c>
      <c r="D49" s="2">
        <v>26352.396694214876</v>
      </c>
    </row>
    <row r="50" spans="1:4">
      <c r="A50" s="28">
        <v>27303</v>
      </c>
      <c r="B50">
        <f t="shared" si="0"/>
        <v>1974</v>
      </c>
      <c r="C50">
        <f t="shared" si="1"/>
        <v>10</v>
      </c>
      <c r="D50" s="2">
        <v>32757.024793388431</v>
      </c>
    </row>
    <row r="51" spans="1:4">
      <c r="A51" s="28">
        <v>27334</v>
      </c>
      <c r="B51">
        <f t="shared" si="0"/>
        <v>1974</v>
      </c>
      <c r="C51">
        <f t="shared" si="1"/>
        <v>11</v>
      </c>
      <c r="D51" s="2">
        <v>26929.586776859505</v>
      </c>
    </row>
    <row r="52" spans="1:4">
      <c r="A52" s="28">
        <v>27364</v>
      </c>
      <c r="B52">
        <f t="shared" si="0"/>
        <v>1974</v>
      </c>
      <c r="C52">
        <f t="shared" si="1"/>
        <v>12</v>
      </c>
      <c r="D52" s="2">
        <v>20316.694214876032</v>
      </c>
    </row>
    <row r="53" spans="1:4">
      <c r="A53" s="28">
        <v>27395</v>
      </c>
      <c r="B53">
        <f t="shared" si="0"/>
        <v>1975</v>
      </c>
      <c r="C53">
        <f t="shared" si="1"/>
        <v>1</v>
      </c>
      <c r="D53" s="2">
        <v>50715.371900826445</v>
      </c>
    </row>
    <row r="54" spans="1:4">
      <c r="A54" s="28">
        <v>27426</v>
      </c>
      <c r="B54">
        <f t="shared" si="0"/>
        <v>1975</v>
      </c>
      <c r="C54">
        <f t="shared" si="1"/>
        <v>2</v>
      </c>
      <c r="D54" s="2">
        <v>45256.859504132233</v>
      </c>
    </row>
    <row r="55" spans="1:4">
      <c r="A55" s="28">
        <v>27454</v>
      </c>
      <c r="B55">
        <f t="shared" si="0"/>
        <v>1975</v>
      </c>
      <c r="C55">
        <f t="shared" si="1"/>
        <v>3</v>
      </c>
      <c r="D55" s="2">
        <v>43525.289256198346</v>
      </c>
    </row>
    <row r="56" spans="1:4">
      <c r="A56" s="28">
        <v>27485</v>
      </c>
      <c r="B56">
        <f t="shared" si="0"/>
        <v>1975</v>
      </c>
      <c r="C56">
        <f t="shared" si="1"/>
        <v>4</v>
      </c>
      <c r="D56" s="2">
        <v>83022.148760330572</v>
      </c>
    </row>
    <row r="57" spans="1:4">
      <c r="A57" s="28">
        <v>27515</v>
      </c>
      <c r="B57">
        <f t="shared" si="0"/>
        <v>1975</v>
      </c>
      <c r="C57">
        <f t="shared" si="1"/>
        <v>5</v>
      </c>
      <c r="D57" s="2">
        <v>126664.46280991736</v>
      </c>
    </row>
    <row r="58" spans="1:4">
      <c r="A58" s="28">
        <v>27546</v>
      </c>
      <c r="B58">
        <f t="shared" si="0"/>
        <v>1975</v>
      </c>
      <c r="C58">
        <f t="shared" si="1"/>
        <v>6</v>
      </c>
      <c r="D58" s="2">
        <v>155067.76859504133</v>
      </c>
    </row>
    <row r="59" spans="1:4">
      <c r="A59" s="28">
        <v>27576</v>
      </c>
      <c r="B59">
        <f t="shared" si="0"/>
        <v>1975</v>
      </c>
      <c r="C59">
        <f t="shared" si="1"/>
        <v>7</v>
      </c>
      <c r="D59" s="2">
        <v>63203.305785123965</v>
      </c>
    </row>
    <row r="60" spans="1:4">
      <c r="A60" s="28">
        <v>27607</v>
      </c>
      <c r="B60">
        <f t="shared" si="0"/>
        <v>1975</v>
      </c>
      <c r="C60">
        <f t="shared" si="1"/>
        <v>8</v>
      </c>
      <c r="D60" s="2">
        <v>75193.388429752071</v>
      </c>
    </row>
    <row r="61" spans="1:4">
      <c r="A61" s="28">
        <v>27638</v>
      </c>
      <c r="B61">
        <f t="shared" si="0"/>
        <v>1975</v>
      </c>
      <c r="C61">
        <f t="shared" si="1"/>
        <v>9</v>
      </c>
      <c r="D61" s="2">
        <v>92201.652892561979</v>
      </c>
    </row>
    <row r="62" spans="1:4">
      <c r="A62" s="28">
        <v>27668</v>
      </c>
      <c r="B62">
        <f t="shared" si="0"/>
        <v>1975</v>
      </c>
      <c r="C62">
        <f t="shared" si="1"/>
        <v>10</v>
      </c>
      <c r="D62" s="2">
        <v>95500.165289256198</v>
      </c>
    </row>
    <row r="63" spans="1:4">
      <c r="A63" s="28">
        <v>27699</v>
      </c>
      <c r="B63">
        <f t="shared" si="0"/>
        <v>1975</v>
      </c>
      <c r="C63">
        <f t="shared" si="1"/>
        <v>11</v>
      </c>
      <c r="D63" s="2">
        <v>78608.925619834714</v>
      </c>
    </row>
    <row r="64" spans="1:4">
      <c r="A64" s="28">
        <v>27729</v>
      </c>
      <c r="B64">
        <f t="shared" si="0"/>
        <v>1975</v>
      </c>
      <c r="C64">
        <f t="shared" si="1"/>
        <v>12</v>
      </c>
      <c r="D64" s="2">
        <v>76097.851239669428</v>
      </c>
    </row>
    <row r="65" spans="1:4">
      <c r="A65" s="28">
        <v>27760</v>
      </c>
      <c r="B65">
        <f t="shared" si="0"/>
        <v>1976</v>
      </c>
      <c r="C65">
        <f t="shared" si="1"/>
        <v>1</v>
      </c>
      <c r="D65" s="2">
        <v>64032.396694214876</v>
      </c>
    </row>
    <row r="66" spans="1:4">
      <c r="A66" s="28">
        <v>27791</v>
      </c>
      <c r="B66">
        <f t="shared" si="0"/>
        <v>1976</v>
      </c>
      <c r="C66">
        <f t="shared" si="1"/>
        <v>2</v>
      </c>
      <c r="D66" s="2">
        <v>40026.446280991739</v>
      </c>
    </row>
    <row r="67" spans="1:4">
      <c r="A67" s="28">
        <v>27820</v>
      </c>
      <c r="B67">
        <f t="shared" ref="B67:B130" si="2">YEAR(A67)</f>
        <v>1976</v>
      </c>
      <c r="C67">
        <f t="shared" ref="C67:C130" si="3">MONTH(A67)</f>
        <v>3</v>
      </c>
      <c r="D67" s="2">
        <v>34609.586776859505</v>
      </c>
    </row>
    <row r="68" spans="1:4">
      <c r="A68" s="28">
        <v>27851</v>
      </c>
      <c r="B68">
        <f t="shared" si="2"/>
        <v>1976</v>
      </c>
      <c r="C68">
        <f t="shared" si="3"/>
        <v>4</v>
      </c>
      <c r="D68" s="2">
        <v>33540.495867768594</v>
      </c>
    </row>
    <row r="69" spans="1:4">
      <c r="A69" s="28">
        <v>27881</v>
      </c>
      <c r="B69">
        <f t="shared" si="2"/>
        <v>1976</v>
      </c>
      <c r="C69">
        <f t="shared" si="3"/>
        <v>5</v>
      </c>
      <c r="D69" s="2">
        <v>44522.975206611569</v>
      </c>
    </row>
    <row r="70" spans="1:4">
      <c r="A70" s="28">
        <v>27912</v>
      </c>
      <c r="B70">
        <f t="shared" si="2"/>
        <v>1976</v>
      </c>
      <c r="C70">
        <f t="shared" si="3"/>
        <v>6</v>
      </c>
      <c r="D70" s="2">
        <v>41984.132231404961</v>
      </c>
    </row>
    <row r="71" spans="1:4">
      <c r="A71" s="28">
        <v>27942</v>
      </c>
      <c r="B71">
        <f t="shared" si="2"/>
        <v>1976</v>
      </c>
      <c r="C71">
        <f t="shared" si="3"/>
        <v>7</v>
      </c>
      <c r="D71" s="2">
        <v>46811.900826446283</v>
      </c>
    </row>
    <row r="72" spans="1:4">
      <c r="A72" s="28">
        <v>27973</v>
      </c>
      <c r="B72">
        <f t="shared" si="2"/>
        <v>1976</v>
      </c>
      <c r="C72">
        <f t="shared" si="3"/>
        <v>8</v>
      </c>
      <c r="D72" s="2">
        <v>50477.355371900827</v>
      </c>
    </row>
    <row r="73" spans="1:4">
      <c r="A73" s="28">
        <v>28004</v>
      </c>
      <c r="B73">
        <f t="shared" si="2"/>
        <v>1976</v>
      </c>
      <c r="C73">
        <f t="shared" si="3"/>
        <v>9</v>
      </c>
      <c r="D73" s="2">
        <v>26778.842975206611</v>
      </c>
    </row>
    <row r="74" spans="1:4">
      <c r="A74" s="28">
        <v>28034</v>
      </c>
      <c r="B74">
        <f t="shared" si="2"/>
        <v>1976</v>
      </c>
      <c r="C74">
        <f t="shared" si="3"/>
        <v>10</v>
      </c>
      <c r="D74" s="2">
        <v>29964.297520661155</v>
      </c>
    </row>
    <row r="75" spans="1:4">
      <c r="A75" s="28">
        <v>28065</v>
      </c>
      <c r="B75">
        <f t="shared" si="2"/>
        <v>1976</v>
      </c>
      <c r="C75">
        <f t="shared" si="3"/>
        <v>11</v>
      </c>
      <c r="D75" s="2">
        <v>19525.289256198346</v>
      </c>
    </row>
    <row r="76" spans="1:4">
      <c r="A76" s="28">
        <v>28095</v>
      </c>
      <c r="B76">
        <f t="shared" si="2"/>
        <v>1976</v>
      </c>
      <c r="C76">
        <f t="shared" si="3"/>
        <v>12</v>
      </c>
      <c r="D76" s="2">
        <v>19041.322314049587</v>
      </c>
    </row>
    <row r="77" spans="1:4">
      <c r="A77" s="28">
        <v>28126</v>
      </c>
      <c r="B77">
        <f t="shared" si="2"/>
        <v>1977</v>
      </c>
      <c r="C77">
        <f t="shared" si="3"/>
        <v>1</v>
      </c>
      <c r="D77" s="2">
        <v>29980.165289256198</v>
      </c>
    </row>
    <row r="78" spans="1:4">
      <c r="A78" s="28">
        <v>28157</v>
      </c>
      <c r="B78">
        <f t="shared" si="2"/>
        <v>1977</v>
      </c>
      <c r="C78">
        <f t="shared" si="3"/>
        <v>2</v>
      </c>
      <c r="D78" s="2">
        <v>40266.446280991739</v>
      </c>
    </row>
    <row r="79" spans="1:4">
      <c r="A79" s="28">
        <v>28185</v>
      </c>
      <c r="B79">
        <f t="shared" si="2"/>
        <v>1977</v>
      </c>
      <c r="C79">
        <f t="shared" si="3"/>
        <v>3</v>
      </c>
      <c r="D79" s="2">
        <v>56027.10743801653</v>
      </c>
    </row>
    <row r="80" spans="1:4">
      <c r="A80" s="28">
        <v>28216</v>
      </c>
      <c r="B80">
        <f t="shared" si="2"/>
        <v>1977</v>
      </c>
      <c r="C80">
        <f t="shared" si="3"/>
        <v>4</v>
      </c>
      <c r="D80" s="2">
        <v>85077.024793388424</v>
      </c>
    </row>
    <row r="81" spans="1:4">
      <c r="A81" s="28">
        <v>28246</v>
      </c>
      <c r="B81">
        <f t="shared" si="2"/>
        <v>1977</v>
      </c>
      <c r="C81">
        <f t="shared" si="3"/>
        <v>5</v>
      </c>
      <c r="D81" s="2">
        <v>120515.70247933884</v>
      </c>
    </row>
    <row r="82" spans="1:4">
      <c r="A82" s="28">
        <v>28277</v>
      </c>
      <c r="B82">
        <f t="shared" si="2"/>
        <v>1977</v>
      </c>
      <c r="C82">
        <f t="shared" si="3"/>
        <v>6</v>
      </c>
      <c r="D82" s="2">
        <v>71956.363636363632</v>
      </c>
    </row>
    <row r="83" spans="1:4">
      <c r="A83" s="28">
        <v>28307</v>
      </c>
      <c r="B83">
        <f t="shared" si="2"/>
        <v>1977</v>
      </c>
      <c r="C83">
        <f t="shared" si="3"/>
        <v>7</v>
      </c>
      <c r="D83" s="2">
        <v>29059.834710743802</v>
      </c>
    </row>
    <row r="84" spans="1:4">
      <c r="A84" s="28">
        <v>28338</v>
      </c>
      <c r="B84">
        <f t="shared" si="2"/>
        <v>1977</v>
      </c>
      <c r="C84">
        <f t="shared" si="3"/>
        <v>8</v>
      </c>
      <c r="D84" s="2">
        <v>68685.619834710742</v>
      </c>
    </row>
    <row r="85" spans="1:4">
      <c r="A85" s="28">
        <v>28369</v>
      </c>
      <c r="B85">
        <f t="shared" si="2"/>
        <v>1977</v>
      </c>
      <c r="C85">
        <f t="shared" si="3"/>
        <v>9</v>
      </c>
      <c r="D85" s="2">
        <v>94492.561983471081</v>
      </c>
    </row>
    <row r="86" spans="1:4">
      <c r="A86" s="28">
        <v>28399</v>
      </c>
      <c r="B86">
        <f t="shared" si="2"/>
        <v>1977</v>
      </c>
      <c r="C86">
        <f t="shared" si="3"/>
        <v>10</v>
      </c>
      <c r="D86" s="2">
        <v>128290.90909090909</v>
      </c>
    </row>
    <row r="87" spans="1:4">
      <c r="A87" s="28">
        <v>28430</v>
      </c>
      <c r="B87">
        <f t="shared" si="2"/>
        <v>1977</v>
      </c>
      <c r="C87">
        <f t="shared" si="3"/>
        <v>11</v>
      </c>
      <c r="D87" s="2">
        <v>131960.3305785124</v>
      </c>
    </row>
    <row r="88" spans="1:4">
      <c r="A88" s="28">
        <v>28460</v>
      </c>
      <c r="B88">
        <f t="shared" si="2"/>
        <v>1977</v>
      </c>
      <c r="C88">
        <f t="shared" si="3"/>
        <v>12</v>
      </c>
      <c r="D88" s="2">
        <v>118571.90082644628</v>
      </c>
    </row>
    <row r="89" spans="1:4">
      <c r="A89" s="28">
        <v>28491</v>
      </c>
      <c r="B89">
        <f t="shared" si="2"/>
        <v>1978</v>
      </c>
      <c r="C89">
        <f t="shared" si="3"/>
        <v>1</v>
      </c>
      <c r="D89" s="2">
        <v>112998.34710743802</v>
      </c>
    </row>
    <row r="90" spans="1:4">
      <c r="A90" s="28">
        <v>28522</v>
      </c>
      <c r="B90">
        <f t="shared" si="2"/>
        <v>1978</v>
      </c>
      <c r="C90">
        <f t="shared" si="3"/>
        <v>2</v>
      </c>
      <c r="D90" s="2">
        <v>106095.86776859504</v>
      </c>
    </row>
    <row r="91" spans="1:4">
      <c r="A91" s="28">
        <v>28550</v>
      </c>
      <c r="B91">
        <f t="shared" si="2"/>
        <v>1978</v>
      </c>
      <c r="C91">
        <f t="shared" si="3"/>
        <v>3</v>
      </c>
      <c r="D91" s="2">
        <v>156000</v>
      </c>
    </row>
    <row r="92" spans="1:4">
      <c r="A92" s="28">
        <v>28581</v>
      </c>
      <c r="B92">
        <f t="shared" si="2"/>
        <v>1978</v>
      </c>
      <c r="C92">
        <f t="shared" si="3"/>
        <v>4</v>
      </c>
      <c r="D92" s="2">
        <v>144337.19008264464</v>
      </c>
    </row>
    <row r="93" spans="1:4">
      <c r="A93" s="28">
        <v>28611</v>
      </c>
      <c r="B93">
        <f t="shared" si="2"/>
        <v>1978</v>
      </c>
      <c r="C93">
        <f t="shared" si="3"/>
        <v>5</v>
      </c>
      <c r="D93" s="2">
        <v>163894.21487603305</v>
      </c>
    </row>
    <row r="94" spans="1:4">
      <c r="A94" s="28">
        <v>28642</v>
      </c>
      <c r="B94">
        <f t="shared" si="2"/>
        <v>1978</v>
      </c>
      <c r="C94">
        <f t="shared" si="3"/>
        <v>6</v>
      </c>
      <c r="D94" s="2">
        <v>245652.89256198346</v>
      </c>
    </row>
    <row r="95" spans="1:4">
      <c r="A95" s="28">
        <v>28672</v>
      </c>
      <c r="B95">
        <f t="shared" si="2"/>
        <v>1978</v>
      </c>
      <c r="C95">
        <f t="shared" si="3"/>
        <v>7</v>
      </c>
      <c r="D95" s="2">
        <v>211656.19834710745</v>
      </c>
    </row>
    <row r="96" spans="1:4">
      <c r="A96" s="28">
        <v>28703</v>
      </c>
      <c r="B96">
        <f t="shared" si="2"/>
        <v>1978</v>
      </c>
      <c r="C96">
        <f t="shared" si="3"/>
        <v>8</v>
      </c>
      <c r="D96" s="2">
        <v>145507.43801652893</v>
      </c>
    </row>
    <row r="97" spans="1:4">
      <c r="A97" s="28">
        <v>28734</v>
      </c>
      <c r="B97">
        <f t="shared" si="2"/>
        <v>1978</v>
      </c>
      <c r="C97">
        <f t="shared" si="3"/>
        <v>9</v>
      </c>
      <c r="D97" s="2">
        <v>133872.39669421487</v>
      </c>
    </row>
    <row r="98" spans="1:4">
      <c r="A98" s="28">
        <v>28764</v>
      </c>
      <c r="B98">
        <f t="shared" si="2"/>
        <v>1978</v>
      </c>
      <c r="C98">
        <f t="shared" si="3"/>
        <v>10</v>
      </c>
      <c r="D98" s="2">
        <v>175259.50413223141</v>
      </c>
    </row>
    <row r="99" spans="1:4">
      <c r="A99" s="28">
        <v>28795</v>
      </c>
      <c r="B99">
        <f t="shared" si="2"/>
        <v>1978</v>
      </c>
      <c r="C99">
        <f t="shared" si="3"/>
        <v>11</v>
      </c>
      <c r="D99" s="2">
        <v>177500.82644628099</v>
      </c>
    </row>
    <row r="100" spans="1:4">
      <c r="A100" s="28">
        <v>28825</v>
      </c>
      <c r="B100">
        <f t="shared" si="2"/>
        <v>1978</v>
      </c>
      <c r="C100">
        <f t="shared" si="3"/>
        <v>12</v>
      </c>
      <c r="D100" s="2">
        <v>151993.38842975206</v>
      </c>
    </row>
    <row r="101" spans="1:4">
      <c r="A101" s="28">
        <v>28856</v>
      </c>
      <c r="B101">
        <f t="shared" si="2"/>
        <v>1979</v>
      </c>
      <c r="C101">
        <f t="shared" si="3"/>
        <v>1</v>
      </c>
      <c r="D101" s="2">
        <v>117084.29752066116</v>
      </c>
    </row>
    <row r="102" spans="1:4">
      <c r="A102" s="28">
        <v>28887</v>
      </c>
      <c r="B102">
        <f t="shared" si="2"/>
        <v>1979</v>
      </c>
      <c r="C102">
        <f t="shared" si="3"/>
        <v>2</v>
      </c>
      <c r="D102" s="2">
        <v>110657.85123966943</v>
      </c>
    </row>
    <row r="103" spans="1:4">
      <c r="A103" s="28">
        <v>28915</v>
      </c>
      <c r="B103">
        <f t="shared" si="2"/>
        <v>1979</v>
      </c>
      <c r="C103">
        <f t="shared" si="3"/>
        <v>3</v>
      </c>
      <c r="D103" s="2">
        <v>135490.90909090909</v>
      </c>
    </row>
    <row r="104" spans="1:4">
      <c r="A104" s="28">
        <v>28946</v>
      </c>
      <c r="B104">
        <f t="shared" si="2"/>
        <v>1979</v>
      </c>
      <c r="C104">
        <f t="shared" si="3"/>
        <v>4</v>
      </c>
      <c r="D104" s="2">
        <v>198743.80165289255</v>
      </c>
    </row>
    <row r="105" spans="1:4">
      <c r="A105" s="28">
        <v>28976</v>
      </c>
      <c r="B105">
        <f t="shared" si="2"/>
        <v>1979</v>
      </c>
      <c r="C105">
        <f t="shared" si="3"/>
        <v>5</v>
      </c>
      <c r="D105" s="2">
        <v>234386.77685950414</v>
      </c>
    </row>
    <row r="106" spans="1:4">
      <c r="A106" s="28">
        <v>29007</v>
      </c>
      <c r="B106">
        <f t="shared" si="2"/>
        <v>1979</v>
      </c>
      <c r="C106">
        <f t="shared" si="3"/>
        <v>6</v>
      </c>
      <c r="D106" s="2">
        <v>249480.99173553719</v>
      </c>
    </row>
    <row r="107" spans="1:4">
      <c r="A107" s="28">
        <v>29037</v>
      </c>
      <c r="B107">
        <f t="shared" si="2"/>
        <v>1979</v>
      </c>
      <c r="C107">
        <f t="shared" si="3"/>
        <v>7</v>
      </c>
      <c r="D107" s="2">
        <v>154413.22314049586</v>
      </c>
    </row>
    <row r="108" spans="1:4">
      <c r="A108" s="28">
        <v>29068</v>
      </c>
      <c r="B108">
        <f t="shared" si="2"/>
        <v>1979</v>
      </c>
      <c r="C108">
        <f t="shared" si="3"/>
        <v>8</v>
      </c>
      <c r="D108" s="2">
        <v>148581.81818181818</v>
      </c>
    </row>
    <row r="109" spans="1:4">
      <c r="A109" s="28">
        <v>29099</v>
      </c>
      <c r="B109">
        <f t="shared" si="2"/>
        <v>1979</v>
      </c>
      <c r="C109">
        <f t="shared" si="3"/>
        <v>9</v>
      </c>
      <c r="D109" s="2">
        <v>126466.11570247934</v>
      </c>
    </row>
    <row r="110" spans="1:4">
      <c r="A110" s="28">
        <v>29129</v>
      </c>
      <c r="B110">
        <f t="shared" si="2"/>
        <v>1979</v>
      </c>
      <c r="C110">
        <f t="shared" si="3"/>
        <v>10</v>
      </c>
      <c r="D110" s="2">
        <v>132555.37190082646</v>
      </c>
    </row>
    <row r="111" spans="1:4">
      <c r="A111" s="28">
        <v>29160</v>
      </c>
      <c r="B111">
        <f t="shared" si="2"/>
        <v>1979</v>
      </c>
      <c r="C111">
        <f t="shared" si="3"/>
        <v>11</v>
      </c>
      <c r="D111" s="2">
        <v>142369.58677685951</v>
      </c>
    </row>
    <row r="112" spans="1:4">
      <c r="A112" s="28">
        <v>29190</v>
      </c>
      <c r="B112">
        <f t="shared" si="2"/>
        <v>1979</v>
      </c>
      <c r="C112">
        <f t="shared" si="3"/>
        <v>12</v>
      </c>
      <c r="D112" s="2">
        <v>156912.39669421487</v>
      </c>
    </row>
    <row r="113" spans="1:4">
      <c r="A113" s="28">
        <v>29221</v>
      </c>
      <c r="B113">
        <f t="shared" si="2"/>
        <v>1980</v>
      </c>
      <c r="C113">
        <f t="shared" si="3"/>
        <v>1</v>
      </c>
      <c r="D113" s="2">
        <v>108753.71900826447</v>
      </c>
    </row>
    <row r="114" spans="1:4">
      <c r="A114" s="28">
        <v>29252</v>
      </c>
      <c r="B114">
        <f t="shared" si="2"/>
        <v>1980</v>
      </c>
      <c r="C114">
        <f t="shared" si="3"/>
        <v>2</v>
      </c>
      <c r="D114" s="2">
        <v>95365.289256198346</v>
      </c>
    </row>
    <row r="115" spans="1:4">
      <c r="A115" s="28">
        <v>29281</v>
      </c>
      <c r="B115">
        <f t="shared" si="2"/>
        <v>1980</v>
      </c>
      <c r="C115">
        <f t="shared" si="3"/>
        <v>3</v>
      </c>
      <c r="D115" s="2">
        <v>120694.21487603306</v>
      </c>
    </row>
    <row r="116" spans="1:4">
      <c r="A116" s="28">
        <v>29312</v>
      </c>
      <c r="B116">
        <f t="shared" si="2"/>
        <v>1980</v>
      </c>
      <c r="C116">
        <f t="shared" si="3"/>
        <v>4</v>
      </c>
      <c r="D116" s="2">
        <v>205983.47107438016</v>
      </c>
    </row>
    <row r="117" spans="1:4">
      <c r="A117" s="28">
        <v>29342</v>
      </c>
      <c r="B117">
        <f t="shared" si="2"/>
        <v>1980</v>
      </c>
      <c r="C117">
        <f t="shared" si="3"/>
        <v>5</v>
      </c>
      <c r="D117" s="2">
        <v>96912.396694214869</v>
      </c>
    </row>
    <row r="118" spans="1:4">
      <c r="A118" s="28">
        <v>29373</v>
      </c>
      <c r="B118">
        <f t="shared" si="2"/>
        <v>1980</v>
      </c>
      <c r="C118">
        <f t="shared" si="3"/>
        <v>6</v>
      </c>
      <c r="D118" s="2">
        <v>35115.371900826445</v>
      </c>
    </row>
    <row r="119" spans="1:4">
      <c r="A119" s="28">
        <v>29403</v>
      </c>
      <c r="B119">
        <f t="shared" si="2"/>
        <v>1980</v>
      </c>
      <c r="C119">
        <f t="shared" si="3"/>
        <v>7</v>
      </c>
      <c r="D119" s="2">
        <v>58444.958677685951</v>
      </c>
    </row>
    <row r="120" spans="1:4">
      <c r="A120" s="28">
        <v>29434</v>
      </c>
      <c r="B120">
        <f t="shared" si="2"/>
        <v>1980</v>
      </c>
      <c r="C120">
        <f t="shared" si="3"/>
        <v>8</v>
      </c>
      <c r="D120" s="2">
        <v>57014.876033057852</v>
      </c>
    </row>
    <row r="121" spans="1:4">
      <c r="A121" s="28">
        <v>29465</v>
      </c>
      <c r="B121">
        <f t="shared" si="2"/>
        <v>1980</v>
      </c>
      <c r="C121">
        <f t="shared" si="3"/>
        <v>9</v>
      </c>
      <c r="D121" s="2">
        <v>72456.198347107435</v>
      </c>
    </row>
    <row r="122" spans="1:4">
      <c r="A122" s="28">
        <v>29495</v>
      </c>
      <c r="B122">
        <f t="shared" si="2"/>
        <v>1980</v>
      </c>
      <c r="C122">
        <f t="shared" si="3"/>
        <v>10</v>
      </c>
      <c r="D122" s="2">
        <v>72208.264462809922</v>
      </c>
    </row>
    <row r="123" spans="1:4">
      <c r="A123" s="28">
        <v>29526</v>
      </c>
      <c r="B123">
        <f t="shared" si="2"/>
        <v>1980</v>
      </c>
      <c r="C123">
        <f t="shared" si="3"/>
        <v>11</v>
      </c>
      <c r="D123" s="2">
        <v>75998.677685950417</v>
      </c>
    </row>
    <row r="124" spans="1:4">
      <c r="A124" s="28">
        <v>29556</v>
      </c>
      <c r="B124">
        <f t="shared" si="2"/>
        <v>1980</v>
      </c>
      <c r="C124">
        <f t="shared" si="3"/>
        <v>12</v>
      </c>
      <c r="D124" s="2">
        <v>88244.628099173555</v>
      </c>
    </row>
    <row r="125" spans="1:4">
      <c r="A125" s="28">
        <v>29587</v>
      </c>
      <c r="B125">
        <f t="shared" si="2"/>
        <v>1981</v>
      </c>
      <c r="C125">
        <f t="shared" si="3"/>
        <v>1</v>
      </c>
      <c r="D125" s="2">
        <v>79973.553719008269</v>
      </c>
    </row>
    <row r="126" spans="1:4">
      <c r="A126" s="28">
        <v>29618</v>
      </c>
      <c r="B126">
        <f t="shared" si="2"/>
        <v>1981</v>
      </c>
      <c r="C126">
        <f t="shared" si="3"/>
        <v>2</v>
      </c>
      <c r="D126" s="2">
        <v>141957.02479338844</v>
      </c>
    </row>
    <row r="127" spans="1:4">
      <c r="A127" s="28">
        <v>29646</v>
      </c>
      <c r="B127">
        <f t="shared" si="2"/>
        <v>1981</v>
      </c>
      <c r="C127">
        <f t="shared" si="3"/>
        <v>3</v>
      </c>
      <c r="D127" s="2">
        <v>200687.60330578513</v>
      </c>
    </row>
    <row r="128" spans="1:4">
      <c r="A128" s="28">
        <v>29677</v>
      </c>
      <c r="B128">
        <f t="shared" si="2"/>
        <v>1981</v>
      </c>
      <c r="C128">
        <f t="shared" si="3"/>
        <v>4</v>
      </c>
      <c r="D128" s="2">
        <v>213857.85123966943</v>
      </c>
    </row>
    <row r="129" spans="1:4">
      <c r="A129" s="28">
        <v>29707</v>
      </c>
      <c r="B129">
        <f t="shared" si="2"/>
        <v>1981</v>
      </c>
      <c r="C129">
        <f t="shared" si="3"/>
        <v>5</v>
      </c>
      <c r="D129" s="2">
        <v>243986.77685950414</v>
      </c>
    </row>
    <row r="130" spans="1:4">
      <c r="A130" s="28">
        <v>29738</v>
      </c>
      <c r="B130">
        <f t="shared" si="2"/>
        <v>1981</v>
      </c>
      <c r="C130">
        <f t="shared" si="3"/>
        <v>6</v>
      </c>
      <c r="D130" s="2">
        <v>253666.11570247935</v>
      </c>
    </row>
    <row r="131" spans="1:4">
      <c r="A131" s="28">
        <v>29768</v>
      </c>
      <c r="B131">
        <f t="shared" ref="B131:B194" si="4">YEAR(A131)</f>
        <v>1981</v>
      </c>
      <c r="C131">
        <f t="shared" ref="C131:C194" si="5">MONTH(A131)</f>
        <v>7</v>
      </c>
      <c r="D131" s="2">
        <v>156535.53719008266</v>
      </c>
    </row>
    <row r="132" spans="1:4">
      <c r="A132" s="28">
        <v>29799</v>
      </c>
      <c r="B132">
        <f t="shared" si="4"/>
        <v>1981</v>
      </c>
      <c r="C132">
        <f t="shared" si="5"/>
        <v>8</v>
      </c>
      <c r="D132" s="2">
        <v>123966.94214876032</v>
      </c>
    </row>
    <row r="133" spans="1:4">
      <c r="A133" s="28">
        <v>29830</v>
      </c>
      <c r="B133">
        <f t="shared" si="4"/>
        <v>1981</v>
      </c>
      <c r="C133">
        <f t="shared" si="5"/>
        <v>9</v>
      </c>
      <c r="D133" s="2">
        <v>151418.18181818182</v>
      </c>
    </row>
    <row r="134" spans="1:4">
      <c r="A134" s="28">
        <v>29860</v>
      </c>
      <c r="B134">
        <f t="shared" si="4"/>
        <v>1981</v>
      </c>
      <c r="C134">
        <f t="shared" si="5"/>
        <v>10</v>
      </c>
      <c r="D134" s="2">
        <v>137662.80991735536</v>
      </c>
    </row>
    <row r="135" spans="1:4">
      <c r="A135" s="28">
        <v>29891</v>
      </c>
      <c r="B135">
        <f t="shared" si="4"/>
        <v>1981</v>
      </c>
      <c r="C135">
        <f t="shared" si="5"/>
        <v>11</v>
      </c>
      <c r="D135" s="2">
        <v>154968.59504132232</v>
      </c>
    </row>
    <row r="136" spans="1:4">
      <c r="A136" s="28">
        <v>29921</v>
      </c>
      <c r="B136">
        <f t="shared" si="4"/>
        <v>1981</v>
      </c>
      <c r="C136">
        <f t="shared" si="5"/>
        <v>12</v>
      </c>
      <c r="D136" s="2">
        <v>126842.97520661158</v>
      </c>
    </row>
    <row r="137" spans="1:4">
      <c r="A137" s="28">
        <v>29952</v>
      </c>
      <c r="B137">
        <f t="shared" si="4"/>
        <v>1982</v>
      </c>
      <c r="C137">
        <f t="shared" si="5"/>
        <v>1</v>
      </c>
      <c r="D137" s="2">
        <v>91100.826446280989</v>
      </c>
    </row>
    <row r="138" spans="1:4">
      <c r="A138" s="28">
        <v>29983</v>
      </c>
      <c r="B138">
        <f t="shared" si="4"/>
        <v>1982</v>
      </c>
      <c r="C138">
        <f t="shared" si="5"/>
        <v>2</v>
      </c>
      <c r="D138" s="2">
        <v>70924.958677685951</v>
      </c>
    </row>
    <row r="139" spans="1:4">
      <c r="A139" s="28">
        <v>30011</v>
      </c>
      <c r="B139">
        <f t="shared" si="4"/>
        <v>1982</v>
      </c>
      <c r="C139">
        <f t="shared" si="5"/>
        <v>3</v>
      </c>
      <c r="D139" s="2">
        <v>65446.611570247936</v>
      </c>
    </row>
    <row r="140" spans="1:4">
      <c r="A140" s="28">
        <v>30042</v>
      </c>
      <c r="B140">
        <f t="shared" si="4"/>
        <v>1982</v>
      </c>
      <c r="C140">
        <f t="shared" si="5"/>
        <v>4</v>
      </c>
      <c r="D140" s="2">
        <v>41280</v>
      </c>
    </row>
    <row r="141" spans="1:4">
      <c r="A141" s="28">
        <v>30072</v>
      </c>
      <c r="B141">
        <f t="shared" si="4"/>
        <v>1982</v>
      </c>
      <c r="C141">
        <f t="shared" si="5"/>
        <v>5</v>
      </c>
      <c r="D141" s="2">
        <v>54156.694214876035</v>
      </c>
    </row>
    <row r="142" spans="1:4">
      <c r="A142" s="28">
        <v>30103</v>
      </c>
      <c r="B142">
        <f t="shared" si="4"/>
        <v>1982</v>
      </c>
      <c r="C142">
        <f t="shared" si="5"/>
        <v>6</v>
      </c>
      <c r="D142" s="2">
        <v>38003.305785123965</v>
      </c>
    </row>
    <row r="143" spans="1:4">
      <c r="A143" s="28">
        <v>30133</v>
      </c>
      <c r="B143">
        <f t="shared" si="4"/>
        <v>1982</v>
      </c>
      <c r="C143">
        <f t="shared" si="5"/>
        <v>7</v>
      </c>
      <c r="D143" s="2">
        <v>44687.603305785124</v>
      </c>
    </row>
    <row r="144" spans="1:4">
      <c r="A144" s="28">
        <v>30164</v>
      </c>
      <c r="B144">
        <f t="shared" si="4"/>
        <v>1982</v>
      </c>
      <c r="C144">
        <f t="shared" si="5"/>
        <v>8</v>
      </c>
      <c r="D144" s="2">
        <v>38586.446280991739</v>
      </c>
    </row>
    <row r="145" spans="1:4">
      <c r="A145" s="28">
        <v>30195</v>
      </c>
      <c r="B145">
        <f t="shared" si="4"/>
        <v>1982</v>
      </c>
      <c r="C145">
        <f t="shared" si="5"/>
        <v>9</v>
      </c>
      <c r="D145" s="2">
        <v>27635.702479338845</v>
      </c>
    </row>
    <row r="146" spans="1:4">
      <c r="A146" s="28">
        <v>30225</v>
      </c>
      <c r="B146">
        <f t="shared" si="4"/>
        <v>1982</v>
      </c>
      <c r="C146">
        <f t="shared" si="5"/>
        <v>10</v>
      </c>
      <c r="D146" s="2">
        <v>27968.92561983471</v>
      </c>
    </row>
    <row r="147" spans="1:4">
      <c r="A147" s="28">
        <v>30256</v>
      </c>
      <c r="B147">
        <f t="shared" si="4"/>
        <v>1982</v>
      </c>
      <c r="C147">
        <f t="shared" si="5"/>
        <v>11</v>
      </c>
      <c r="D147" s="2">
        <v>24860.826446280993</v>
      </c>
    </row>
    <row r="148" spans="1:4">
      <c r="A148" s="28">
        <v>30286</v>
      </c>
      <c r="B148">
        <f t="shared" si="4"/>
        <v>1982</v>
      </c>
      <c r="C148">
        <f t="shared" si="5"/>
        <v>12</v>
      </c>
      <c r="D148" s="2">
        <v>31332.89256198347</v>
      </c>
    </row>
    <row r="149" spans="1:4">
      <c r="A149" s="28">
        <v>30317</v>
      </c>
      <c r="B149">
        <f t="shared" si="4"/>
        <v>1983</v>
      </c>
      <c r="C149">
        <f t="shared" si="5"/>
        <v>1</v>
      </c>
      <c r="D149" s="2">
        <v>46470.74380165289</v>
      </c>
    </row>
    <row r="150" spans="1:4">
      <c r="A150" s="28">
        <v>30348</v>
      </c>
      <c r="B150">
        <f t="shared" si="4"/>
        <v>1983</v>
      </c>
      <c r="C150">
        <f t="shared" si="5"/>
        <v>2</v>
      </c>
      <c r="D150" s="2">
        <v>36388.760330578516</v>
      </c>
    </row>
    <row r="151" spans="1:4">
      <c r="A151" s="28">
        <v>30376</v>
      </c>
      <c r="B151">
        <f t="shared" si="4"/>
        <v>1983</v>
      </c>
      <c r="C151">
        <f t="shared" si="5"/>
        <v>3</v>
      </c>
      <c r="D151" s="2">
        <v>33498.842975206615</v>
      </c>
    </row>
    <row r="152" spans="1:4">
      <c r="A152" s="28">
        <v>30407</v>
      </c>
      <c r="B152">
        <f t="shared" si="4"/>
        <v>1983</v>
      </c>
      <c r="C152">
        <f t="shared" si="5"/>
        <v>4</v>
      </c>
      <c r="D152" s="2">
        <v>42878.67768595041</v>
      </c>
    </row>
    <row r="153" spans="1:4">
      <c r="A153" s="28">
        <v>30437</v>
      </c>
      <c r="B153">
        <f t="shared" si="4"/>
        <v>1983</v>
      </c>
      <c r="C153">
        <f t="shared" si="5"/>
        <v>5</v>
      </c>
      <c r="D153" s="2">
        <v>21941.157024793389</v>
      </c>
    </row>
    <row r="154" spans="1:4">
      <c r="A154" s="28">
        <v>30468</v>
      </c>
      <c r="B154">
        <f t="shared" si="4"/>
        <v>1983</v>
      </c>
      <c r="C154">
        <f t="shared" si="5"/>
        <v>6</v>
      </c>
      <c r="D154" s="2">
        <v>29466.446280991735</v>
      </c>
    </row>
    <row r="155" spans="1:4">
      <c r="A155" s="28">
        <v>30498</v>
      </c>
      <c r="B155">
        <f t="shared" si="4"/>
        <v>1983</v>
      </c>
      <c r="C155">
        <f t="shared" si="5"/>
        <v>7</v>
      </c>
      <c r="D155" s="2">
        <v>41605.289256198346</v>
      </c>
    </row>
    <row r="156" spans="1:4">
      <c r="A156" s="28">
        <v>30529</v>
      </c>
      <c r="B156">
        <f t="shared" si="4"/>
        <v>1983</v>
      </c>
      <c r="C156">
        <f t="shared" si="5"/>
        <v>8</v>
      </c>
      <c r="D156" s="2">
        <v>38860.165289256198</v>
      </c>
    </row>
    <row r="157" spans="1:4">
      <c r="A157" s="28">
        <v>30560</v>
      </c>
      <c r="B157">
        <f t="shared" si="4"/>
        <v>1983</v>
      </c>
      <c r="C157">
        <f t="shared" si="5"/>
        <v>9</v>
      </c>
      <c r="D157" s="2">
        <v>35462.479338842975</v>
      </c>
    </row>
    <row r="158" spans="1:4">
      <c r="A158" s="28">
        <v>30590</v>
      </c>
      <c r="B158">
        <f t="shared" si="4"/>
        <v>1983</v>
      </c>
      <c r="C158">
        <f t="shared" si="5"/>
        <v>10</v>
      </c>
      <c r="D158" s="2">
        <v>31412.231404958678</v>
      </c>
    </row>
    <row r="159" spans="1:4">
      <c r="A159" s="28">
        <v>30621</v>
      </c>
      <c r="B159">
        <f t="shared" si="4"/>
        <v>1983</v>
      </c>
      <c r="C159">
        <f t="shared" si="5"/>
        <v>11</v>
      </c>
      <c r="D159" s="2">
        <v>19527.272727272728</v>
      </c>
    </row>
    <row r="160" spans="1:4">
      <c r="A160" s="28">
        <v>30651</v>
      </c>
      <c r="B160">
        <f t="shared" si="4"/>
        <v>1983</v>
      </c>
      <c r="C160">
        <f t="shared" si="5"/>
        <v>12</v>
      </c>
      <c r="D160" s="2">
        <v>28407.272727272728</v>
      </c>
    </row>
    <row r="161" spans="1:4">
      <c r="A161" s="28">
        <v>30682</v>
      </c>
      <c r="B161">
        <f t="shared" si="4"/>
        <v>1984</v>
      </c>
      <c r="C161">
        <f t="shared" si="5"/>
        <v>1</v>
      </c>
      <c r="D161" s="2">
        <v>28129.586776859505</v>
      </c>
    </row>
    <row r="162" spans="1:4">
      <c r="A162" s="28">
        <v>30713</v>
      </c>
      <c r="B162">
        <f t="shared" si="4"/>
        <v>1984</v>
      </c>
      <c r="C162">
        <f t="shared" si="5"/>
        <v>2</v>
      </c>
      <c r="D162" s="2">
        <v>26786.776859504131</v>
      </c>
    </row>
    <row r="163" spans="1:4">
      <c r="A163" s="28">
        <v>30742</v>
      </c>
      <c r="B163">
        <f t="shared" si="4"/>
        <v>1984</v>
      </c>
      <c r="C163">
        <f t="shared" si="5"/>
        <v>3</v>
      </c>
      <c r="D163" s="2">
        <v>52496.528925619838</v>
      </c>
    </row>
    <row r="164" spans="1:4">
      <c r="A164" s="28">
        <v>30773</v>
      </c>
      <c r="B164">
        <f t="shared" si="4"/>
        <v>1984</v>
      </c>
      <c r="C164">
        <f t="shared" si="5"/>
        <v>4</v>
      </c>
      <c r="D164" s="2">
        <v>50451.570247933887</v>
      </c>
    </row>
    <row r="165" spans="1:4">
      <c r="A165" s="28">
        <v>30803</v>
      </c>
      <c r="B165">
        <f t="shared" si="4"/>
        <v>1984</v>
      </c>
      <c r="C165">
        <f t="shared" si="5"/>
        <v>5</v>
      </c>
      <c r="D165" s="2">
        <v>33619.834710743802</v>
      </c>
    </row>
    <row r="166" spans="1:4">
      <c r="A166" s="28">
        <v>30834</v>
      </c>
      <c r="B166">
        <f t="shared" si="4"/>
        <v>1984</v>
      </c>
      <c r="C166">
        <f t="shared" si="5"/>
        <v>6</v>
      </c>
      <c r="D166" s="2">
        <v>19834.710743801654</v>
      </c>
    </row>
    <row r="167" spans="1:4">
      <c r="A167" s="28">
        <v>30864</v>
      </c>
      <c r="B167">
        <f t="shared" si="4"/>
        <v>1984</v>
      </c>
      <c r="C167">
        <f t="shared" si="5"/>
        <v>7</v>
      </c>
      <c r="D167" s="2">
        <v>48577.190082644629</v>
      </c>
    </row>
    <row r="168" spans="1:4">
      <c r="A168" s="28">
        <v>30895</v>
      </c>
      <c r="B168">
        <f t="shared" si="4"/>
        <v>1984</v>
      </c>
      <c r="C168">
        <f t="shared" si="5"/>
        <v>8</v>
      </c>
      <c r="D168" s="2">
        <v>44856.198347107435</v>
      </c>
    </row>
    <row r="169" spans="1:4">
      <c r="A169" s="28">
        <v>30926</v>
      </c>
      <c r="B169">
        <f t="shared" si="4"/>
        <v>1984</v>
      </c>
      <c r="C169">
        <f t="shared" si="5"/>
        <v>9</v>
      </c>
      <c r="D169" s="2">
        <v>30767.603305785124</v>
      </c>
    </row>
    <row r="170" spans="1:4">
      <c r="A170" s="28">
        <v>30956</v>
      </c>
      <c r="B170">
        <f t="shared" si="4"/>
        <v>1984</v>
      </c>
      <c r="C170">
        <f t="shared" si="5"/>
        <v>10</v>
      </c>
      <c r="D170" s="2">
        <v>18680.330578512396</v>
      </c>
    </row>
    <row r="171" spans="1:4">
      <c r="A171" s="28">
        <v>30987</v>
      </c>
      <c r="B171">
        <f t="shared" si="4"/>
        <v>1984</v>
      </c>
      <c r="C171">
        <f t="shared" si="5"/>
        <v>11</v>
      </c>
      <c r="D171" s="2">
        <v>24489.917355371901</v>
      </c>
    </row>
    <row r="172" spans="1:4">
      <c r="A172" s="28">
        <v>31017</v>
      </c>
      <c r="B172">
        <f t="shared" si="4"/>
        <v>1984</v>
      </c>
      <c r="C172">
        <f t="shared" si="5"/>
        <v>12</v>
      </c>
      <c r="D172" s="2">
        <v>29555.702479338845</v>
      </c>
    </row>
    <row r="173" spans="1:4">
      <c r="A173" s="28">
        <v>31048</v>
      </c>
      <c r="B173">
        <f t="shared" si="4"/>
        <v>1985</v>
      </c>
      <c r="C173">
        <f t="shared" si="5"/>
        <v>1</v>
      </c>
      <c r="D173" s="2">
        <v>34629.421487603307</v>
      </c>
    </row>
    <row r="174" spans="1:4">
      <c r="A174" s="28">
        <v>31079</v>
      </c>
      <c r="B174">
        <f t="shared" si="4"/>
        <v>1985</v>
      </c>
      <c r="C174">
        <f t="shared" si="5"/>
        <v>2</v>
      </c>
      <c r="D174" s="2">
        <v>23462.479338842975</v>
      </c>
    </row>
    <row r="175" spans="1:4">
      <c r="A175" s="28">
        <v>31107</v>
      </c>
      <c r="B175">
        <f t="shared" si="4"/>
        <v>1985</v>
      </c>
      <c r="C175">
        <f t="shared" si="5"/>
        <v>3</v>
      </c>
      <c r="D175" s="2">
        <v>35170.909090909088</v>
      </c>
    </row>
    <row r="176" spans="1:4">
      <c r="A176" s="28">
        <v>31138</v>
      </c>
      <c r="B176">
        <f t="shared" si="4"/>
        <v>1985</v>
      </c>
      <c r="C176">
        <f t="shared" si="5"/>
        <v>4</v>
      </c>
      <c r="D176" s="2">
        <v>28413.223140495869</v>
      </c>
    </row>
    <row r="177" spans="1:4">
      <c r="A177" s="28">
        <v>31168</v>
      </c>
      <c r="B177">
        <f t="shared" si="4"/>
        <v>1985</v>
      </c>
      <c r="C177">
        <f t="shared" si="5"/>
        <v>5</v>
      </c>
      <c r="D177" s="2">
        <v>38340.495867768594</v>
      </c>
    </row>
    <row r="178" spans="1:4">
      <c r="A178" s="28">
        <v>31199</v>
      </c>
      <c r="B178">
        <f t="shared" si="4"/>
        <v>1985</v>
      </c>
      <c r="C178">
        <f t="shared" si="5"/>
        <v>6</v>
      </c>
      <c r="D178" s="2">
        <v>23821.487603305784</v>
      </c>
    </row>
    <row r="179" spans="1:4">
      <c r="A179" s="28">
        <v>31229</v>
      </c>
      <c r="B179">
        <f t="shared" si="4"/>
        <v>1985</v>
      </c>
      <c r="C179">
        <f t="shared" si="5"/>
        <v>7</v>
      </c>
      <c r="D179" s="2">
        <v>51760.661157024791</v>
      </c>
    </row>
    <row r="180" spans="1:4">
      <c r="A180" s="28">
        <v>31260</v>
      </c>
      <c r="B180">
        <f t="shared" si="4"/>
        <v>1985</v>
      </c>
      <c r="C180">
        <f t="shared" si="5"/>
        <v>8</v>
      </c>
      <c r="D180" s="2">
        <v>42384.793388429753</v>
      </c>
    </row>
    <row r="181" spans="1:4">
      <c r="A181" s="28">
        <v>31291</v>
      </c>
      <c r="B181">
        <f t="shared" si="4"/>
        <v>1985</v>
      </c>
      <c r="C181">
        <f t="shared" si="5"/>
        <v>9</v>
      </c>
      <c r="D181" s="2">
        <v>34331.900826446283</v>
      </c>
    </row>
    <row r="182" spans="1:4">
      <c r="A182" s="28">
        <v>31321</v>
      </c>
      <c r="B182">
        <f t="shared" si="4"/>
        <v>1985</v>
      </c>
      <c r="C182">
        <f t="shared" si="5"/>
        <v>10</v>
      </c>
      <c r="D182" s="2">
        <v>17393.057851239668</v>
      </c>
    </row>
    <row r="183" spans="1:4">
      <c r="A183" s="28">
        <v>31352</v>
      </c>
      <c r="B183">
        <f t="shared" si="4"/>
        <v>1985</v>
      </c>
      <c r="C183">
        <f t="shared" si="5"/>
        <v>11</v>
      </c>
      <c r="D183" s="2">
        <v>22563.96694214876</v>
      </c>
    </row>
    <row r="184" spans="1:4">
      <c r="A184" s="28">
        <v>31382</v>
      </c>
      <c r="B184">
        <f t="shared" si="4"/>
        <v>1985</v>
      </c>
      <c r="C184">
        <f t="shared" si="5"/>
        <v>12</v>
      </c>
      <c r="D184" s="2">
        <v>25783.14049586777</v>
      </c>
    </row>
    <row r="185" spans="1:4">
      <c r="A185" s="28">
        <v>31413</v>
      </c>
      <c r="B185">
        <f t="shared" si="4"/>
        <v>1986</v>
      </c>
      <c r="C185">
        <f t="shared" si="5"/>
        <v>1</v>
      </c>
      <c r="D185" s="2">
        <v>30888.595041322315</v>
      </c>
    </row>
    <row r="186" spans="1:4">
      <c r="A186" s="28">
        <v>31444</v>
      </c>
      <c r="B186">
        <f t="shared" si="4"/>
        <v>1986</v>
      </c>
      <c r="C186">
        <f t="shared" si="5"/>
        <v>2</v>
      </c>
      <c r="D186" s="2">
        <v>20191.735537190081</v>
      </c>
    </row>
    <row r="187" spans="1:4">
      <c r="A187" s="28">
        <v>31472</v>
      </c>
      <c r="B187">
        <f t="shared" si="4"/>
        <v>1986</v>
      </c>
      <c r="C187">
        <f t="shared" si="5"/>
        <v>3</v>
      </c>
      <c r="D187" s="2">
        <v>21566.280991735537</v>
      </c>
    </row>
    <row r="188" spans="1:4">
      <c r="A188" s="28">
        <v>31503</v>
      </c>
      <c r="B188">
        <f t="shared" si="4"/>
        <v>1986</v>
      </c>
      <c r="C188">
        <f t="shared" si="5"/>
        <v>4</v>
      </c>
      <c r="D188" s="2">
        <v>30168.595041322315</v>
      </c>
    </row>
    <row r="189" spans="1:4">
      <c r="A189" s="28">
        <v>31533</v>
      </c>
      <c r="B189">
        <f t="shared" si="4"/>
        <v>1986</v>
      </c>
      <c r="C189">
        <f t="shared" si="5"/>
        <v>5</v>
      </c>
      <c r="D189" s="2">
        <v>54059.504132231406</v>
      </c>
    </row>
    <row r="190" spans="1:4">
      <c r="A190" s="28">
        <v>31564</v>
      </c>
      <c r="B190">
        <f t="shared" si="4"/>
        <v>1986</v>
      </c>
      <c r="C190">
        <f t="shared" si="5"/>
        <v>6</v>
      </c>
      <c r="D190" s="2">
        <v>53928.595041322311</v>
      </c>
    </row>
    <row r="191" spans="1:4">
      <c r="A191" s="28">
        <v>31594</v>
      </c>
      <c r="B191">
        <f t="shared" si="4"/>
        <v>1986</v>
      </c>
      <c r="C191">
        <f t="shared" si="5"/>
        <v>7</v>
      </c>
      <c r="D191" s="2">
        <v>53674.710743801654</v>
      </c>
    </row>
    <row r="192" spans="1:4">
      <c r="A192" s="28">
        <v>31625</v>
      </c>
      <c r="B192">
        <f t="shared" si="4"/>
        <v>1986</v>
      </c>
      <c r="C192">
        <f t="shared" si="5"/>
        <v>8</v>
      </c>
      <c r="D192" s="2">
        <v>41024.132231404961</v>
      </c>
    </row>
    <row r="193" spans="1:4">
      <c r="A193" s="28">
        <v>31656</v>
      </c>
      <c r="B193">
        <f t="shared" si="4"/>
        <v>1986</v>
      </c>
      <c r="C193">
        <f t="shared" si="5"/>
        <v>9</v>
      </c>
      <c r="D193" s="2">
        <v>24928.264462809919</v>
      </c>
    </row>
    <row r="194" spans="1:4">
      <c r="A194" s="28">
        <v>31686</v>
      </c>
      <c r="B194">
        <f t="shared" si="4"/>
        <v>1986</v>
      </c>
      <c r="C194">
        <f t="shared" si="5"/>
        <v>10</v>
      </c>
      <c r="D194" s="2">
        <v>19902.14876033058</v>
      </c>
    </row>
    <row r="195" spans="1:4">
      <c r="A195" s="28">
        <v>31717</v>
      </c>
      <c r="B195">
        <f t="shared" ref="B195:B258" si="6">YEAR(A195)</f>
        <v>1986</v>
      </c>
      <c r="C195">
        <f t="shared" ref="C195:C258" si="7">MONTH(A195)</f>
        <v>11</v>
      </c>
      <c r="D195" s="2">
        <v>25485.619834710742</v>
      </c>
    </row>
    <row r="196" spans="1:4">
      <c r="A196" s="28">
        <v>31747</v>
      </c>
      <c r="B196">
        <f t="shared" si="6"/>
        <v>1986</v>
      </c>
      <c r="C196">
        <f t="shared" si="7"/>
        <v>12</v>
      </c>
      <c r="D196" s="2">
        <v>30991.735537190081</v>
      </c>
    </row>
    <row r="197" spans="1:4">
      <c r="A197" s="28">
        <v>31778</v>
      </c>
      <c r="B197">
        <f t="shared" si="6"/>
        <v>1987</v>
      </c>
      <c r="C197">
        <f t="shared" si="7"/>
        <v>1</v>
      </c>
      <c r="D197" s="2">
        <v>30573.223140495869</v>
      </c>
    </row>
    <row r="198" spans="1:4">
      <c r="A198" s="28">
        <v>31809</v>
      </c>
      <c r="B198">
        <f t="shared" si="6"/>
        <v>1987</v>
      </c>
      <c r="C198">
        <f t="shared" si="7"/>
        <v>2</v>
      </c>
      <c r="D198" s="2">
        <v>31814.876033057852</v>
      </c>
    </row>
    <row r="199" spans="1:4">
      <c r="A199" s="28">
        <v>31837</v>
      </c>
      <c r="B199">
        <f t="shared" si="6"/>
        <v>1987</v>
      </c>
      <c r="C199">
        <f t="shared" si="7"/>
        <v>3</v>
      </c>
      <c r="D199" s="2">
        <v>31979.504132231406</v>
      </c>
    </row>
    <row r="200" spans="1:4">
      <c r="A200" s="28">
        <v>31868</v>
      </c>
      <c r="B200">
        <f t="shared" si="6"/>
        <v>1987</v>
      </c>
      <c r="C200">
        <f t="shared" si="7"/>
        <v>4</v>
      </c>
      <c r="D200" s="2">
        <v>23982.14876033058</v>
      </c>
    </row>
    <row r="201" spans="1:4">
      <c r="A201" s="28">
        <v>31898</v>
      </c>
      <c r="B201">
        <f t="shared" si="6"/>
        <v>1987</v>
      </c>
      <c r="C201">
        <f t="shared" si="7"/>
        <v>5</v>
      </c>
      <c r="D201" s="2">
        <v>44423.801652892565</v>
      </c>
    </row>
    <row r="202" spans="1:4">
      <c r="A202" s="28">
        <v>31929</v>
      </c>
      <c r="B202">
        <f t="shared" si="6"/>
        <v>1987</v>
      </c>
      <c r="C202">
        <f t="shared" si="7"/>
        <v>6</v>
      </c>
      <c r="D202" s="2">
        <v>44701.487603305788</v>
      </c>
    </row>
    <row r="203" spans="1:4">
      <c r="A203" s="28">
        <v>31959</v>
      </c>
      <c r="B203">
        <f t="shared" si="6"/>
        <v>1987</v>
      </c>
      <c r="C203">
        <f t="shared" si="7"/>
        <v>7</v>
      </c>
      <c r="D203" s="2">
        <v>31929.917355371901</v>
      </c>
    </row>
    <row r="204" spans="1:4">
      <c r="A204" s="28">
        <v>31990</v>
      </c>
      <c r="B204">
        <f t="shared" si="6"/>
        <v>1987</v>
      </c>
      <c r="C204">
        <f t="shared" si="7"/>
        <v>8</v>
      </c>
      <c r="D204" s="2">
        <v>39310.413223140495</v>
      </c>
    </row>
    <row r="205" spans="1:4">
      <c r="A205" s="28">
        <v>32021</v>
      </c>
      <c r="B205">
        <f t="shared" si="6"/>
        <v>1987</v>
      </c>
      <c r="C205">
        <f t="shared" si="7"/>
        <v>9</v>
      </c>
      <c r="D205" s="2">
        <v>11434.710743801654</v>
      </c>
    </row>
    <row r="206" spans="1:4">
      <c r="A206" s="28">
        <v>32051</v>
      </c>
      <c r="B206">
        <f t="shared" si="6"/>
        <v>1987</v>
      </c>
      <c r="C206">
        <f t="shared" si="7"/>
        <v>10</v>
      </c>
      <c r="D206" s="2">
        <v>15363.96694214876</v>
      </c>
    </row>
    <row r="207" spans="1:4">
      <c r="A207" s="28">
        <v>32082</v>
      </c>
      <c r="B207">
        <f t="shared" si="6"/>
        <v>1987</v>
      </c>
      <c r="C207">
        <f t="shared" si="7"/>
        <v>11</v>
      </c>
      <c r="D207" s="2">
        <v>17736.198347107438</v>
      </c>
    </row>
    <row r="208" spans="1:4">
      <c r="A208" s="28">
        <v>32112</v>
      </c>
      <c r="B208">
        <f t="shared" si="6"/>
        <v>1987</v>
      </c>
      <c r="C208">
        <f t="shared" si="7"/>
        <v>12</v>
      </c>
      <c r="D208" s="2">
        <v>25079.008264462809</v>
      </c>
    </row>
    <row r="209" spans="1:4">
      <c r="A209" s="28">
        <v>32143</v>
      </c>
      <c r="B209">
        <f t="shared" si="6"/>
        <v>1988</v>
      </c>
      <c r="C209">
        <f t="shared" si="7"/>
        <v>1</v>
      </c>
      <c r="D209" s="2">
        <v>25319.008264462809</v>
      </c>
    </row>
    <row r="210" spans="1:4">
      <c r="A210" s="28">
        <v>32174</v>
      </c>
      <c r="B210">
        <f t="shared" si="6"/>
        <v>1988</v>
      </c>
      <c r="C210">
        <f t="shared" si="7"/>
        <v>2</v>
      </c>
      <c r="D210" s="2">
        <v>19519.338842975205</v>
      </c>
    </row>
    <row r="211" spans="1:4">
      <c r="A211" s="28">
        <v>32203</v>
      </c>
      <c r="B211">
        <f t="shared" si="6"/>
        <v>1988</v>
      </c>
      <c r="C211">
        <f t="shared" si="7"/>
        <v>3</v>
      </c>
      <c r="D211" s="2">
        <v>51645.619834710742</v>
      </c>
    </row>
    <row r="212" spans="1:4">
      <c r="A212" s="28">
        <v>32234</v>
      </c>
      <c r="B212">
        <f t="shared" si="6"/>
        <v>1988</v>
      </c>
      <c r="C212">
        <f t="shared" si="7"/>
        <v>4</v>
      </c>
      <c r="D212" s="2">
        <v>58327.933884297519</v>
      </c>
    </row>
    <row r="213" spans="1:4">
      <c r="A213" s="28">
        <v>32264</v>
      </c>
      <c r="B213">
        <f t="shared" si="6"/>
        <v>1988</v>
      </c>
      <c r="C213">
        <f t="shared" si="7"/>
        <v>5</v>
      </c>
      <c r="D213" s="2">
        <v>114874.71074380165</v>
      </c>
    </row>
    <row r="214" spans="1:4">
      <c r="A214" s="28">
        <v>32295</v>
      </c>
      <c r="B214">
        <f t="shared" si="6"/>
        <v>1988</v>
      </c>
      <c r="C214">
        <f t="shared" si="7"/>
        <v>6</v>
      </c>
      <c r="D214" s="2">
        <v>65228.429752066113</v>
      </c>
    </row>
    <row r="215" spans="1:4">
      <c r="A215" s="28">
        <v>32325</v>
      </c>
      <c r="B215">
        <f t="shared" si="6"/>
        <v>1988</v>
      </c>
      <c r="C215">
        <f t="shared" si="7"/>
        <v>7</v>
      </c>
      <c r="D215" s="2">
        <v>33572.231404958678</v>
      </c>
    </row>
    <row r="216" spans="1:4">
      <c r="A216" s="28">
        <v>32356</v>
      </c>
      <c r="B216">
        <f t="shared" si="6"/>
        <v>1988</v>
      </c>
      <c r="C216">
        <f t="shared" si="7"/>
        <v>8</v>
      </c>
      <c r="D216" s="2">
        <v>28351.735537190081</v>
      </c>
    </row>
    <row r="217" spans="1:4">
      <c r="A217" s="28">
        <v>32387</v>
      </c>
      <c r="B217">
        <f t="shared" si="6"/>
        <v>1988</v>
      </c>
      <c r="C217">
        <f t="shared" si="7"/>
        <v>9</v>
      </c>
      <c r="D217" s="2">
        <v>28405.289256198346</v>
      </c>
    </row>
    <row r="218" spans="1:4">
      <c r="A218" s="28">
        <v>32417</v>
      </c>
      <c r="B218">
        <f t="shared" si="6"/>
        <v>1988</v>
      </c>
      <c r="C218">
        <f t="shared" si="7"/>
        <v>10</v>
      </c>
      <c r="D218" s="2">
        <v>29452.561983471074</v>
      </c>
    </row>
    <row r="219" spans="1:4">
      <c r="A219" s="28">
        <v>32448</v>
      </c>
      <c r="B219">
        <f t="shared" si="6"/>
        <v>1988</v>
      </c>
      <c r="C219">
        <f t="shared" si="7"/>
        <v>11</v>
      </c>
      <c r="D219" s="2">
        <v>22811.900826446283</v>
      </c>
    </row>
    <row r="220" spans="1:4">
      <c r="A220" s="28">
        <v>32478</v>
      </c>
      <c r="B220">
        <f t="shared" si="6"/>
        <v>1988</v>
      </c>
      <c r="C220">
        <f t="shared" si="7"/>
        <v>12</v>
      </c>
      <c r="D220" s="2">
        <v>27703.14049586777</v>
      </c>
    </row>
    <row r="221" spans="1:4">
      <c r="A221" s="28">
        <v>32509</v>
      </c>
      <c r="B221">
        <f t="shared" si="6"/>
        <v>1989</v>
      </c>
      <c r="C221">
        <f t="shared" si="7"/>
        <v>1</v>
      </c>
      <c r="D221" s="2">
        <v>26483.305785123968</v>
      </c>
    </row>
    <row r="222" spans="1:4">
      <c r="A222" s="28">
        <v>32540</v>
      </c>
      <c r="B222">
        <f t="shared" si="6"/>
        <v>1989</v>
      </c>
      <c r="C222">
        <f t="shared" si="7"/>
        <v>2</v>
      </c>
      <c r="D222" s="2">
        <v>26479.338842975205</v>
      </c>
    </row>
    <row r="223" spans="1:4">
      <c r="A223" s="28">
        <v>32568</v>
      </c>
      <c r="B223">
        <f t="shared" si="6"/>
        <v>1989</v>
      </c>
      <c r="C223">
        <f t="shared" si="7"/>
        <v>3</v>
      </c>
      <c r="D223" s="2">
        <v>44255.206611570247</v>
      </c>
    </row>
    <row r="224" spans="1:4">
      <c r="A224" s="28">
        <v>32599</v>
      </c>
      <c r="B224">
        <f t="shared" si="6"/>
        <v>1989</v>
      </c>
      <c r="C224">
        <f t="shared" si="7"/>
        <v>4</v>
      </c>
      <c r="D224" s="2">
        <v>31418.18181818182</v>
      </c>
    </row>
    <row r="225" spans="1:4">
      <c r="A225" s="28">
        <v>32629</v>
      </c>
      <c r="B225">
        <f t="shared" si="6"/>
        <v>1989</v>
      </c>
      <c r="C225">
        <f t="shared" si="7"/>
        <v>5</v>
      </c>
      <c r="D225" s="2">
        <v>23642.975206611569</v>
      </c>
    </row>
    <row r="226" spans="1:4">
      <c r="A226" s="28">
        <v>32660</v>
      </c>
      <c r="B226">
        <f t="shared" si="6"/>
        <v>1989</v>
      </c>
      <c r="C226">
        <f t="shared" si="7"/>
        <v>6</v>
      </c>
      <c r="D226" s="2">
        <v>37719.669421487604</v>
      </c>
    </row>
    <row r="227" spans="1:4">
      <c r="A227" s="28">
        <v>32690</v>
      </c>
      <c r="B227">
        <f t="shared" si="6"/>
        <v>1989</v>
      </c>
      <c r="C227">
        <f t="shared" si="7"/>
        <v>7</v>
      </c>
      <c r="D227" s="2">
        <v>42906.446280991739</v>
      </c>
    </row>
    <row r="228" spans="1:4">
      <c r="A228" s="28">
        <v>32721</v>
      </c>
      <c r="B228">
        <f t="shared" si="6"/>
        <v>1989</v>
      </c>
      <c r="C228">
        <f t="shared" si="7"/>
        <v>8</v>
      </c>
      <c r="D228" s="2">
        <v>40994.380165289258</v>
      </c>
    </row>
    <row r="229" spans="1:4">
      <c r="A229" s="28">
        <v>32752</v>
      </c>
      <c r="B229">
        <f t="shared" si="6"/>
        <v>1989</v>
      </c>
      <c r="C229">
        <f t="shared" si="7"/>
        <v>9</v>
      </c>
      <c r="D229" s="2">
        <v>26322.644628099173</v>
      </c>
    </row>
    <row r="230" spans="1:4">
      <c r="A230" s="28">
        <v>32782</v>
      </c>
      <c r="B230">
        <f t="shared" si="6"/>
        <v>1989</v>
      </c>
      <c r="C230">
        <f t="shared" si="7"/>
        <v>10</v>
      </c>
      <c r="D230" s="2">
        <v>19205.950413223141</v>
      </c>
    </row>
    <row r="231" spans="1:4">
      <c r="A231" s="28">
        <v>32813</v>
      </c>
      <c r="B231">
        <f t="shared" si="6"/>
        <v>1989</v>
      </c>
      <c r="C231">
        <f t="shared" si="7"/>
        <v>11</v>
      </c>
      <c r="D231" s="2">
        <v>21734.876033057852</v>
      </c>
    </row>
    <row r="232" spans="1:4">
      <c r="A232" s="28">
        <v>32843</v>
      </c>
      <c r="B232">
        <f t="shared" si="6"/>
        <v>1989</v>
      </c>
      <c r="C232">
        <f t="shared" si="7"/>
        <v>12</v>
      </c>
      <c r="D232" s="2">
        <v>25136.528925619834</v>
      </c>
    </row>
    <row r="233" spans="1:4">
      <c r="A233" s="28">
        <v>32874</v>
      </c>
      <c r="B233">
        <f t="shared" si="6"/>
        <v>1990</v>
      </c>
      <c r="C233">
        <f t="shared" si="7"/>
        <v>1</v>
      </c>
      <c r="D233" s="2">
        <v>29055.867768595042</v>
      </c>
    </row>
    <row r="234" spans="1:4">
      <c r="A234" s="28">
        <v>32905</v>
      </c>
      <c r="B234">
        <f t="shared" si="6"/>
        <v>1990</v>
      </c>
      <c r="C234">
        <f t="shared" si="7"/>
        <v>2</v>
      </c>
      <c r="D234" s="2">
        <v>28998.347107438018</v>
      </c>
    </row>
    <row r="235" spans="1:4">
      <c r="A235" s="28">
        <v>32933</v>
      </c>
      <c r="B235">
        <f t="shared" si="6"/>
        <v>1990</v>
      </c>
      <c r="C235">
        <f t="shared" si="7"/>
        <v>3</v>
      </c>
      <c r="D235" s="2">
        <v>53365.289256198346</v>
      </c>
    </row>
    <row r="236" spans="1:4">
      <c r="A236" s="28">
        <v>32964</v>
      </c>
      <c r="B236">
        <f t="shared" si="6"/>
        <v>1990</v>
      </c>
      <c r="C236">
        <f t="shared" si="7"/>
        <v>4</v>
      </c>
      <c r="D236" s="2">
        <v>42458.181818181816</v>
      </c>
    </row>
    <row r="237" spans="1:4">
      <c r="A237" s="28">
        <v>32994</v>
      </c>
      <c r="B237">
        <f t="shared" si="6"/>
        <v>1990</v>
      </c>
      <c r="C237">
        <f t="shared" si="7"/>
        <v>5</v>
      </c>
      <c r="D237" s="2">
        <v>67860.495867768594</v>
      </c>
    </row>
    <row r="238" spans="1:4">
      <c r="A238" s="28">
        <v>33025</v>
      </c>
      <c r="B238">
        <f t="shared" si="6"/>
        <v>1990</v>
      </c>
      <c r="C238">
        <f t="shared" si="7"/>
        <v>6</v>
      </c>
      <c r="D238" s="2">
        <v>62501.157024793385</v>
      </c>
    </row>
    <row r="239" spans="1:4">
      <c r="A239" s="28">
        <v>33055</v>
      </c>
      <c r="B239">
        <f t="shared" si="6"/>
        <v>1990</v>
      </c>
      <c r="C239">
        <f t="shared" si="7"/>
        <v>7</v>
      </c>
      <c r="D239" s="2">
        <v>24134.876033057852</v>
      </c>
    </row>
    <row r="240" spans="1:4">
      <c r="A240" s="28">
        <v>33086</v>
      </c>
      <c r="B240">
        <f t="shared" si="6"/>
        <v>1990</v>
      </c>
      <c r="C240">
        <f t="shared" si="7"/>
        <v>8</v>
      </c>
      <c r="D240" s="2">
        <v>34018.512396694212</v>
      </c>
    </row>
    <row r="241" spans="1:4">
      <c r="A241" s="28">
        <v>33117</v>
      </c>
      <c r="B241">
        <f t="shared" si="6"/>
        <v>1990</v>
      </c>
      <c r="C241">
        <f t="shared" si="7"/>
        <v>9</v>
      </c>
      <c r="D241" s="2">
        <v>29097.520661157025</v>
      </c>
    </row>
    <row r="242" spans="1:4">
      <c r="A242" s="28">
        <v>33147</v>
      </c>
      <c r="B242">
        <f t="shared" si="6"/>
        <v>1990</v>
      </c>
      <c r="C242">
        <f t="shared" si="7"/>
        <v>10</v>
      </c>
      <c r="D242" s="2">
        <v>24922.314049586777</v>
      </c>
    </row>
    <row r="243" spans="1:4">
      <c r="A243" s="28">
        <v>33178</v>
      </c>
      <c r="B243">
        <f t="shared" si="6"/>
        <v>1990</v>
      </c>
      <c r="C243">
        <f t="shared" si="7"/>
        <v>11</v>
      </c>
      <c r="D243" s="2">
        <v>31428.099173553717</v>
      </c>
    </row>
    <row r="244" spans="1:4">
      <c r="A244" s="28">
        <v>33208</v>
      </c>
      <c r="B244">
        <f t="shared" si="6"/>
        <v>1990</v>
      </c>
      <c r="C244">
        <f t="shared" si="7"/>
        <v>12</v>
      </c>
      <c r="D244" s="2">
        <v>34016.528925619838</v>
      </c>
    </row>
    <row r="245" spans="1:4">
      <c r="A245" s="28">
        <v>33239</v>
      </c>
      <c r="B245">
        <f t="shared" si="6"/>
        <v>1991</v>
      </c>
      <c r="C245">
        <f t="shared" si="7"/>
        <v>1</v>
      </c>
      <c r="D245" s="2">
        <v>27568.264462809919</v>
      </c>
    </row>
    <row r="246" spans="1:4">
      <c r="A246" s="28">
        <v>33270</v>
      </c>
      <c r="B246">
        <f t="shared" si="6"/>
        <v>1991</v>
      </c>
      <c r="C246">
        <f t="shared" si="7"/>
        <v>2</v>
      </c>
      <c r="D246" s="2">
        <v>34663.140495867767</v>
      </c>
    </row>
    <row r="247" spans="1:4">
      <c r="A247" s="28">
        <v>33298</v>
      </c>
      <c r="B247">
        <f t="shared" si="6"/>
        <v>1991</v>
      </c>
      <c r="C247">
        <f t="shared" si="7"/>
        <v>3</v>
      </c>
      <c r="D247" s="2">
        <v>45143.801652892565</v>
      </c>
    </row>
    <row r="248" spans="1:4">
      <c r="A248" s="28">
        <v>33329</v>
      </c>
      <c r="B248">
        <f t="shared" si="6"/>
        <v>1991</v>
      </c>
      <c r="C248">
        <f t="shared" si="7"/>
        <v>4</v>
      </c>
      <c r="D248" s="2">
        <v>83863.140495867774</v>
      </c>
    </row>
    <row r="249" spans="1:4">
      <c r="A249" s="28">
        <v>33359</v>
      </c>
      <c r="B249">
        <f t="shared" si="6"/>
        <v>1991</v>
      </c>
      <c r="C249">
        <f t="shared" si="7"/>
        <v>5</v>
      </c>
      <c r="D249" s="2">
        <v>91945.78512396694</v>
      </c>
    </row>
    <row r="250" spans="1:4">
      <c r="A250" s="28">
        <v>33390</v>
      </c>
      <c r="B250">
        <f t="shared" si="6"/>
        <v>1991</v>
      </c>
      <c r="C250">
        <f t="shared" si="7"/>
        <v>6</v>
      </c>
      <c r="D250" s="2">
        <v>68568.595041322318</v>
      </c>
    </row>
    <row r="251" spans="1:4">
      <c r="A251" s="28">
        <v>33420</v>
      </c>
      <c r="B251">
        <f t="shared" si="6"/>
        <v>1991</v>
      </c>
      <c r="C251">
        <f t="shared" si="7"/>
        <v>7</v>
      </c>
      <c r="D251" s="2">
        <v>30357.024793388431</v>
      </c>
    </row>
    <row r="252" spans="1:4">
      <c r="A252" s="28">
        <v>33451</v>
      </c>
      <c r="B252">
        <f t="shared" si="6"/>
        <v>1991</v>
      </c>
      <c r="C252">
        <f t="shared" si="7"/>
        <v>8</v>
      </c>
      <c r="D252" s="2">
        <v>32608.264462809919</v>
      </c>
    </row>
    <row r="253" spans="1:4">
      <c r="A253" s="28">
        <v>33482</v>
      </c>
      <c r="B253">
        <f t="shared" si="6"/>
        <v>1991</v>
      </c>
      <c r="C253">
        <f t="shared" si="7"/>
        <v>9</v>
      </c>
      <c r="D253" s="2">
        <v>27552.396694214876</v>
      </c>
    </row>
    <row r="254" spans="1:4">
      <c r="A254" s="28">
        <v>33512</v>
      </c>
      <c r="B254">
        <f t="shared" si="6"/>
        <v>1991</v>
      </c>
      <c r="C254">
        <f t="shared" si="7"/>
        <v>10</v>
      </c>
      <c r="D254" s="2">
        <v>27631.735537190081</v>
      </c>
    </row>
    <row r="255" spans="1:4">
      <c r="A255" s="28">
        <v>33543</v>
      </c>
      <c r="B255">
        <f t="shared" si="6"/>
        <v>1991</v>
      </c>
      <c r="C255">
        <f t="shared" si="7"/>
        <v>11</v>
      </c>
      <c r="D255" s="2">
        <v>33443.305785123965</v>
      </c>
    </row>
    <row r="256" spans="1:4">
      <c r="A256" s="28">
        <v>33573</v>
      </c>
      <c r="B256">
        <f t="shared" si="6"/>
        <v>1991</v>
      </c>
      <c r="C256">
        <f t="shared" si="7"/>
        <v>12</v>
      </c>
      <c r="D256" s="2">
        <v>43390.413223140495</v>
      </c>
    </row>
    <row r="257" spans="1:4">
      <c r="A257" s="28">
        <v>33604</v>
      </c>
      <c r="B257">
        <f t="shared" si="6"/>
        <v>1992</v>
      </c>
      <c r="C257">
        <f t="shared" si="7"/>
        <v>1</v>
      </c>
      <c r="D257" s="2">
        <v>47781.818181818184</v>
      </c>
    </row>
    <row r="258" spans="1:4">
      <c r="A258" s="28">
        <v>33635</v>
      </c>
      <c r="B258">
        <f t="shared" si="6"/>
        <v>1992</v>
      </c>
      <c r="C258">
        <f t="shared" si="7"/>
        <v>2</v>
      </c>
      <c r="D258" s="2">
        <v>35926.611570247936</v>
      </c>
    </row>
    <row r="259" spans="1:4">
      <c r="A259" s="28">
        <v>33664</v>
      </c>
      <c r="B259">
        <f t="shared" ref="B259:B322" si="8">YEAR(A259)</f>
        <v>1992</v>
      </c>
      <c r="C259">
        <f t="shared" ref="C259:C322" si="9">MONTH(A259)</f>
        <v>3</v>
      </c>
      <c r="D259" s="2">
        <v>88357.68595041323</v>
      </c>
    </row>
    <row r="260" spans="1:4">
      <c r="A260" s="28">
        <v>33695</v>
      </c>
      <c r="B260">
        <f t="shared" si="8"/>
        <v>1992</v>
      </c>
      <c r="C260">
        <f t="shared" si="9"/>
        <v>4</v>
      </c>
      <c r="D260" s="2">
        <v>126426.44628099173</v>
      </c>
    </row>
    <row r="261" spans="1:4">
      <c r="A261" s="28">
        <v>33725</v>
      </c>
      <c r="B261">
        <f t="shared" si="8"/>
        <v>1992</v>
      </c>
      <c r="C261">
        <f t="shared" si="9"/>
        <v>5</v>
      </c>
      <c r="D261" s="2">
        <v>160026.44628099175</v>
      </c>
    </row>
    <row r="262" spans="1:4">
      <c r="A262" s="28">
        <v>33756</v>
      </c>
      <c r="B262">
        <f t="shared" si="8"/>
        <v>1992</v>
      </c>
      <c r="C262">
        <f t="shared" si="9"/>
        <v>6</v>
      </c>
      <c r="D262" s="2">
        <v>144119.00826446281</v>
      </c>
    </row>
    <row r="263" spans="1:4">
      <c r="A263" s="28">
        <v>33786</v>
      </c>
      <c r="B263">
        <f t="shared" si="8"/>
        <v>1992</v>
      </c>
      <c r="C263">
        <f t="shared" si="9"/>
        <v>7</v>
      </c>
      <c r="D263" s="2">
        <v>76958.677685950417</v>
      </c>
    </row>
    <row r="264" spans="1:4">
      <c r="A264" s="28">
        <v>33817</v>
      </c>
      <c r="B264">
        <f t="shared" si="8"/>
        <v>1992</v>
      </c>
      <c r="C264">
        <f t="shared" si="9"/>
        <v>8</v>
      </c>
      <c r="D264" s="2">
        <v>92469.421487603307</v>
      </c>
    </row>
    <row r="265" spans="1:4">
      <c r="A265" s="28">
        <v>33848</v>
      </c>
      <c r="B265">
        <f t="shared" si="8"/>
        <v>1992</v>
      </c>
      <c r="C265">
        <f t="shared" si="9"/>
        <v>9</v>
      </c>
      <c r="D265" s="2">
        <v>99649.586776859505</v>
      </c>
    </row>
    <row r="266" spans="1:4">
      <c r="A266" s="28">
        <v>33878</v>
      </c>
      <c r="B266">
        <f t="shared" si="8"/>
        <v>1992</v>
      </c>
      <c r="C266">
        <f t="shared" si="9"/>
        <v>10</v>
      </c>
      <c r="D266" s="2">
        <v>109188.09917355372</v>
      </c>
    </row>
    <row r="267" spans="1:4">
      <c r="A267" s="28">
        <v>33909</v>
      </c>
      <c r="B267">
        <f t="shared" si="8"/>
        <v>1992</v>
      </c>
      <c r="C267">
        <f t="shared" si="9"/>
        <v>11</v>
      </c>
      <c r="D267" s="2">
        <v>110380.1652892562</v>
      </c>
    </row>
    <row r="268" spans="1:4">
      <c r="A268" s="28">
        <v>33939</v>
      </c>
      <c r="B268">
        <f t="shared" si="8"/>
        <v>1992</v>
      </c>
      <c r="C268">
        <f t="shared" si="9"/>
        <v>12</v>
      </c>
      <c r="D268" s="2">
        <v>85586.776859504127</v>
      </c>
    </row>
    <row r="269" spans="1:4">
      <c r="A269" s="28">
        <v>33970</v>
      </c>
      <c r="B269">
        <f t="shared" si="8"/>
        <v>1993</v>
      </c>
      <c r="C269">
        <f t="shared" si="9"/>
        <v>1</v>
      </c>
      <c r="D269" s="2">
        <v>92945.454545454544</v>
      </c>
    </row>
    <row r="270" spans="1:4">
      <c r="A270" s="28">
        <v>34001</v>
      </c>
      <c r="B270">
        <f t="shared" si="8"/>
        <v>1993</v>
      </c>
      <c r="C270">
        <f t="shared" si="9"/>
        <v>2</v>
      </c>
      <c r="D270" s="2">
        <v>88066.115702479336</v>
      </c>
    </row>
    <row r="271" spans="1:4">
      <c r="A271" s="28">
        <v>34029</v>
      </c>
      <c r="B271">
        <f t="shared" si="8"/>
        <v>1993</v>
      </c>
      <c r="C271">
        <f t="shared" si="9"/>
        <v>3</v>
      </c>
      <c r="D271" s="2">
        <v>117302.47933884297</v>
      </c>
    </row>
    <row r="272" spans="1:4">
      <c r="A272" s="28">
        <v>34060</v>
      </c>
      <c r="B272">
        <f t="shared" si="8"/>
        <v>1993</v>
      </c>
      <c r="C272">
        <f t="shared" si="9"/>
        <v>4</v>
      </c>
      <c r="D272" s="2">
        <v>124958.67768595042</v>
      </c>
    </row>
    <row r="273" spans="1:4">
      <c r="A273" s="28">
        <v>34090</v>
      </c>
      <c r="B273">
        <f t="shared" si="8"/>
        <v>1993</v>
      </c>
      <c r="C273">
        <f t="shared" si="9"/>
        <v>5</v>
      </c>
      <c r="D273" s="2">
        <v>132138.84297520661</v>
      </c>
    </row>
    <row r="274" spans="1:4">
      <c r="A274" s="28">
        <v>34121</v>
      </c>
      <c r="B274">
        <f t="shared" si="8"/>
        <v>1993</v>
      </c>
      <c r="C274">
        <f t="shared" si="9"/>
        <v>6</v>
      </c>
      <c r="D274" s="2">
        <v>94942.809917355378</v>
      </c>
    </row>
    <row r="275" spans="1:4">
      <c r="A275" s="28">
        <v>34151</v>
      </c>
      <c r="B275">
        <f t="shared" si="8"/>
        <v>1993</v>
      </c>
      <c r="C275">
        <f t="shared" si="9"/>
        <v>7</v>
      </c>
      <c r="D275" s="2">
        <v>68136.198347107435</v>
      </c>
    </row>
    <row r="276" spans="1:4">
      <c r="A276" s="28">
        <v>34182</v>
      </c>
      <c r="B276">
        <f t="shared" si="8"/>
        <v>1993</v>
      </c>
      <c r="C276">
        <f t="shared" si="9"/>
        <v>8</v>
      </c>
      <c r="D276" s="2">
        <v>66452.231404958671</v>
      </c>
    </row>
    <row r="277" spans="1:4">
      <c r="A277" s="28">
        <v>34213</v>
      </c>
      <c r="B277">
        <f t="shared" si="8"/>
        <v>1993</v>
      </c>
      <c r="C277">
        <f t="shared" si="9"/>
        <v>9</v>
      </c>
      <c r="D277" s="2">
        <v>65742.148760330572</v>
      </c>
    </row>
    <row r="278" spans="1:4">
      <c r="A278" s="28">
        <v>34243</v>
      </c>
      <c r="B278">
        <f t="shared" si="8"/>
        <v>1993</v>
      </c>
      <c r="C278">
        <f t="shared" si="9"/>
        <v>10</v>
      </c>
      <c r="D278" s="2">
        <v>45026.776859504134</v>
      </c>
    </row>
    <row r="279" spans="1:4">
      <c r="A279" s="28">
        <v>34274</v>
      </c>
      <c r="B279">
        <f t="shared" si="8"/>
        <v>1993</v>
      </c>
      <c r="C279">
        <f t="shared" si="9"/>
        <v>11</v>
      </c>
      <c r="D279" s="2">
        <v>92540.826446280989</v>
      </c>
    </row>
    <row r="280" spans="1:4">
      <c r="A280" s="28">
        <v>34304</v>
      </c>
      <c r="B280">
        <f t="shared" si="8"/>
        <v>1993</v>
      </c>
      <c r="C280">
        <f t="shared" si="9"/>
        <v>12</v>
      </c>
      <c r="D280" s="2">
        <v>105738.84297520661</v>
      </c>
    </row>
    <row r="281" spans="1:4">
      <c r="A281" s="28">
        <v>34335</v>
      </c>
      <c r="B281">
        <f t="shared" si="8"/>
        <v>1994</v>
      </c>
      <c r="C281">
        <f t="shared" si="9"/>
        <v>1</v>
      </c>
      <c r="D281" s="2">
        <v>71101.487603305781</v>
      </c>
    </row>
    <row r="282" spans="1:4">
      <c r="A282" s="28">
        <v>34366</v>
      </c>
      <c r="B282">
        <f t="shared" si="8"/>
        <v>1994</v>
      </c>
      <c r="C282">
        <f t="shared" si="9"/>
        <v>2</v>
      </c>
      <c r="D282" s="2">
        <v>77698.512396694219</v>
      </c>
    </row>
    <row r="283" spans="1:4">
      <c r="A283" s="28">
        <v>34394</v>
      </c>
      <c r="B283">
        <f t="shared" si="8"/>
        <v>1994</v>
      </c>
      <c r="C283">
        <f t="shared" si="9"/>
        <v>3</v>
      </c>
      <c r="D283" s="2">
        <v>108297.52066115703</v>
      </c>
    </row>
    <row r="284" spans="1:4">
      <c r="A284" s="28">
        <v>34425</v>
      </c>
      <c r="B284">
        <f t="shared" si="8"/>
        <v>1994</v>
      </c>
      <c r="C284">
        <f t="shared" si="9"/>
        <v>4</v>
      </c>
      <c r="D284" s="2">
        <v>92052.892561983477</v>
      </c>
    </row>
    <row r="285" spans="1:4">
      <c r="A285" s="28">
        <v>34455</v>
      </c>
      <c r="B285">
        <f t="shared" si="8"/>
        <v>1994</v>
      </c>
      <c r="C285">
        <f t="shared" si="9"/>
        <v>5</v>
      </c>
      <c r="D285" s="2">
        <v>138287.60330578513</v>
      </c>
    </row>
    <row r="286" spans="1:4">
      <c r="A286" s="28">
        <v>34486</v>
      </c>
      <c r="B286">
        <f t="shared" si="8"/>
        <v>1994</v>
      </c>
      <c r="C286">
        <f t="shared" si="9"/>
        <v>6</v>
      </c>
      <c r="D286" s="2">
        <v>114882.64462809918</v>
      </c>
    </row>
    <row r="287" spans="1:4">
      <c r="A287" s="28">
        <v>34516</v>
      </c>
      <c r="B287">
        <f t="shared" si="8"/>
        <v>1994</v>
      </c>
      <c r="C287">
        <f t="shared" si="9"/>
        <v>7</v>
      </c>
      <c r="D287" s="2">
        <v>63020.826446280989</v>
      </c>
    </row>
    <row r="288" spans="1:4">
      <c r="A288" s="28">
        <v>34547</v>
      </c>
      <c r="B288">
        <f t="shared" si="8"/>
        <v>1994</v>
      </c>
      <c r="C288">
        <f t="shared" si="9"/>
        <v>8</v>
      </c>
      <c r="D288" s="2">
        <v>65571.57024793388</v>
      </c>
    </row>
    <row r="289" spans="1:4">
      <c r="A289" s="28">
        <v>34578</v>
      </c>
      <c r="B289">
        <f t="shared" si="8"/>
        <v>1994</v>
      </c>
      <c r="C289">
        <f t="shared" si="9"/>
        <v>9</v>
      </c>
      <c r="D289" s="2">
        <v>72019.834710743802</v>
      </c>
    </row>
    <row r="290" spans="1:4">
      <c r="A290" s="28">
        <v>34608</v>
      </c>
      <c r="B290">
        <f t="shared" si="8"/>
        <v>1994</v>
      </c>
      <c r="C290">
        <f t="shared" si="9"/>
        <v>10</v>
      </c>
      <c r="D290" s="2">
        <v>77252.231404958671</v>
      </c>
    </row>
    <row r="291" spans="1:4">
      <c r="A291" s="28">
        <v>34639</v>
      </c>
      <c r="B291">
        <f t="shared" si="8"/>
        <v>1994</v>
      </c>
      <c r="C291">
        <f t="shared" si="9"/>
        <v>11</v>
      </c>
      <c r="D291" s="2">
        <v>84892.561983471081</v>
      </c>
    </row>
    <row r="292" spans="1:4">
      <c r="A292" s="28">
        <v>34669</v>
      </c>
      <c r="B292">
        <f t="shared" si="8"/>
        <v>1994</v>
      </c>
      <c r="C292">
        <f t="shared" si="9"/>
        <v>12</v>
      </c>
      <c r="D292" s="2">
        <v>73570.909090909088</v>
      </c>
    </row>
    <row r="293" spans="1:4">
      <c r="A293" s="28">
        <v>34700</v>
      </c>
      <c r="B293">
        <f t="shared" si="8"/>
        <v>1995</v>
      </c>
      <c r="C293">
        <f t="shared" si="9"/>
        <v>1</v>
      </c>
      <c r="D293" s="2">
        <v>67096.859504132226</v>
      </c>
    </row>
    <row r="294" spans="1:4">
      <c r="A294" s="28">
        <v>34731</v>
      </c>
      <c r="B294">
        <f t="shared" si="8"/>
        <v>1995</v>
      </c>
      <c r="C294">
        <f t="shared" si="9"/>
        <v>2</v>
      </c>
      <c r="D294" s="2">
        <v>54793.388429752064</v>
      </c>
    </row>
    <row r="295" spans="1:4">
      <c r="A295" s="28">
        <v>34759</v>
      </c>
      <c r="B295">
        <f t="shared" si="8"/>
        <v>1995</v>
      </c>
      <c r="C295">
        <f t="shared" si="9"/>
        <v>3</v>
      </c>
      <c r="D295" s="2">
        <v>61993.388429752064</v>
      </c>
    </row>
    <row r="296" spans="1:4">
      <c r="A296" s="28">
        <v>34790</v>
      </c>
      <c r="B296">
        <f t="shared" si="8"/>
        <v>1995</v>
      </c>
      <c r="C296">
        <f t="shared" si="9"/>
        <v>4</v>
      </c>
      <c r="D296" s="2">
        <v>47650.909090909088</v>
      </c>
    </row>
    <row r="297" spans="1:4">
      <c r="A297" s="28">
        <v>34820</v>
      </c>
      <c r="B297">
        <f t="shared" si="8"/>
        <v>1995</v>
      </c>
      <c r="C297">
        <f t="shared" si="9"/>
        <v>5</v>
      </c>
      <c r="D297" s="2">
        <v>39625.78512396694</v>
      </c>
    </row>
    <row r="298" spans="1:4">
      <c r="A298" s="28">
        <v>34851</v>
      </c>
      <c r="B298">
        <f t="shared" si="8"/>
        <v>1995</v>
      </c>
      <c r="C298">
        <f t="shared" si="9"/>
        <v>6</v>
      </c>
      <c r="D298" s="2">
        <v>43200</v>
      </c>
    </row>
    <row r="299" spans="1:4">
      <c r="A299" s="28">
        <v>34881</v>
      </c>
      <c r="B299">
        <f t="shared" si="8"/>
        <v>1995</v>
      </c>
      <c r="C299">
        <f t="shared" si="9"/>
        <v>7</v>
      </c>
      <c r="D299" s="2">
        <v>50469.421487603307</v>
      </c>
    </row>
    <row r="300" spans="1:4">
      <c r="A300" s="28">
        <v>34912</v>
      </c>
      <c r="B300">
        <f t="shared" si="8"/>
        <v>1995</v>
      </c>
      <c r="C300">
        <f t="shared" si="9"/>
        <v>8</v>
      </c>
      <c r="D300" s="2">
        <v>46962.644628099173</v>
      </c>
    </row>
    <row r="301" spans="1:4">
      <c r="A301" s="28">
        <v>34943</v>
      </c>
      <c r="B301">
        <f t="shared" si="8"/>
        <v>1995</v>
      </c>
      <c r="C301">
        <f t="shared" si="9"/>
        <v>9</v>
      </c>
      <c r="D301" s="2">
        <v>29220.495867768594</v>
      </c>
    </row>
    <row r="302" spans="1:4">
      <c r="A302" s="28">
        <v>34973</v>
      </c>
      <c r="B302">
        <f t="shared" si="8"/>
        <v>1995</v>
      </c>
      <c r="C302">
        <f t="shared" si="9"/>
        <v>10</v>
      </c>
      <c r="D302" s="2">
        <v>26981.157024793389</v>
      </c>
    </row>
    <row r="303" spans="1:4">
      <c r="A303" s="28">
        <v>35004</v>
      </c>
      <c r="B303">
        <f t="shared" si="8"/>
        <v>1995</v>
      </c>
      <c r="C303">
        <f t="shared" si="9"/>
        <v>11</v>
      </c>
      <c r="D303" s="2">
        <v>27540.495867768594</v>
      </c>
    </row>
    <row r="304" spans="1:4">
      <c r="A304" s="28">
        <v>35034</v>
      </c>
      <c r="B304">
        <f t="shared" si="8"/>
        <v>1995</v>
      </c>
      <c r="C304">
        <f t="shared" si="9"/>
        <v>12</v>
      </c>
      <c r="D304" s="2">
        <v>25289.256198347106</v>
      </c>
    </row>
    <row r="305" spans="1:4">
      <c r="A305" s="28">
        <v>35065</v>
      </c>
      <c r="B305">
        <f t="shared" si="8"/>
        <v>1996</v>
      </c>
      <c r="C305">
        <f t="shared" si="9"/>
        <v>1</v>
      </c>
      <c r="D305" s="2">
        <v>21354.049586776859</v>
      </c>
    </row>
    <row r="306" spans="1:4">
      <c r="A306" s="28">
        <v>35096</v>
      </c>
      <c r="B306">
        <f t="shared" si="8"/>
        <v>1996</v>
      </c>
      <c r="C306">
        <f t="shared" si="9"/>
        <v>2</v>
      </c>
      <c r="D306" s="2">
        <v>22766.280991735537</v>
      </c>
    </row>
    <row r="307" spans="1:4">
      <c r="A307" s="28">
        <v>35125</v>
      </c>
      <c r="B307">
        <f t="shared" si="8"/>
        <v>1996</v>
      </c>
      <c r="C307">
        <f t="shared" si="9"/>
        <v>3</v>
      </c>
      <c r="D307" s="2">
        <v>40976.528925619838</v>
      </c>
    </row>
    <row r="308" spans="1:4">
      <c r="A308" s="28">
        <v>35156</v>
      </c>
      <c r="B308">
        <f t="shared" si="8"/>
        <v>1996</v>
      </c>
      <c r="C308">
        <f t="shared" si="9"/>
        <v>4</v>
      </c>
      <c r="D308" s="2">
        <v>29640.991735537191</v>
      </c>
    </row>
    <row r="309" spans="1:4">
      <c r="A309" s="28">
        <v>35186</v>
      </c>
      <c r="B309">
        <f t="shared" si="8"/>
        <v>1996</v>
      </c>
      <c r="C309">
        <f t="shared" si="9"/>
        <v>5</v>
      </c>
      <c r="D309" s="2">
        <v>28994.380165289258</v>
      </c>
    </row>
    <row r="310" spans="1:4">
      <c r="A310" s="28">
        <v>35217</v>
      </c>
      <c r="B310">
        <f t="shared" si="8"/>
        <v>1996</v>
      </c>
      <c r="C310">
        <f t="shared" si="9"/>
        <v>6</v>
      </c>
      <c r="D310" s="2">
        <v>47430.74380165289</v>
      </c>
    </row>
    <row r="311" spans="1:4">
      <c r="A311" s="28">
        <v>35247</v>
      </c>
      <c r="B311">
        <f t="shared" si="8"/>
        <v>1996</v>
      </c>
      <c r="C311">
        <f t="shared" si="9"/>
        <v>7</v>
      </c>
      <c r="D311" s="2">
        <v>52321.983471074382</v>
      </c>
    </row>
    <row r="312" spans="1:4">
      <c r="A312" s="28">
        <v>35278</v>
      </c>
      <c r="B312">
        <f t="shared" si="8"/>
        <v>1996</v>
      </c>
      <c r="C312">
        <f t="shared" si="9"/>
        <v>8</v>
      </c>
      <c r="D312" s="2">
        <v>42378.842975206615</v>
      </c>
    </row>
    <row r="313" spans="1:4">
      <c r="A313" s="28">
        <v>35309</v>
      </c>
      <c r="B313">
        <f t="shared" si="8"/>
        <v>1996</v>
      </c>
      <c r="C313">
        <f t="shared" si="9"/>
        <v>9</v>
      </c>
      <c r="D313" s="2">
        <v>16625.454545454544</v>
      </c>
    </row>
    <row r="314" spans="1:4">
      <c r="A314" s="28">
        <v>35339</v>
      </c>
      <c r="B314">
        <f t="shared" si="8"/>
        <v>1996</v>
      </c>
      <c r="C314">
        <f t="shared" si="9"/>
        <v>10</v>
      </c>
      <c r="D314" s="2">
        <v>15671.404958677685</v>
      </c>
    </row>
    <row r="315" spans="1:4">
      <c r="A315" s="28">
        <v>35370</v>
      </c>
      <c r="B315">
        <f t="shared" si="8"/>
        <v>1996</v>
      </c>
      <c r="C315">
        <f t="shared" si="9"/>
        <v>11</v>
      </c>
      <c r="D315" s="2">
        <v>19215.867768595042</v>
      </c>
    </row>
    <row r="316" spans="1:4">
      <c r="A316" s="28">
        <v>35400</v>
      </c>
      <c r="B316">
        <f t="shared" si="8"/>
        <v>1996</v>
      </c>
      <c r="C316">
        <f t="shared" si="9"/>
        <v>12</v>
      </c>
      <c r="D316" s="2">
        <v>19271.404958677685</v>
      </c>
    </row>
    <row r="317" spans="1:4">
      <c r="A317" s="28">
        <v>35431</v>
      </c>
      <c r="B317">
        <f t="shared" si="8"/>
        <v>1997</v>
      </c>
      <c r="C317">
        <f t="shared" si="9"/>
        <v>1</v>
      </c>
      <c r="D317" s="2">
        <v>20029.090909090908</v>
      </c>
    </row>
    <row r="318" spans="1:4">
      <c r="A318" s="28">
        <v>35462</v>
      </c>
      <c r="B318">
        <f t="shared" si="8"/>
        <v>1997</v>
      </c>
      <c r="C318">
        <f t="shared" si="9"/>
        <v>2</v>
      </c>
      <c r="D318" s="2">
        <v>16462.809917355371</v>
      </c>
    </row>
    <row r="319" spans="1:4">
      <c r="A319" s="28">
        <v>35490</v>
      </c>
      <c r="B319">
        <f t="shared" si="8"/>
        <v>1997</v>
      </c>
      <c r="C319">
        <f t="shared" si="9"/>
        <v>3</v>
      </c>
      <c r="D319" s="2">
        <v>25630.413223140495</v>
      </c>
    </row>
    <row r="320" spans="1:4">
      <c r="A320" s="28">
        <v>35521</v>
      </c>
      <c r="B320">
        <f t="shared" si="8"/>
        <v>1997</v>
      </c>
      <c r="C320">
        <f t="shared" si="9"/>
        <v>4</v>
      </c>
      <c r="D320" s="2">
        <v>37404.297520661159</v>
      </c>
    </row>
    <row r="321" spans="1:4">
      <c r="A321" s="28">
        <v>35551</v>
      </c>
      <c r="B321">
        <f t="shared" si="8"/>
        <v>1997</v>
      </c>
      <c r="C321">
        <f t="shared" si="9"/>
        <v>5</v>
      </c>
      <c r="D321" s="2">
        <v>20160</v>
      </c>
    </row>
    <row r="322" spans="1:4">
      <c r="A322" s="28">
        <v>35582</v>
      </c>
      <c r="B322">
        <f t="shared" si="8"/>
        <v>1997</v>
      </c>
      <c r="C322">
        <f t="shared" si="9"/>
        <v>6</v>
      </c>
      <c r="D322" s="2">
        <v>29686.611570247933</v>
      </c>
    </row>
    <row r="323" spans="1:4">
      <c r="A323" s="28">
        <v>35612</v>
      </c>
      <c r="B323">
        <f t="shared" ref="B323:B386" si="10">YEAR(A323)</f>
        <v>1997</v>
      </c>
      <c r="C323">
        <f t="shared" ref="C323:C386" si="11">MONTH(A323)</f>
        <v>7</v>
      </c>
      <c r="D323" s="2">
        <v>53869.090909090912</v>
      </c>
    </row>
    <row r="324" spans="1:4">
      <c r="A324" s="28">
        <v>35643</v>
      </c>
      <c r="B324">
        <f t="shared" si="10"/>
        <v>1997</v>
      </c>
      <c r="C324">
        <f t="shared" si="11"/>
        <v>8</v>
      </c>
      <c r="D324" s="2">
        <v>44830.413223140495</v>
      </c>
    </row>
    <row r="325" spans="1:4">
      <c r="A325" s="28">
        <v>35674</v>
      </c>
      <c r="B325">
        <f t="shared" si="10"/>
        <v>1997</v>
      </c>
      <c r="C325">
        <f t="shared" si="11"/>
        <v>9</v>
      </c>
      <c r="D325" s="2">
        <v>29170.909090909092</v>
      </c>
    </row>
    <row r="326" spans="1:4">
      <c r="A326" s="28">
        <v>35704</v>
      </c>
      <c r="B326">
        <f t="shared" si="10"/>
        <v>1997</v>
      </c>
      <c r="C326">
        <f t="shared" si="11"/>
        <v>10</v>
      </c>
      <c r="D326" s="2">
        <v>18021.81818181818</v>
      </c>
    </row>
    <row r="327" spans="1:4">
      <c r="A327" s="28">
        <v>35735</v>
      </c>
      <c r="B327">
        <f t="shared" si="10"/>
        <v>1997</v>
      </c>
      <c r="C327">
        <f t="shared" si="11"/>
        <v>11</v>
      </c>
      <c r="D327" s="2">
        <v>18674.380165289258</v>
      </c>
    </row>
    <row r="328" spans="1:4">
      <c r="A328" s="28">
        <v>35765</v>
      </c>
      <c r="B328">
        <f t="shared" si="10"/>
        <v>1997</v>
      </c>
      <c r="C328">
        <f t="shared" si="11"/>
        <v>12</v>
      </c>
      <c r="D328" s="2">
        <v>19812.89256198347</v>
      </c>
    </row>
    <row r="329" spans="1:4">
      <c r="A329" s="28">
        <v>35796</v>
      </c>
      <c r="B329">
        <f t="shared" si="10"/>
        <v>1998</v>
      </c>
      <c r="C329">
        <f t="shared" si="11"/>
        <v>1</v>
      </c>
      <c r="D329" s="2">
        <v>19073.057851239668</v>
      </c>
    </row>
    <row r="330" spans="1:4">
      <c r="A330" s="28">
        <v>35827</v>
      </c>
      <c r="B330">
        <f t="shared" si="10"/>
        <v>1998</v>
      </c>
      <c r="C330">
        <f t="shared" si="11"/>
        <v>2</v>
      </c>
      <c r="D330" s="2">
        <v>23287.933884297519</v>
      </c>
    </row>
    <row r="331" spans="1:4">
      <c r="A331" s="28">
        <v>35855</v>
      </c>
      <c r="B331">
        <f t="shared" si="10"/>
        <v>1998</v>
      </c>
      <c r="C331">
        <f t="shared" si="11"/>
        <v>3</v>
      </c>
      <c r="D331" s="2">
        <v>26614.214876033056</v>
      </c>
    </row>
    <row r="332" spans="1:4">
      <c r="A332" s="28">
        <v>35886</v>
      </c>
      <c r="B332">
        <f t="shared" si="10"/>
        <v>1998</v>
      </c>
      <c r="C332">
        <f t="shared" si="11"/>
        <v>4</v>
      </c>
      <c r="D332" s="2">
        <v>20874.049586776859</v>
      </c>
    </row>
    <row r="333" spans="1:4">
      <c r="A333" s="28">
        <v>35916</v>
      </c>
      <c r="B333">
        <f t="shared" si="10"/>
        <v>1998</v>
      </c>
      <c r="C333">
        <f t="shared" si="11"/>
        <v>5</v>
      </c>
      <c r="D333" s="2">
        <v>9699.1735537190089</v>
      </c>
    </row>
    <row r="334" spans="1:4">
      <c r="A334" s="28">
        <v>35947</v>
      </c>
      <c r="B334">
        <f t="shared" si="10"/>
        <v>1998</v>
      </c>
      <c r="C334">
        <f t="shared" si="11"/>
        <v>6</v>
      </c>
      <c r="D334" s="2">
        <v>36591.074380165286</v>
      </c>
    </row>
    <row r="335" spans="1:4">
      <c r="A335" s="28">
        <v>35977</v>
      </c>
      <c r="B335">
        <f t="shared" si="10"/>
        <v>1998</v>
      </c>
      <c r="C335">
        <f t="shared" si="11"/>
        <v>7</v>
      </c>
      <c r="D335" s="2">
        <v>41595.371900826445</v>
      </c>
    </row>
    <row r="336" spans="1:4">
      <c r="A336" s="28">
        <v>36008</v>
      </c>
      <c r="B336">
        <f t="shared" si="10"/>
        <v>1998</v>
      </c>
      <c r="C336">
        <f t="shared" si="11"/>
        <v>8</v>
      </c>
      <c r="D336" s="2">
        <v>40456.859504132233</v>
      </c>
    </row>
    <row r="337" spans="1:4">
      <c r="A337" s="28">
        <v>36039</v>
      </c>
      <c r="B337">
        <f t="shared" si="10"/>
        <v>1998</v>
      </c>
      <c r="C337">
        <f t="shared" si="11"/>
        <v>9</v>
      </c>
      <c r="D337" s="2">
        <v>25059.173553719007</v>
      </c>
    </row>
    <row r="338" spans="1:4">
      <c r="A338" s="28">
        <v>36069</v>
      </c>
      <c r="B338">
        <f t="shared" si="10"/>
        <v>1998</v>
      </c>
      <c r="C338">
        <f t="shared" si="11"/>
        <v>10</v>
      </c>
      <c r="D338" s="2">
        <v>13739.504132231405</v>
      </c>
    </row>
    <row r="339" spans="1:4">
      <c r="A339" s="28">
        <v>36100</v>
      </c>
      <c r="B339">
        <f t="shared" si="10"/>
        <v>1998</v>
      </c>
      <c r="C339">
        <f t="shared" si="11"/>
        <v>11</v>
      </c>
      <c r="D339" s="2">
        <v>18971.900826446283</v>
      </c>
    </row>
    <row r="340" spans="1:4">
      <c r="A340" s="28">
        <v>36130</v>
      </c>
      <c r="B340">
        <f t="shared" si="10"/>
        <v>1998</v>
      </c>
      <c r="C340">
        <f t="shared" si="11"/>
        <v>12</v>
      </c>
      <c r="D340" s="2">
        <v>20497.190082644629</v>
      </c>
    </row>
    <row r="341" spans="1:4">
      <c r="A341" s="28">
        <v>36161</v>
      </c>
      <c r="B341">
        <f t="shared" si="10"/>
        <v>1999</v>
      </c>
      <c r="C341">
        <f t="shared" si="11"/>
        <v>1</v>
      </c>
      <c r="D341" s="2">
        <v>16520.330578512396</v>
      </c>
    </row>
    <row r="342" spans="1:4">
      <c r="A342" s="28">
        <v>36192</v>
      </c>
      <c r="B342">
        <f t="shared" si="10"/>
        <v>1999</v>
      </c>
      <c r="C342">
        <f t="shared" si="11"/>
        <v>2</v>
      </c>
      <c r="D342" s="2">
        <v>17529.917355371901</v>
      </c>
    </row>
    <row r="343" spans="1:4">
      <c r="A343" s="28">
        <v>36220</v>
      </c>
      <c r="B343">
        <f t="shared" si="10"/>
        <v>1999</v>
      </c>
      <c r="C343">
        <f t="shared" si="11"/>
        <v>3</v>
      </c>
      <c r="D343" s="2">
        <v>37598.67768595041</v>
      </c>
    </row>
    <row r="344" spans="1:4">
      <c r="A344" s="28">
        <v>36251</v>
      </c>
      <c r="B344">
        <f t="shared" si="10"/>
        <v>1999</v>
      </c>
      <c r="C344">
        <f t="shared" si="11"/>
        <v>4</v>
      </c>
      <c r="D344" s="2">
        <v>26620.165289256198</v>
      </c>
    </row>
    <row r="345" spans="1:4">
      <c r="A345" s="28">
        <v>36281</v>
      </c>
      <c r="B345">
        <f t="shared" si="10"/>
        <v>1999</v>
      </c>
      <c r="C345">
        <f t="shared" si="11"/>
        <v>5</v>
      </c>
      <c r="D345" s="2">
        <v>16089.917355371901</v>
      </c>
    </row>
    <row r="346" spans="1:4">
      <c r="A346" s="28">
        <v>36312</v>
      </c>
      <c r="B346">
        <f t="shared" si="10"/>
        <v>1999</v>
      </c>
      <c r="C346">
        <f t="shared" si="11"/>
        <v>6</v>
      </c>
      <c r="D346" s="2">
        <v>17904.793388429753</v>
      </c>
    </row>
    <row r="347" spans="1:4">
      <c r="A347" s="28">
        <v>36342</v>
      </c>
      <c r="B347">
        <f t="shared" si="10"/>
        <v>1999</v>
      </c>
      <c r="C347">
        <f t="shared" si="11"/>
        <v>7</v>
      </c>
      <c r="D347" s="2">
        <v>31640.330578512396</v>
      </c>
    </row>
    <row r="348" spans="1:4">
      <c r="A348" s="28">
        <v>36373</v>
      </c>
      <c r="B348">
        <f t="shared" si="10"/>
        <v>1999</v>
      </c>
      <c r="C348">
        <f t="shared" si="11"/>
        <v>8</v>
      </c>
      <c r="D348" s="2">
        <v>30071.404958677685</v>
      </c>
    </row>
    <row r="349" spans="1:4">
      <c r="A349" s="28">
        <v>36404</v>
      </c>
      <c r="B349">
        <f t="shared" si="10"/>
        <v>1999</v>
      </c>
      <c r="C349">
        <f t="shared" si="11"/>
        <v>9</v>
      </c>
      <c r="D349" s="2">
        <v>12684.297520661157</v>
      </c>
    </row>
    <row r="350" spans="1:4">
      <c r="A350" s="28">
        <v>36434</v>
      </c>
      <c r="B350">
        <f t="shared" si="10"/>
        <v>1999</v>
      </c>
      <c r="C350">
        <f t="shared" si="11"/>
        <v>10</v>
      </c>
      <c r="D350" s="2">
        <v>21502.809917355371</v>
      </c>
    </row>
    <row r="351" spans="1:4">
      <c r="A351" s="28">
        <v>36465</v>
      </c>
      <c r="B351">
        <f t="shared" si="10"/>
        <v>1999</v>
      </c>
      <c r="C351">
        <f t="shared" si="11"/>
        <v>11</v>
      </c>
      <c r="D351" s="2">
        <v>19063.14049586777</v>
      </c>
    </row>
    <row r="352" spans="1:4">
      <c r="A352" s="28">
        <v>36495</v>
      </c>
      <c r="B352">
        <f t="shared" si="10"/>
        <v>1999</v>
      </c>
      <c r="C352">
        <f t="shared" si="11"/>
        <v>12</v>
      </c>
      <c r="D352" s="2">
        <v>22312.066115702481</v>
      </c>
    </row>
    <row r="353" spans="1:4">
      <c r="A353" s="28">
        <v>36526</v>
      </c>
      <c r="B353">
        <f t="shared" si="10"/>
        <v>2000</v>
      </c>
      <c r="C353">
        <f t="shared" si="11"/>
        <v>1</v>
      </c>
      <c r="D353" s="2">
        <v>23248.264462809919</v>
      </c>
    </row>
    <row r="354" spans="1:4">
      <c r="A354" s="28">
        <v>36557</v>
      </c>
      <c r="B354">
        <f t="shared" si="10"/>
        <v>2000</v>
      </c>
      <c r="C354">
        <f t="shared" si="11"/>
        <v>2</v>
      </c>
      <c r="D354" s="2">
        <v>21219.173553719007</v>
      </c>
    </row>
    <row r="355" spans="1:4">
      <c r="A355" s="28">
        <v>36586</v>
      </c>
      <c r="B355">
        <f t="shared" si="10"/>
        <v>2000</v>
      </c>
      <c r="C355">
        <f t="shared" si="11"/>
        <v>3</v>
      </c>
      <c r="D355" s="2">
        <v>40659.173553719011</v>
      </c>
    </row>
    <row r="356" spans="1:4">
      <c r="A356" s="28">
        <v>36617</v>
      </c>
      <c r="B356">
        <f t="shared" si="10"/>
        <v>2000</v>
      </c>
      <c r="C356">
        <f t="shared" si="11"/>
        <v>4</v>
      </c>
      <c r="D356" s="2">
        <v>74245.289256198346</v>
      </c>
    </row>
    <row r="357" spans="1:4">
      <c r="A357" s="28">
        <v>36647</v>
      </c>
      <c r="B357">
        <f t="shared" si="10"/>
        <v>2000</v>
      </c>
      <c r="C357">
        <f t="shared" si="11"/>
        <v>5</v>
      </c>
      <c r="D357" s="2">
        <v>102466.11570247934</v>
      </c>
    </row>
    <row r="358" spans="1:4">
      <c r="A358" s="28">
        <v>36678</v>
      </c>
      <c r="B358">
        <f t="shared" si="10"/>
        <v>2000</v>
      </c>
      <c r="C358">
        <f t="shared" si="11"/>
        <v>6</v>
      </c>
      <c r="D358" s="2">
        <v>68237.35537190082</v>
      </c>
    </row>
    <row r="359" spans="1:4">
      <c r="A359" s="28">
        <v>36708</v>
      </c>
      <c r="B359">
        <f t="shared" si="10"/>
        <v>2000</v>
      </c>
      <c r="C359">
        <f t="shared" si="11"/>
        <v>7</v>
      </c>
      <c r="D359" s="2">
        <v>28665.123966942148</v>
      </c>
    </row>
    <row r="360" spans="1:4">
      <c r="A360" s="28">
        <v>36739</v>
      </c>
      <c r="B360">
        <f t="shared" si="10"/>
        <v>2000</v>
      </c>
      <c r="C360">
        <f t="shared" si="11"/>
        <v>8</v>
      </c>
      <c r="D360" s="2">
        <v>30737.85123966942</v>
      </c>
    </row>
    <row r="361" spans="1:4">
      <c r="A361" s="28">
        <v>36770</v>
      </c>
      <c r="B361">
        <f t="shared" si="10"/>
        <v>2000</v>
      </c>
      <c r="C361">
        <f t="shared" si="11"/>
        <v>9</v>
      </c>
      <c r="D361" s="2">
        <v>23510.082644628099</v>
      </c>
    </row>
    <row r="362" spans="1:4">
      <c r="A362" s="28">
        <v>36800</v>
      </c>
      <c r="B362">
        <f t="shared" si="10"/>
        <v>2000</v>
      </c>
      <c r="C362">
        <f t="shared" si="11"/>
        <v>10</v>
      </c>
      <c r="D362" s="2">
        <v>26304.793388429753</v>
      </c>
    </row>
    <row r="363" spans="1:4">
      <c r="A363" s="28">
        <v>36831</v>
      </c>
      <c r="B363">
        <f t="shared" si="10"/>
        <v>2000</v>
      </c>
      <c r="C363">
        <f t="shared" si="11"/>
        <v>11</v>
      </c>
      <c r="D363" s="2">
        <v>25259.504132231406</v>
      </c>
    </row>
    <row r="364" spans="1:4">
      <c r="A364" s="28">
        <v>36861</v>
      </c>
      <c r="B364">
        <f t="shared" si="10"/>
        <v>2000</v>
      </c>
      <c r="C364">
        <f t="shared" si="11"/>
        <v>12</v>
      </c>
      <c r="D364" s="2">
        <v>28466.776859504131</v>
      </c>
    </row>
    <row r="365" spans="1:4">
      <c r="A365" s="28">
        <v>36892</v>
      </c>
      <c r="B365">
        <f t="shared" si="10"/>
        <v>2001</v>
      </c>
      <c r="C365">
        <f t="shared" si="11"/>
        <v>1</v>
      </c>
      <c r="D365" s="2">
        <v>38987.10743801653</v>
      </c>
    </row>
    <row r="366" spans="1:4">
      <c r="A366" s="28">
        <v>36923</v>
      </c>
      <c r="B366">
        <f t="shared" si="10"/>
        <v>2001</v>
      </c>
      <c r="C366">
        <f t="shared" si="11"/>
        <v>2</v>
      </c>
      <c r="D366" s="2">
        <v>29038.016528925618</v>
      </c>
    </row>
    <row r="367" spans="1:4">
      <c r="A367" s="28">
        <v>36951</v>
      </c>
      <c r="B367">
        <f t="shared" si="10"/>
        <v>2001</v>
      </c>
      <c r="C367">
        <f t="shared" si="11"/>
        <v>3</v>
      </c>
      <c r="D367" s="2">
        <v>55852.561983471074</v>
      </c>
    </row>
    <row r="368" spans="1:4">
      <c r="A368" s="28">
        <v>36982</v>
      </c>
      <c r="B368">
        <f t="shared" si="10"/>
        <v>2001</v>
      </c>
      <c r="C368">
        <f t="shared" si="11"/>
        <v>4</v>
      </c>
      <c r="D368" s="2">
        <v>121428.09917355372</v>
      </c>
    </row>
    <row r="369" spans="1:4">
      <c r="A369" s="28">
        <v>37012</v>
      </c>
      <c r="B369">
        <f t="shared" si="10"/>
        <v>2001</v>
      </c>
      <c r="C369">
        <f t="shared" si="11"/>
        <v>5</v>
      </c>
      <c r="D369" s="2">
        <v>90662.479338842968</v>
      </c>
    </row>
    <row r="370" spans="1:4">
      <c r="A370" s="28">
        <v>37043</v>
      </c>
      <c r="B370">
        <f t="shared" si="10"/>
        <v>2001</v>
      </c>
      <c r="C370">
        <f t="shared" si="11"/>
        <v>6</v>
      </c>
      <c r="D370" s="2">
        <v>29254.214876033056</v>
      </c>
    </row>
    <row r="371" spans="1:4">
      <c r="A371" s="28">
        <v>37073</v>
      </c>
      <c r="B371">
        <f t="shared" si="10"/>
        <v>2001</v>
      </c>
      <c r="C371">
        <f t="shared" si="11"/>
        <v>7</v>
      </c>
      <c r="D371" s="2">
        <v>22605.619834710742</v>
      </c>
    </row>
    <row r="372" spans="1:4">
      <c r="A372" s="28">
        <v>37104</v>
      </c>
      <c r="B372">
        <f t="shared" si="10"/>
        <v>2001</v>
      </c>
      <c r="C372">
        <f t="shared" si="11"/>
        <v>8</v>
      </c>
      <c r="D372" s="2">
        <v>30277.685950413223</v>
      </c>
    </row>
    <row r="373" spans="1:4">
      <c r="A373" s="28">
        <v>37135</v>
      </c>
      <c r="B373">
        <f t="shared" si="10"/>
        <v>2001</v>
      </c>
      <c r="C373">
        <f t="shared" si="11"/>
        <v>9</v>
      </c>
      <c r="D373" s="2">
        <v>25959.669421487604</v>
      </c>
    </row>
    <row r="374" spans="1:4">
      <c r="A374" s="28">
        <v>37165</v>
      </c>
      <c r="B374">
        <f t="shared" si="10"/>
        <v>2001</v>
      </c>
      <c r="C374">
        <f t="shared" si="11"/>
        <v>10</v>
      </c>
      <c r="D374" s="2"/>
    </row>
    <row r="375" spans="1:4">
      <c r="A375" s="28">
        <v>37196</v>
      </c>
      <c r="B375">
        <f t="shared" si="10"/>
        <v>2001</v>
      </c>
      <c r="C375">
        <f t="shared" si="11"/>
        <v>11</v>
      </c>
      <c r="D375" s="2"/>
    </row>
    <row r="376" spans="1:4">
      <c r="A376" s="28">
        <v>37226</v>
      </c>
      <c r="B376">
        <f t="shared" si="10"/>
        <v>2001</v>
      </c>
      <c r="C376">
        <f t="shared" si="11"/>
        <v>12</v>
      </c>
      <c r="D376" s="2"/>
    </row>
    <row r="377" spans="1:4">
      <c r="A377" s="28">
        <v>37257</v>
      </c>
      <c r="B377">
        <f t="shared" si="10"/>
        <v>2002</v>
      </c>
      <c r="C377">
        <f t="shared" si="11"/>
        <v>1</v>
      </c>
      <c r="D377" s="2"/>
    </row>
    <row r="378" spans="1:4">
      <c r="A378" s="28">
        <v>37288</v>
      </c>
      <c r="B378">
        <f t="shared" si="10"/>
        <v>2002</v>
      </c>
      <c r="C378">
        <f t="shared" si="11"/>
        <v>2</v>
      </c>
      <c r="D378" s="2"/>
    </row>
    <row r="379" spans="1:4">
      <c r="A379" s="28">
        <v>37316</v>
      </c>
      <c r="B379">
        <f t="shared" si="10"/>
        <v>2002</v>
      </c>
      <c r="C379">
        <f t="shared" si="11"/>
        <v>3</v>
      </c>
      <c r="D379" s="2"/>
    </row>
    <row r="380" spans="1:4">
      <c r="A380" s="28">
        <v>37347</v>
      </c>
      <c r="B380">
        <f t="shared" si="10"/>
        <v>2002</v>
      </c>
      <c r="C380">
        <f t="shared" si="11"/>
        <v>4</v>
      </c>
      <c r="D380" s="2"/>
    </row>
    <row r="381" spans="1:4">
      <c r="A381" s="28">
        <v>37377</v>
      </c>
      <c r="B381">
        <f t="shared" si="10"/>
        <v>2002</v>
      </c>
      <c r="C381">
        <f t="shared" si="11"/>
        <v>5</v>
      </c>
      <c r="D381" s="2"/>
    </row>
    <row r="382" spans="1:4">
      <c r="A382" s="28">
        <v>37408</v>
      </c>
      <c r="B382">
        <f t="shared" si="10"/>
        <v>2002</v>
      </c>
      <c r="C382">
        <f t="shared" si="11"/>
        <v>6</v>
      </c>
      <c r="D382" s="2"/>
    </row>
    <row r="383" spans="1:4">
      <c r="A383" s="28">
        <v>37438</v>
      </c>
      <c r="B383">
        <f t="shared" si="10"/>
        <v>2002</v>
      </c>
      <c r="C383">
        <f t="shared" si="11"/>
        <v>7</v>
      </c>
      <c r="D383" s="2"/>
    </row>
    <row r="384" spans="1:4">
      <c r="A384" s="28">
        <v>37469</v>
      </c>
      <c r="B384">
        <f t="shared" si="10"/>
        <v>2002</v>
      </c>
      <c r="C384">
        <f t="shared" si="11"/>
        <v>8</v>
      </c>
      <c r="D384" s="2"/>
    </row>
    <row r="385" spans="1:4">
      <c r="A385" s="28">
        <v>37500</v>
      </c>
      <c r="B385">
        <f t="shared" si="10"/>
        <v>2002</v>
      </c>
      <c r="C385">
        <f t="shared" si="11"/>
        <v>9</v>
      </c>
      <c r="D385" s="2"/>
    </row>
    <row r="386" spans="1:4">
      <c r="A386" s="28">
        <v>37530</v>
      </c>
      <c r="B386">
        <f t="shared" si="10"/>
        <v>2002</v>
      </c>
      <c r="C386">
        <f t="shared" si="11"/>
        <v>10</v>
      </c>
      <c r="D386" s="2"/>
    </row>
    <row r="387" spans="1:4">
      <c r="A387" s="28">
        <v>37561</v>
      </c>
      <c r="B387">
        <f t="shared" ref="B387:B433" si="12">YEAR(A387)</f>
        <v>2002</v>
      </c>
      <c r="C387">
        <f t="shared" ref="C387:C433" si="13">MONTH(A387)</f>
        <v>11</v>
      </c>
      <c r="D387" s="2"/>
    </row>
    <row r="388" spans="1:4">
      <c r="A388" s="28">
        <v>37591</v>
      </c>
      <c r="B388">
        <f t="shared" si="12"/>
        <v>2002</v>
      </c>
      <c r="C388">
        <f t="shared" si="13"/>
        <v>12</v>
      </c>
      <c r="D388" s="2"/>
    </row>
    <row r="389" spans="1:4">
      <c r="A389" s="28">
        <v>37622</v>
      </c>
      <c r="B389">
        <f t="shared" si="12"/>
        <v>2003</v>
      </c>
      <c r="C389">
        <f t="shared" si="13"/>
        <v>1</v>
      </c>
      <c r="D389" s="2"/>
    </row>
    <row r="390" spans="1:4">
      <c r="A390" s="28">
        <v>37653</v>
      </c>
      <c r="B390">
        <f t="shared" si="12"/>
        <v>2003</v>
      </c>
      <c r="C390">
        <f t="shared" si="13"/>
        <v>2</v>
      </c>
      <c r="D390" s="2"/>
    </row>
    <row r="391" spans="1:4">
      <c r="A391" s="28">
        <v>37681</v>
      </c>
      <c r="B391">
        <f t="shared" si="12"/>
        <v>2003</v>
      </c>
      <c r="C391">
        <f t="shared" si="13"/>
        <v>3</v>
      </c>
      <c r="D391" s="2"/>
    </row>
    <row r="392" spans="1:4">
      <c r="A392" s="28">
        <v>37712</v>
      </c>
      <c r="B392">
        <f t="shared" si="12"/>
        <v>2003</v>
      </c>
      <c r="C392">
        <f t="shared" si="13"/>
        <v>4</v>
      </c>
      <c r="D392" s="2"/>
    </row>
    <row r="393" spans="1:4">
      <c r="A393" s="28">
        <v>37742</v>
      </c>
      <c r="B393">
        <f t="shared" si="12"/>
        <v>2003</v>
      </c>
      <c r="C393">
        <f t="shared" si="13"/>
        <v>5</v>
      </c>
      <c r="D393" s="2"/>
    </row>
    <row r="394" spans="1:4">
      <c r="A394" s="28">
        <v>37773</v>
      </c>
      <c r="B394">
        <f t="shared" si="12"/>
        <v>2003</v>
      </c>
      <c r="C394">
        <f t="shared" si="13"/>
        <v>6</v>
      </c>
      <c r="D394" s="2"/>
    </row>
    <row r="395" spans="1:4">
      <c r="A395" s="28">
        <v>37803</v>
      </c>
      <c r="B395">
        <f t="shared" si="12"/>
        <v>2003</v>
      </c>
      <c r="C395">
        <f t="shared" si="13"/>
        <v>7</v>
      </c>
      <c r="D395" s="2"/>
    </row>
    <row r="396" spans="1:4">
      <c r="A396" s="28">
        <v>37834</v>
      </c>
      <c r="B396">
        <f t="shared" si="12"/>
        <v>2003</v>
      </c>
      <c r="C396">
        <f t="shared" si="13"/>
        <v>8</v>
      </c>
      <c r="D396" s="2"/>
    </row>
    <row r="397" spans="1:4">
      <c r="A397" s="28">
        <v>37865</v>
      </c>
      <c r="B397">
        <f t="shared" si="12"/>
        <v>2003</v>
      </c>
      <c r="C397">
        <f t="shared" si="13"/>
        <v>9</v>
      </c>
      <c r="D397" s="2"/>
    </row>
    <row r="398" spans="1:4">
      <c r="A398" s="28">
        <v>37895</v>
      </c>
      <c r="B398">
        <f t="shared" si="12"/>
        <v>2003</v>
      </c>
      <c r="C398">
        <f t="shared" si="13"/>
        <v>10</v>
      </c>
      <c r="D398" s="2"/>
    </row>
    <row r="399" spans="1:4">
      <c r="A399" s="28">
        <v>37926</v>
      </c>
      <c r="B399">
        <f t="shared" si="12"/>
        <v>2003</v>
      </c>
      <c r="C399">
        <f t="shared" si="13"/>
        <v>11</v>
      </c>
      <c r="D399" s="2"/>
    </row>
    <row r="400" spans="1:4">
      <c r="A400" s="28">
        <v>37956</v>
      </c>
      <c r="B400">
        <f t="shared" si="12"/>
        <v>2003</v>
      </c>
      <c r="C400">
        <f t="shared" si="13"/>
        <v>12</v>
      </c>
      <c r="D400" s="2"/>
    </row>
    <row r="401" spans="1:4">
      <c r="A401" s="28">
        <v>37987</v>
      </c>
      <c r="B401">
        <f t="shared" si="12"/>
        <v>2004</v>
      </c>
      <c r="C401">
        <f t="shared" si="13"/>
        <v>1</v>
      </c>
      <c r="D401" s="2"/>
    </row>
    <row r="402" spans="1:4">
      <c r="A402" s="28">
        <v>38018</v>
      </c>
      <c r="B402">
        <f t="shared" si="12"/>
        <v>2004</v>
      </c>
      <c r="C402">
        <f t="shared" si="13"/>
        <v>2</v>
      </c>
      <c r="D402" s="2"/>
    </row>
    <row r="403" spans="1:4">
      <c r="A403" s="28">
        <v>38047</v>
      </c>
      <c r="B403">
        <f t="shared" si="12"/>
        <v>2004</v>
      </c>
      <c r="C403">
        <f t="shared" si="13"/>
        <v>3</v>
      </c>
      <c r="D403" s="2"/>
    </row>
    <row r="404" spans="1:4">
      <c r="A404" s="28">
        <v>38078</v>
      </c>
      <c r="B404">
        <f t="shared" si="12"/>
        <v>2004</v>
      </c>
      <c r="C404">
        <f t="shared" si="13"/>
        <v>4</v>
      </c>
      <c r="D404" s="2"/>
    </row>
    <row r="405" spans="1:4">
      <c r="A405" s="28">
        <v>38108</v>
      </c>
      <c r="B405">
        <f t="shared" si="12"/>
        <v>2004</v>
      </c>
      <c r="C405">
        <f t="shared" si="13"/>
        <v>5</v>
      </c>
      <c r="D405" s="2"/>
    </row>
    <row r="406" spans="1:4">
      <c r="A406" s="28">
        <v>38139</v>
      </c>
      <c r="B406">
        <f t="shared" si="12"/>
        <v>2004</v>
      </c>
      <c r="C406">
        <f t="shared" si="13"/>
        <v>6</v>
      </c>
      <c r="D406" s="2"/>
    </row>
    <row r="407" spans="1:4">
      <c r="A407" s="28">
        <v>38169</v>
      </c>
      <c r="B407">
        <f t="shared" si="12"/>
        <v>2004</v>
      </c>
      <c r="C407">
        <f t="shared" si="13"/>
        <v>7</v>
      </c>
      <c r="D407" s="2"/>
    </row>
    <row r="408" spans="1:4">
      <c r="A408" s="28">
        <v>38200</v>
      </c>
      <c r="B408">
        <f t="shared" si="12"/>
        <v>2004</v>
      </c>
      <c r="C408">
        <f t="shared" si="13"/>
        <v>8</v>
      </c>
      <c r="D408" s="2"/>
    </row>
    <row r="409" spans="1:4">
      <c r="A409" s="28">
        <v>38231</v>
      </c>
      <c r="B409">
        <f t="shared" si="12"/>
        <v>2004</v>
      </c>
      <c r="C409">
        <f t="shared" si="13"/>
        <v>9</v>
      </c>
      <c r="D409" s="2"/>
    </row>
    <row r="410" spans="1:4">
      <c r="A410" s="28">
        <v>38261</v>
      </c>
      <c r="B410">
        <f t="shared" si="12"/>
        <v>2004</v>
      </c>
      <c r="C410">
        <f t="shared" si="13"/>
        <v>10</v>
      </c>
      <c r="D410" s="2"/>
    </row>
    <row r="411" spans="1:4">
      <c r="A411" s="28">
        <v>38292</v>
      </c>
      <c r="B411">
        <f t="shared" si="12"/>
        <v>2004</v>
      </c>
      <c r="C411">
        <f t="shared" si="13"/>
        <v>11</v>
      </c>
      <c r="D411" s="2"/>
    </row>
    <row r="412" spans="1:4">
      <c r="A412" s="28">
        <v>38322</v>
      </c>
      <c r="B412">
        <f t="shared" si="12"/>
        <v>2004</v>
      </c>
      <c r="C412">
        <f t="shared" si="13"/>
        <v>12</v>
      </c>
      <c r="D412" s="2"/>
    </row>
    <row r="413" spans="1:4">
      <c r="A413" s="28">
        <v>38353</v>
      </c>
      <c r="B413">
        <f t="shared" si="12"/>
        <v>2005</v>
      </c>
      <c r="C413">
        <f t="shared" si="13"/>
        <v>1</v>
      </c>
      <c r="D413" s="2"/>
    </row>
    <row r="414" spans="1:4">
      <c r="A414" s="28">
        <v>38384</v>
      </c>
      <c r="B414">
        <f t="shared" si="12"/>
        <v>2005</v>
      </c>
      <c r="C414">
        <f t="shared" si="13"/>
        <v>2</v>
      </c>
      <c r="D414" s="2"/>
    </row>
    <row r="415" spans="1:4">
      <c r="A415" s="28">
        <v>38412</v>
      </c>
      <c r="B415">
        <f t="shared" si="12"/>
        <v>2005</v>
      </c>
      <c r="C415">
        <f t="shared" si="13"/>
        <v>3</v>
      </c>
      <c r="D415" s="2"/>
    </row>
    <row r="416" spans="1:4">
      <c r="A416" s="28">
        <v>38443</v>
      </c>
      <c r="B416">
        <f t="shared" si="12"/>
        <v>2005</v>
      </c>
      <c r="C416">
        <f t="shared" si="13"/>
        <v>4</v>
      </c>
      <c r="D416" s="2"/>
    </row>
    <row r="417" spans="1:4">
      <c r="A417" s="28">
        <v>38473</v>
      </c>
      <c r="B417">
        <f t="shared" si="12"/>
        <v>2005</v>
      </c>
      <c r="C417">
        <f t="shared" si="13"/>
        <v>5</v>
      </c>
      <c r="D417" s="2"/>
    </row>
    <row r="418" spans="1:4">
      <c r="A418" s="28">
        <v>38504</v>
      </c>
      <c r="B418">
        <f t="shared" si="12"/>
        <v>2005</v>
      </c>
      <c r="C418">
        <f t="shared" si="13"/>
        <v>6</v>
      </c>
      <c r="D418" s="2"/>
    </row>
    <row r="419" spans="1:4">
      <c r="A419" s="28">
        <v>38534</v>
      </c>
      <c r="B419">
        <f t="shared" si="12"/>
        <v>2005</v>
      </c>
      <c r="C419">
        <f t="shared" si="13"/>
        <v>7</v>
      </c>
      <c r="D419" s="2"/>
    </row>
    <row r="420" spans="1:4">
      <c r="A420" s="28">
        <v>38565</v>
      </c>
      <c r="B420">
        <f t="shared" si="12"/>
        <v>2005</v>
      </c>
      <c r="C420">
        <f t="shared" si="13"/>
        <v>8</v>
      </c>
      <c r="D420" s="2"/>
    </row>
    <row r="421" spans="1:4">
      <c r="A421" s="28">
        <v>38596</v>
      </c>
      <c r="B421">
        <f t="shared" si="12"/>
        <v>2005</v>
      </c>
      <c r="C421">
        <f t="shared" si="13"/>
        <v>9</v>
      </c>
      <c r="D421" s="2"/>
    </row>
    <row r="422" spans="1:4">
      <c r="A422" s="28">
        <v>38626</v>
      </c>
      <c r="B422">
        <f t="shared" si="12"/>
        <v>2005</v>
      </c>
      <c r="C422">
        <f t="shared" si="13"/>
        <v>10</v>
      </c>
      <c r="D422" s="2"/>
    </row>
    <row r="423" spans="1:4">
      <c r="A423" s="28">
        <v>38657</v>
      </c>
      <c r="B423">
        <f t="shared" si="12"/>
        <v>2005</v>
      </c>
      <c r="C423">
        <f t="shared" si="13"/>
        <v>11</v>
      </c>
      <c r="D423" s="2"/>
    </row>
    <row r="424" spans="1:4">
      <c r="A424" s="28">
        <v>38687</v>
      </c>
      <c r="B424">
        <f t="shared" si="12"/>
        <v>2005</v>
      </c>
      <c r="C424">
        <f t="shared" si="13"/>
        <v>12</v>
      </c>
      <c r="D424" s="2"/>
    </row>
    <row r="425" spans="1:4">
      <c r="A425" s="28">
        <v>38718</v>
      </c>
      <c r="B425">
        <f t="shared" si="12"/>
        <v>2006</v>
      </c>
      <c r="C425">
        <f t="shared" si="13"/>
        <v>1</v>
      </c>
      <c r="D425" s="2"/>
    </row>
    <row r="426" spans="1:4">
      <c r="A426" s="28">
        <v>38749</v>
      </c>
      <c r="B426">
        <f t="shared" si="12"/>
        <v>2006</v>
      </c>
      <c r="C426">
        <f t="shared" si="13"/>
        <v>2</v>
      </c>
      <c r="D426" s="2"/>
    </row>
    <row r="427" spans="1:4">
      <c r="A427" s="28">
        <v>38777</v>
      </c>
      <c r="B427">
        <f t="shared" si="12"/>
        <v>2006</v>
      </c>
      <c r="C427">
        <f t="shared" si="13"/>
        <v>3</v>
      </c>
      <c r="D427" s="2"/>
    </row>
    <row r="428" spans="1:4">
      <c r="A428" s="28">
        <v>38808</v>
      </c>
      <c r="B428">
        <f t="shared" si="12"/>
        <v>2006</v>
      </c>
      <c r="C428">
        <f t="shared" si="13"/>
        <v>4</v>
      </c>
      <c r="D428" s="2"/>
    </row>
    <row r="429" spans="1:4">
      <c r="A429" s="28">
        <v>38838</v>
      </c>
      <c r="B429">
        <f t="shared" si="12"/>
        <v>2006</v>
      </c>
      <c r="C429">
        <f t="shared" si="13"/>
        <v>5</v>
      </c>
      <c r="D429" s="2"/>
    </row>
    <row r="430" spans="1:4">
      <c r="A430" s="28">
        <v>38869</v>
      </c>
      <c r="B430">
        <f t="shared" si="12"/>
        <v>2006</v>
      </c>
      <c r="C430">
        <f t="shared" si="13"/>
        <v>6</v>
      </c>
      <c r="D430" s="2"/>
    </row>
    <row r="431" spans="1:4">
      <c r="A431" s="28">
        <v>38899</v>
      </c>
      <c r="B431">
        <f t="shared" si="12"/>
        <v>2006</v>
      </c>
      <c r="C431">
        <f t="shared" si="13"/>
        <v>7</v>
      </c>
      <c r="D431" s="2"/>
    </row>
    <row r="432" spans="1:4">
      <c r="A432" s="28">
        <v>38930</v>
      </c>
      <c r="B432">
        <f t="shared" si="12"/>
        <v>2006</v>
      </c>
      <c r="C432">
        <f t="shared" si="13"/>
        <v>8</v>
      </c>
      <c r="D432" s="2"/>
    </row>
    <row r="433" spans="1:4">
      <c r="A433" s="28">
        <v>38961</v>
      </c>
      <c r="B433">
        <f t="shared" si="12"/>
        <v>2006</v>
      </c>
      <c r="C433">
        <f t="shared" si="13"/>
        <v>9</v>
      </c>
      <c r="D433" s="2"/>
    </row>
    <row r="434" spans="1:4">
      <c r="A434" s="28">
        <v>38991</v>
      </c>
      <c r="D434" s="2"/>
    </row>
    <row r="435" spans="1:4">
      <c r="D435" s="2"/>
    </row>
    <row r="436" spans="1:4">
      <c r="D436" s="2"/>
    </row>
    <row r="437" spans="1:4">
      <c r="D437" s="2"/>
    </row>
    <row r="438" spans="1:4">
      <c r="D438" s="2"/>
    </row>
    <row r="439" spans="1:4">
      <c r="D439" s="2"/>
    </row>
    <row r="440" spans="1:4">
      <c r="D440" s="2"/>
    </row>
    <row r="441" spans="1:4">
      <c r="D441" s="2"/>
    </row>
    <row r="442" spans="1:4">
      <c r="D442" s="2"/>
    </row>
    <row r="443" spans="1:4">
      <c r="D443" s="2"/>
    </row>
    <row r="444" spans="1:4">
      <c r="D444" s="2"/>
    </row>
    <row r="445" spans="1:4">
      <c r="D445" s="2"/>
    </row>
    <row r="446" spans="1:4">
      <c r="D446" s="2"/>
    </row>
    <row r="447" spans="1:4">
      <c r="D447" s="2"/>
    </row>
    <row r="448" spans="1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D6" sqref="D6"/>
    </sheetView>
  </sheetViews>
  <sheetFormatPr baseColWidth="10" defaultColWidth="8.83203125" defaultRowHeight="14" x14ac:dyDescent="0"/>
  <cols>
    <col min="1" max="1" width="17.33203125" customWidth="1"/>
    <col min="2" max="2" width="11.83203125" customWidth="1"/>
    <col min="3" max="3" width="14" customWidth="1"/>
    <col min="4" max="4" width="9.83203125" customWidth="1"/>
    <col min="5" max="5" width="10.6640625" customWidth="1"/>
    <col min="6" max="6" width="9.6640625" customWidth="1"/>
    <col min="7" max="7" width="9.5" customWidth="1"/>
    <col min="8" max="11" width="7" customWidth="1"/>
    <col min="12" max="17" width="8" customWidth="1"/>
    <col min="18" max="18" width="10.5" bestFit="1" customWidth="1"/>
    <col min="19" max="19" width="43.6640625" customWidth="1"/>
  </cols>
  <sheetData>
    <row r="1" spans="1:19">
      <c r="A1" t="s">
        <v>56</v>
      </c>
    </row>
    <row r="3" spans="1:19">
      <c r="A3" s="33" t="s">
        <v>33</v>
      </c>
      <c r="B3" s="36" t="s">
        <v>34</v>
      </c>
      <c r="C3" s="36" t="s">
        <v>35</v>
      </c>
      <c r="D3" s="36" t="s">
        <v>36</v>
      </c>
      <c r="E3" s="36" t="s">
        <v>37</v>
      </c>
      <c r="F3" s="36" t="s">
        <v>38</v>
      </c>
      <c r="G3" s="29" t="s">
        <v>39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 t="s">
        <v>40</v>
      </c>
    </row>
    <row r="4" spans="1:19">
      <c r="A4" s="34"/>
      <c r="B4" s="37"/>
      <c r="C4" s="37"/>
      <c r="D4" s="37"/>
      <c r="E4" s="37"/>
      <c r="F4" s="37"/>
      <c r="G4" s="6">
        <v>10</v>
      </c>
      <c r="H4" s="6">
        <v>11</v>
      </c>
      <c r="I4" s="6">
        <v>12</v>
      </c>
      <c r="J4" s="6">
        <v>1</v>
      </c>
      <c r="K4" s="6">
        <v>2</v>
      </c>
      <c r="L4" s="6">
        <v>3</v>
      </c>
      <c r="M4" s="6">
        <v>4</v>
      </c>
      <c r="N4" s="6">
        <v>5</v>
      </c>
      <c r="O4" s="6">
        <v>6</v>
      </c>
      <c r="P4" s="6">
        <v>7</v>
      </c>
      <c r="Q4" s="6">
        <v>8</v>
      </c>
      <c r="R4" s="13">
        <v>9</v>
      </c>
      <c r="S4" s="31"/>
    </row>
    <row r="5" spans="1:19" ht="45" customHeight="1">
      <c r="A5" s="35"/>
      <c r="B5" s="38"/>
      <c r="C5" s="38"/>
      <c r="D5" s="38"/>
      <c r="E5" s="38"/>
      <c r="F5" s="38"/>
      <c r="G5" s="14">
        <f t="shared" ref="G5:R5" si="0">DATEVALUE(G4&amp;"/1/1900")</f>
        <v>275</v>
      </c>
      <c r="H5" s="14">
        <f t="shared" si="0"/>
        <v>306</v>
      </c>
      <c r="I5" s="14">
        <f t="shared" si="0"/>
        <v>336</v>
      </c>
      <c r="J5" s="14">
        <f t="shared" si="0"/>
        <v>1</v>
      </c>
      <c r="K5" s="14">
        <f t="shared" si="0"/>
        <v>32</v>
      </c>
      <c r="L5" s="14">
        <f t="shared" si="0"/>
        <v>61</v>
      </c>
      <c r="M5" s="14">
        <f t="shared" si="0"/>
        <v>92</v>
      </c>
      <c r="N5" s="14">
        <f t="shared" si="0"/>
        <v>122</v>
      </c>
      <c r="O5" s="14">
        <f t="shared" si="0"/>
        <v>153</v>
      </c>
      <c r="P5" s="14">
        <f t="shared" si="0"/>
        <v>183</v>
      </c>
      <c r="Q5" s="14">
        <f t="shared" si="0"/>
        <v>214</v>
      </c>
      <c r="R5" s="14">
        <f t="shared" si="0"/>
        <v>245</v>
      </c>
      <c r="S5" s="32"/>
    </row>
    <row r="6" spans="1:19">
      <c r="A6" t="s">
        <v>41</v>
      </c>
      <c r="B6" s="6">
        <v>2</v>
      </c>
      <c r="C6" t="s">
        <v>42</v>
      </c>
      <c r="D6" s="15">
        <v>242444</v>
      </c>
      <c r="E6" s="6">
        <v>1</v>
      </c>
      <c r="F6" s="6">
        <v>0</v>
      </c>
      <c r="G6" s="44">
        <v>16691</v>
      </c>
      <c r="H6" s="44">
        <v>4576</v>
      </c>
      <c r="I6" s="44">
        <v>1561</v>
      </c>
      <c r="J6" s="44">
        <v>1277</v>
      </c>
      <c r="K6" s="44">
        <v>787</v>
      </c>
      <c r="L6" s="44">
        <v>298</v>
      </c>
      <c r="M6" s="44">
        <v>2544</v>
      </c>
      <c r="N6" s="44">
        <v>34448</v>
      </c>
      <c r="O6" s="44">
        <v>45953</v>
      </c>
      <c r="P6" s="44">
        <v>50966</v>
      </c>
      <c r="Q6" s="44">
        <v>47807</v>
      </c>
      <c r="R6" s="44">
        <v>35537</v>
      </c>
      <c r="S6" t="s">
        <v>43</v>
      </c>
    </row>
    <row r="7" spans="1:19">
      <c r="A7" t="s">
        <v>44</v>
      </c>
      <c r="B7" s="6">
        <v>3</v>
      </c>
      <c r="C7" t="s">
        <v>45</v>
      </c>
      <c r="D7" s="15">
        <v>425760</v>
      </c>
      <c r="E7" s="6">
        <v>1</v>
      </c>
      <c r="F7" s="6">
        <v>0</v>
      </c>
      <c r="G7" s="15">
        <v>42150</v>
      </c>
      <c r="H7" s="15">
        <v>3406</v>
      </c>
      <c r="I7" s="15">
        <v>0</v>
      </c>
      <c r="J7" s="15">
        <v>0</v>
      </c>
      <c r="K7" s="15">
        <v>4258</v>
      </c>
      <c r="L7" s="15">
        <v>60884</v>
      </c>
      <c r="M7" s="15">
        <v>59181</v>
      </c>
      <c r="N7" s="15">
        <v>61309</v>
      </c>
      <c r="O7" s="15">
        <v>46834</v>
      </c>
      <c r="P7" s="15">
        <v>50240</v>
      </c>
      <c r="Q7" s="15">
        <v>43002</v>
      </c>
      <c r="R7" s="15">
        <v>54497</v>
      </c>
      <c r="S7" t="s">
        <v>43</v>
      </c>
    </row>
    <row r="8" spans="1:19">
      <c r="A8" t="s">
        <v>46</v>
      </c>
      <c r="B8" s="6">
        <v>7</v>
      </c>
      <c r="C8" t="s">
        <v>47</v>
      </c>
      <c r="D8" s="15">
        <v>60000</v>
      </c>
      <c r="E8" s="6">
        <v>1</v>
      </c>
      <c r="F8" s="16" t="s">
        <v>48</v>
      </c>
      <c r="G8" s="2">
        <v>7195</v>
      </c>
      <c r="H8" s="2">
        <v>1927</v>
      </c>
      <c r="I8" s="2">
        <v>1927</v>
      </c>
      <c r="J8" s="2">
        <v>1927</v>
      </c>
      <c r="K8" s="2">
        <v>1927</v>
      </c>
      <c r="L8" s="2">
        <v>1927</v>
      </c>
      <c r="M8" s="2">
        <v>7195</v>
      </c>
      <c r="N8" s="2">
        <v>7195</v>
      </c>
      <c r="O8" s="2">
        <v>7195</v>
      </c>
      <c r="P8" s="2">
        <v>7195</v>
      </c>
      <c r="Q8" s="2">
        <v>7195</v>
      </c>
      <c r="R8" s="2">
        <v>7195</v>
      </c>
      <c r="S8" t="s">
        <v>43</v>
      </c>
    </row>
    <row r="9" spans="1:19">
      <c r="A9" t="s">
        <v>50</v>
      </c>
      <c r="B9" s="6">
        <v>4</v>
      </c>
      <c r="C9" t="s">
        <v>42</v>
      </c>
      <c r="D9" s="15">
        <v>0</v>
      </c>
      <c r="E9" s="6">
        <v>0.62</v>
      </c>
      <c r="F9" s="6">
        <v>0.8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8.1081081081081086E-2</v>
      </c>
      <c r="O9" s="17">
        <v>0.18243243243243246</v>
      </c>
      <c r="P9" s="17">
        <v>0.37162162162162166</v>
      </c>
      <c r="Q9" s="17">
        <v>0.25675675675675674</v>
      </c>
      <c r="R9" s="17">
        <v>0.10810810810810811</v>
      </c>
      <c r="S9" t="s">
        <v>49</v>
      </c>
    </row>
    <row r="10" spans="1:19">
      <c r="A10" t="s">
        <v>51</v>
      </c>
      <c r="B10" s="6">
        <v>5</v>
      </c>
      <c r="C10" t="s">
        <v>42</v>
      </c>
      <c r="D10" s="15">
        <v>0</v>
      </c>
      <c r="E10" s="6">
        <v>0.6</v>
      </c>
      <c r="F10" s="6">
        <v>1</v>
      </c>
      <c r="G10" s="17">
        <v>1.2048192771084338E-2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8.4337349397590369E-2</v>
      </c>
      <c r="O10" s="17">
        <v>0.21084337349397589</v>
      </c>
      <c r="P10" s="17">
        <v>0.36144578313253012</v>
      </c>
      <c r="Q10" s="17">
        <v>0.22891566265060243</v>
      </c>
      <c r="R10" s="17">
        <v>0.10240963855421688</v>
      </c>
      <c r="S10" t="s">
        <v>49</v>
      </c>
    </row>
    <row r="11" spans="1:19">
      <c r="A11" t="s">
        <v>51</v>
      </c>
      <c r="B11" s="6">
        <v>6</v>
      </c>
      <c r="C11" t="s">
        <v>47</v>
      </c>
      <c r="D11" s="15">
        <v>0</v>
      </c>
      <c r="E11" s="6">
        <v>0.5</v>
      </c>
      <c r="F11" s="6">
        <v>0</v>
      </c>
      <c r="G11" s="17">
        <v>8.3000000000000004E-2</v>
      </c>
      <c r="H11" s="17">
        <v>8.3000000000000004E-2</v>
      </c>
      <c r="I11" s="17">
        <v>8.3000000000000004E-2</v>
      </c>
      <c r="J11" s="17">
        <v>8.3000000000000004E-2</v>
      </c>
      <c r="K11" s="17">
        <v>8.3000000000000004E-2</v>
      </c>
      <c r="L11" s="17">
        <v>8.3000000000000004E-2</v>
      </c>
      <c r="M11" s="17">
        <v>8.3000000000000004E-2</v>
      </c>
      <c r="N11" s="17">
        <v>8.3000000000000004E-2</v>
      </c>
      <c r="O11" s="17">
        <v>8.4000000000000005E-2</v>
      </c>
      <c r="P11" s="17">
        <v>8.4000000000000005E-2</v>
      </c>
      <c r="Q11" s="17">
        <v>8.4000000000000005E-2</v>
      </c>
      <c r="R11" s="17">
        <v>8.4000000000000005E-2</v>
      </c>
      <c r="S11" t="s">
        <v>49</v>
      </c>
    </row>
    <row r="13" spans="1:19">
      <c r="C13" t="s">
        <v>52</v>
      </c>
    </row>
    <row r="16" spans="1:19">
      <c r="G16" s="18"/>
    </row>
    <row r="18" spans="8:22">
      <c r="H18" s="15"/>
      <c r="T18" s="19"/>
      <c r="U18" s="20"/>
      <c r="V18" s="20"/>
    </row>
    <row r="19" spans="8:22">
      <c r="H19" s="15"/>
    </row>
    <row r="20" spans="8:22">
      <c r="H20" s="15"/>
    </row>
    <row r="21" spans="8:22">
      <c r="H21" s="15"/>
    </row>
    <row r="22" spans="8:22">
      <c r="H22" s="15"/>
    </row>
    <row r="23" spans="8:22">
      <c r="H23" s="15"/>
    </row>
    <row r="24" spans="8:22">
      <c r="H24" s="15"/>
    </row>
    <row r="25" spans="8:22">
      <c r="H25" s="15"/>
    </row>
    <row r="26" spans="8:22">
      <c r="H26" s="15"/>
    </row>
    <row r="27" spans="8:22">
      <c r="H27" s="15"/>
    </row>
    <row r="28" spans="8:22">
      <c r="H28" s="15"/>
    </row>
    <row r="29" spans="8:22">
      <c r="H29" s="15"/>
    </row>
  </sheetData>
  <mergeCells count="8">
    <mergeCell ref="G3:R3"/>
    <mergeCell ref="S3:S5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G28" sqref="G28"/>
    </sheetView>
  </sheetViews>
  <sheetFormatPr baseColWidth="10" defaultColWidth="8.83203125" defaultRowHeight="14" x14ac:dyDescent="0"/>
  <cols>
    <col min="1" max="1" width="10.6640625" customWidth="1"/>
    <col min="2" max="2" width="10.83203125" customWidth="1"/>
    <col min="3" max="3" width="11.6640625" customWidth="1"/>
  </cols>
  <sheetData>
    <row r="1" spans="1:3" s="1" customFormat="1">
      <c r="A1" s="1" t="s">
        <v>7</v>
      </c>
    </row>
    <row r="3" spans="1:3">
      <c r="A3" s="1" t="s">
        <v>8</v>
      </c>
      <c r="C3" t="s">
        <v>9</v>
      </c>
    </row>
    <row r="5" spans="1:3" s="1" customFormat="1">
      <c r="A5" s="1" t="s">
        <v>10</v>
      </c>
    </row>
    <row r="6" spans="1:3">
      <c r="A6" t="s">
        <v>11</v>
      </c>
      <c r="C6" s="5">
        <v>51342</v>
      </c>
    </row>
    <row r="7" spans="1:3">
      <c r="A7" t="s">
        <v>12</v>
      </c>
      <c r="C7" s="6" t="s">
        <v>13</v>
      </c>
    </row>
    <row r="8" spans="1:3">
      <c r="A8" t="s">
        <v>14</v>
      </c>
      <c r="C8" s="6" t="s">
        <v>13</v>
      </c>
    </row>
    <row r="10" spans="1:3" s="8" customFormat="1" ht="28">
      <c r="A10" s="7" t="s">
        <v>15</v>
      </c>
      <c r="B10" s="7" t="s">
        <v>16</v>
      </c>
      <c r="C10" s="7" t="s">
        <v>17</v>
      </c>
    </row>
    <row r="11" spans="1:3">
      <c r="A11" s="9">
        <v>4410</v>
      </c>
      <c r="B11">
        <v>0</v>
      </c>
      <c r="C11">
        <v>0</v>
      </c>
    </row>
    <row r="12" spans="1:3">
      <c r="A12" s="9">
        <v>4415</v>
      </c>
      <c r="B12" s="9">
        <v>1028</v>
      </c>
      <c r="C12" s="9">
        <v>1786</v>
      </c>
    </row>
    <row r="13" spans="1:3">
      <c r="A13" s="9">
        <v>4420</v>
      </c>
      <c r="B13" s="9">
        <v>1889</v>
      </c>
      <c r="C13" s="9">
        <v>9259</v>
      </c>
    </row>
    <row r="14" spans="1:3">
      <c r="A14" s="9">
        <v>4425</v>
      </c>
      <c r="B14" s="9">
        <v>3293</v>
      </c>
      <c r="C14" s="9">
        <v>21723</v>
      </c>
    </row>
    <row r="15" spans="1:3">
      <c r="A15" s="9">
        <v>4430</v>
      </c>
      <c r="B15" s="9">
        <v>4703</v>
      </c>
      <c r="C15" s="9">
        <v>41367</v>
      </c>
    </row>
    <row r="16" spans="1:3">
      <c r="A16" s="10">
        <v>4432</v>
      </c>
      <c r="B16" s="10">
        <v>5236</v>
      </c>
      <c r="C16" s="10">
        <v>51342</v>
      </c>
    </row>
    <row r="19" spans="1:3" s="1" customFormat="1" ht="28">
      <c r="A19" s="39" t="s">
        <v>18</v>
      </c>
      <c r="B19" s="39"/>
      <c r="C19" s="7" t="s">
        <v>19</v>
      </c>
    </row>
    <row r="20" spans="1:3">
      <c r="A20" s="6">
        <v>10</v>
      </c>
      <c r="B20" t="s">
        <v>20</v>
      </c>
      <c r="C20" s="6">
        <v>0.05</v>
      </c>
    </row>
    <row r="21" spans="1:3">
      <c r="A21" s="6">
        <v>11</v>
      </c>
      <c r="B21" t="s">
        <v>21</v>
      </c>
      <c r="C21" s="6">
        <v>0</v>
      </c>
    </row>
    <row r="22" spans="1:3">
      <c r="A22" s="6">
        <v>12</v>
      </c>
      <c r="B22" t="s">
        <v>22</v>
      </c>
      <c r="C22" s="6">
        <v>0</v>
      </c>
    </row>
    <row r="23" spans="1:3">
      <c r="A23" s="6">
        <v>1</v>
      </c>
      <c r="B23" t="s">
        <v>23</v>
      </c>
      <c r="C23" s="6">
        <v>0</v>
      </c>
    </row>
    <row r="24" spans="1:3">
      <c r="A24" s="6">
        <v>2</v>
      </c>
      <c r="B24" t="s">
        <v>24</v>
      </c>
      <c r="C24" s="6">
        <v>0</v>
      </c>
    </row>
    <row r="25" spans="1:3">
      <c r="A25" s="6">
        <v>3</v>
      </c>
      <c r="B25" t="s">
        <v>25</v>
      </c>
      <c r="C25" s="6">
        <v>0.02</v>
      </c>
    </row>
    <row r="26" spans="1:3">
      <c r="A26" s="6">
        <v>4</v>
      </c>
      <c r="B26" t="s">
        <v>26</v>
      </c>
      <c r="C26" s="6">
        <v>0.13</v>
      </c>
    </row>
    <row r="27" spans="1:3">
      <c r="A27" s="6">
        <v>5</v>
      </c>
      <c r="B27" t="s">
        <v>27</v>
      </c>
      <c r="C27" s="6">
        <v>0.22</v>
      </c>
    </row>
    <row r="28" spans="1:3">
      <c r="A28" s="6">
        <v>6</v>
      </c>
      <c r="B28" t="s">
        <v>28</v>
      </c>
      <c r="C28" s="6">
        <v>0.36</v>
      </c>
    </row>
    <row r="29" spans="1:3">
      <c r="A29" s="6">
        <v>7</v>
      </c>
      <c r="B29" t="s">
        <v>29</v>
      </c>
      <c r="C29" s="6">
        <v>0.43</v>
      </c>
    </row>
    <row r="30" spans="1:3">
      <c r="A30" s="6">
        <v>8</v>
      </c>
      <c r="B30" t="s">
        <v>30</v>
      </c>
      <c r="C30" s="6">
        <v>0.39</v>
      </c>
    </row>
    <row r="31" spans="1:3">
      <c r="A31" s="11">
        <v>9</v>
      </c>
      <c r="B31" s="12" t="s">
        <v>31</v>
      </c>
      <c r="C31" s="11">
        <v>0.2</v>
      </c>
    </row>
    <row r="32" spans="1:3">
      <c r="A32" s="40" t="s">
        <v>32</v>
      </c>
      <c r="B32" s="40"/>
      <c r="C32" s="21">
        <v>1.79</v>
      </c>
    </row>
  </sheetData>
  <mergeCells count="2">
    <mergeCell ref="A19:B19"/>
    <mergeCell ref="A32:B32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7" sqref="C7"/>
    </sheetView>
  </sheetViews>
  <sheetFormatPr baseColWidth="10" defaultColWidth="8.83203125" defaultRowHeight="14" x14ac:dyDescent="0"/>
  <cols>
    <col min="2" max="2" width="12.33203125" customWidth="1"/>
    <col min="3" max="3" width="15" customWidth="1"/>
    <col min="4" max="5" width="12" customWidth="1"/>
  </cols>
  <sheetData>
    <row r="1" spans="1:5">
      <c r="A1" t="s">
        <v>61</v>
      </c>
    </row>
    <row r="3" spans="1:5">
      <c r="A3" s="41" t="s">
        <v>18</v>
      </c>
      <c r="B3" s="41"/>
      <c r="C3" s="36" t="s">
        <v>60</v>
      </c>
      <c r="D3" s="29" t="s">
        <v>59</v>
      </c>
      <c r="E3" s="29"/>
    </row>
    <row r="4" spans="1:5">
      <c r="A4" s="42"/>
      <c r="B4" s="42"/>
      <c r="C4" s="38"/>
      <c r="D4" s="23" t="s">
        <v>57</v>
      </c>
      <c r="E4" s="23" t="s">
        <v>58</v>
      </c>
    </row>
    <row r="5" spans="1:5">
      <c r="A5" s="6">
        <v>10</v>
      </c>
      <c r="B5" t="s">
        <v>20</v>
      </c>
      <c r="C5" s="22">
        <f ca="1">OFFSET(DemandSites!$G$6,0,ROW(ShortageCostData!B5)-ROW(ShortageCostData!$B$5))/DemandSites!$D$6</f>
        <v>6.8844764151721638E-2</v>
      </c>
      <c r="D5" s="6">
        <v>4.5</v>
      </c>
      <c r="E5" s="6">
        <v>1.3</v>
      </c>
    </row>
    <row r="6" spans="1:5">
      <c r="A6" s="6">
        <v>11</v>
      </c>
      <c r="B6" t="s">
        <v>21</v>
      </c>
      <c r="C6" s="22">
        <f ca="1">OFFSET(DemandSites!$G$6,0,ROW(ShortageCostData!B6)-ROW(ShortageCostData!$B$5))/DemandSites!$D$6</f>
        <v>1.8874461731368895E-2</v>
      </c>
      <c r="D6" s="6">
        <v>2.5</v>
      </c>
      <c r="E6" s="6">
        <v>1.2</v>
      </c>
    </row>
    <row r="7" spans="1:5">
      <c r="A7" s="6">
        <v>12</v>
      </c>
      <c r="B7" t="s">
        <v>22</v>
      </c>
      <c r="C7" s="22">
        <f ca="1">OFFSET(DemandSites!$G$6,0,ROW(ShortageCostData!B7)-ROW(ShortageCostData!$B$5))/DemandSites!$D$6</f>
        <v>6.4386002540792924E-3</v>
      </c>
      <c r="D7" s="24">
        <v>2.5</v>
      </c>
      <c r="E7" s="24">
        <v>1.2</v>
      </c>
    </row>
    <row r="8" spans="1:5">
      <c r="A8" s="6">
        <v>1</v>
      </c>
      <c r="B8" t="s">
        <v>23</v>
      </c>
      <c r="C8" s="22">
        <f ca="1">OFFSET(DemandSites!$G$6,0,ROW(ShortageCostData!B8)-ROW(ShortageCostData!$B$5))/DemandSites!$D$6</f>
        <v>5.2671957235485307E-3</v>
      </c>
      <c r="D8" s="6">
        <v>2.5</v>
      </c>
      <c r="E8" s="6">
        <v>1.2</v>
      </c>
    </row>
    <row r="9" spans="1:5">
      <c r="A9" s="6">
        <v>2</v>
      </c>
      <c r="B9" t="s">
        <v>24</v>
      </c>
      <c r="C9" s="22">
        <f ca="1">OFFSET(DemandSites!$G$6,0,ROW(ShortageCostData!B9)-ROW(ShortageCostData!$B$5))/DemandSites!$D$6</f>
        <v>3.2461104419989769E-3</v>
      </c>
      <c r="D9" s="6">
        <v>2.5</v>
      </c>
      <c r="E9" s="6">
        <v>1.2</v>
      </c>
    </row>
    <row r="10" spans="1:5">
      <c r="A10" s="6">
        <v>3</v>
      </c>
      <c r="B10" t="s">
        <v>25</v>
      </c>
      <c r="C10" s="22">
        <f ca="1">OFFSET(DemandSites!$G$6,0,ROW(ShortageCostData!B10)-ROW(ShortageCostData!$B$5))/DemandSites!$D$6</f>
        <v>1.2291498242893205E-3</v>
      </c>
      <c r="D10" s="6">
        <v>2.5</v>
      </c>
      <c r="E10" s="6">
        <v>1.2</v>
      </c>
    </row>
    <row r="11" spans="1:5">
      <c r="A11" s="6">
        <v>4</v>
      </c>
      <c r="B11" t="s">
        <v>26</v>
      </c>
      <c r="C11" s="22">
        <f ca="1">OFFSET(DemandSites!$G$6,0,ROW(ShortageCostData!B11)-ROW(ShortageCostData!$B$5))/DemandSites!$D$6</f>
        <v>1.0493144808698091E-2</v>
      </c>
      <c r="D11" s="6">
        <v>2.5</v>
      </c>
      <c r="E11" s="6">
        <v>1.2</v>
      </c>
    </row>
    <row r="12" spans="1:5">
      <c r="A12" s="6">
        <v>5</v>
      </c>
      <c r="B12" t="s">
        <v>27</v>
      </c>
      <c r="C12" s="22">
        <f ca="1">OFFSET(DemandSites!$G$6,0,ROW(ShortageCostData!B12)-ROW(ShortageCostData!$B$5))/DemandSites!$D$6</f>
        <v>0.14208641995677351</v>
      </c>
      <c r="D12" s="6">
        <v>4.5</v>
      </c>
      <c r="E12" s="6">
        <v>1.3</v>
      </c>
    </row>
    <row r="13" spans="1:5">
      <c r="A13" s="6">
        <v>6</v>
      </c>
      <c r="B13" t="s">
        <v>28</v>
      </c>
      <c r="C13" s="22">
        <f ca="1">OFFSET(DemandSites!$G$6,0,ROW(ShortageCostData!B13)-ROW(ShortageCostData!$B$5))/DemandSites!$D$6</f>
        <v>0.18954067743478906</v>
      </c>
      <c r="D13" s="6">
        <v>4.5</v>
      </c>
      <c r="E13" s="6">
        <v>1.3</v>
      </c>
    </row>
    <row r="14" spans="1:5">
      <c r="A14" s="6">
        <v>7</v>
      </c>
      <c r="B14" t="s">
        <v>29</v>
      </c>
      <c r="C14" s="22">
        <f ca="1">OFFSET(DemandSites!$G$6,0,ROW(ShortageCostData!B14)-ROW(ShortageCostData!$B$5))/DemandSites!$D$6</f>
        <v>0.21021761726419297</v>
      </c>
      <c r="D14" s="6">
        <v>1.3</v>
      </c>
      <c r="E14" s="6">
        <v>1.7</v>
      </c>
    </row>
    <row r="15" spans="1:5">
      <c r="A15" s="6">
        <v>8</v>
      </c>
      <c r="B15" t="s">
        <v>30</v>
      </c>
      <c r="C15" s="22">
        <f ca="1">OFFSET(DemandSites!$G$6,0,ROW(ShortageCostData!B15)-ROW(ShortageCostData!$B$5))/DemandSites!$D$6</f>
        <v>0.1971878041939582</v>
      </c>
      <c r="D15" s="6">
        <f>D14</f>
        <v>1.3</v>
      </c>
      <c r="E15" s="6">
        <f>E14</f>
        <v>1.7</v>
      </c>
    </row>
    <row r="16" spans="1:5">
      <c r="A16" s="11">
        <v>9</v>
      </c>
      <c r="B16" s="12" t="s">
        <v>31</v>
      </c>
      <c r="C16" s="22">
        <f ca="1">OFFSET(DemandSites!$G$6,0,ROW(ShortageCostData!B16)-ROW(ShortageCostData!$B$5))/DemandSites!$D$6</f>
        <v>0.14657817887842142</v>
      </c>
      <c r="D16" s="11">
        <f>D15</f>
        <v>1.3</v>
      </c>
      <c r="E16" s="11">
        <f>E15</f>
        <v>1.7</v>
      </c>
    </row>
    <row r="17" spans="1:5">
      <c r="A17" s="29" t="s">
        <v>32</v>
      </c>
      <c r="B17" s="29"/>
      <c r="C17" s="25">
        <f ca="1">SUM(C5:C16)</f>
        <v>1.00000412466384</v>
      </c>
      <c r="D17" s="26"/>
      <c r="E17" s="26"/>
    </row>
  </sheetData>
  <mergeCells count="4">
    <mergeCell ref="A17:B17"/>
    <mergeCell ref="D3:E3"/>
    <mergeCell ref="A3:B4"/>
    <mergeCell ref="C3:C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LittleBearRiverFlow</vt:lpstr>
      <vt:lpstr>Bear River Flow</vt:lpstr>
      <vt:lpstr>DemandSites</vt:lpstr>
      <vt:lpstr>AboveCutler</vt:lpstr>
      <vt:lpstr>ShortageCostData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Bryce Mihalevich</cp:lastModifiedBy>
  <dcterms:created xsi:type="dcterms:W3CDTF">2014-01-06T23:44:06Z</dcterms:created>
  <dcterms:modified xsi:type="dcterms:W3CDTF">2016-02-22T01:42:52Z</dcterms:modified>
</cp:coreProperties>
</file>