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N:\Research\Kampf\Private\NASA_citsci\Data\Sensors\All_DATA\08_Dry_Creek\Discharge\"/>
    </mc:Choice>
  </mc:AlternateContent>
  <bookViews>
    <workbookView xWindow="0" yWindow="0" windowWidth="18375" windowHeight="8685" firstSheet="1" activeTab="5"/>
  </bookViews>
  <sheets>
    <sheet name="07_05_2017" sheetId="1" r:id="rId1"/>
    <sheet name="07_26_2017" sheetId="3" r:id="rId2"/>
    <sheet name="08_03_2017" sheetId="2" r:id="rId3"/>
    <sheet name="09_08_2017" sheetId="5" r:id="rId4"/>
    <sheet name="09_27_2017" sheetId="7" r:id="rId5"/>
    <sheet name="04_09_2018" sheetId="8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9" i="8" l="1"/>
  <c r="G29" i="8"/>
  <c r="H29" i="8"/>
  <c r="G30" i="8"/>
  <c r="H30" i="8"/>
  <c r="G31" i="8"/>
  <c r="H31" i="8"/>
  <c r="G32" i="8"/>
  <c r="H32" i="8"/>
  <c r="G33" i="8"/>
  <c r="H33" i="8"/>
  <c r="G34" i="8"/>
  <c r="H34" i="8"/>
  <c r="G35" i="8"/>
  <c r="H35" i="8"/>
  <c r="G36" i="8"/>
  <c r="H36" i="8"/>
  <c r="G37" i="8"/>
  <c r="H37" i="8"/>
  <c r="G38" i="8"/>
  <c r="H38" i="8"/>
  <c r="G39" i="8"/>
  <c r="H39" i="8"/>
  <c r="G40" i="8"/>
  <c r="H40" i="8"/>
  <c r="G41" i="8"/>
  <c r="H41" i="8"/>
  <c r="G42" i="8"/>
  <c r="H42" i="8"/>
  <c r="G43" i="8"/>
  <c r="H43" i="8"/>
  <c r="G44" i="8"/>
  <c r="H44" i="8"/>
  <c r="G45" i="8"/>
  <c r="H45" i="8"/>
  <c r="G46" i="8"/>
  <c r="H46" i="8"/>
  <c r="G47" i="8"/>
  <c r="H47" i="8"/>
  <c r="G48" i="8"/>
  <c r="H48" i="8"/>
  <c r="G49" i="8"/>
  <c r="H49" i="8"/>
  <c r="G50" i="8"/>
  <c r="H50" i="8"/>
  <c r="G51" i="8"/>
  <c r="H51" i="8"/>
  <c r="G52" i="8"/>
  <c r="H52" i="8"/>
  <c r="G53" i="8"/>
  <c r="H53" i="8"/>
  <c r="G54" i="8"/>
  <c r="H54" i="8"/>
  <c r="G55" i="8"/>
  <c r="H55" i="8"/>
  <c r="G56" i="8"/>
  <c r="H56" i="8"/>
  <c r="G57" i="8"/>
  <c r="H57" i="8"/>
  <c r="G58" i="8"/>
  <c r="H58" i="8"/>
  <c r="G59" i="8"/>
  <c r="H59" i="8"/>
  <c r="G60" i="8"/>
  <c r="H60" i="8"/>
  <c r="G61" i="8"/>
  <c r="H61" i="8"/>
  <c r="G62" i="8"/>
  <c r="H62" i="8"/>
  <c r="G63" i="8"/>
  <c r="H63" i="8"/>
  <c r="G64" i="8"/>
  <c r="H64" i="8"/>
  <c r="G65" i="8"/>
  <c r="H65" i="8"/>
  <c r="G66" i="8"/>
  <c r="H66" i="8"/>
  <c r="G67" i="8"/>
  <c r="H67" i="8"/>
  <c r="G68" i="8"/>
  <c r="H68" i="8"/>
  <c r="G69" i="8"/>
  <c r="H69" i="8"/>
  <c r="G70" i="8"/>
  <c r="H70" i="8"/>
  <c r="G71" i="8"/>
  <c r="H71" i="8"/>
  <c r="G72" i="8"/>
  <c r="H72" i="8"/>
  <c r="G73" i="8"/>
  <c r="H73" i="8"/>
  <c r="G74" i="8"/>
  <c r="H74" i="8"/>
  <c r="G75" i="8"/>
  <c r="H75" i="8"/>
  <c r="G76" i="8"/>
  <c r="H76" i="8"/>
  <c r="G77" i="8"/>
  <c r="H77" i="8"/>
  <c r="G78" i="8"/>
  <c r="H78" i="8"/>
  <c r="G79" i="8"/>
  <c r="H79" i="8"/>
  <c r="G80" i="8"/>
  <c r="H80" i="8"/>
  <c r="G81" i="8"/>
  <c r="H81" i="8"/>
  <c r="G82" i="8"/>
  <c r="H82" i="8"/>
  <c r="G83" i="8"/>
  <c r="H83" i="8"/>
  <c r="G84" i="8"/>
  <c r="H84" i="8"/>
  <c r="G85" i="8"/>
  <c r="H85" i="8"/>
  <c r="G86" i="8"/>
  <c r="H86" i="8"/>
  <c r="G87" i="8"/>
  <c r="H87" i="8"/>
  <c r="G88" i="8"/>
  <c r="H88" i="8"/>
  <c r="G89" i="8"/>
  <c r="H89" i="8"/>
  <c r="G90" i="8"/>
  <c r="H90" i="8"/>
  <c r="G91" i="8"/>
  <c r="H91" i="8"/>
  <c r="G92" i="8"/>
  <c r="H92" i="8"/>
  <c r="G93" i="8"/>
  <c r="H93" i="8"/>
  <c r="G94" i="8"/>
  <c r="H94" i="8"/>
  <c r="G95" i="8"/>
  <c r="H95" i="8"/>
  <c r="G96" i="8"/>
  <c r="H96" i="8"/>
  <c r="G97" i="8"/>
  <c r="H97" i="8"/>
  <c r="G98" i="8"/>
  <c r="H98" i="8"/>
  <c r="G99" i="8"/>
  <c r="H99" i="8"/>
  <c r="G100" i="8"/>
  <c r="H100" i="8"/>
  <c r="G101" i="8"/>
  <c r="H101" i="8"/>
  <c r="G102" i="8"/>
  <c r="H102" i="8"/>
  <c r="G103" i="8"/>
  <c r="H103" i="8"/>
  <c r="G104" i="8"/>
  <c r="H104" i="8"/>
  <c r="G105" i="8"/>
  <c r="H105" i="8"/>
  <c r="G106" i="8"/>
  <c r="H106" i="8"/>
  <c r="G107" i="8"/>
  <c r="H107" i="8"/>
  <c r="G108" i="8"/>
  <c r="H108" i="8"/>
  <c r="G109" i="8"/>
  <c r="H109" i="8"/>
  <c r="G110" i="8"/>
  <c r="H110" i="8"/>
  <c r="G111" i="8"/>
  <c r="H111" i="8"/>
  <c r="G112" i="8"/>
  <c r="H112" i="8"/>
  <c r="G113" i="8"/>
  <c r="H113" i="8"/>
  <c r="G114" i="8"/>
  <c r="H114" i="8"/>
  <c r="I114" i="8"/>
  <c r="G115" i="8"/>
  <c r="H115" i="8"/>
  <c r="G116" i="8"/>
  <c r="H116" i="8"/>
  <c r="I116" i="8" s="1"/>
  <c r="G117" i="8"/>
  <c r="H117" i="8"/>
  <c r="G118" i="8"/>
  <c r="H118" i="8"/>
  <c r="I118" i="8" s="1"/>
  <c r="G119" i="8"/>
  <c r="H119" i="8"/>
  <c r="G120" i="8"/>
  <c r="H120" i="8"/>
  <c r="I120" i="8"/>
  <c r="G121" i="8"/>
  <c r="H121" i="8"/>
  <c r="G122" i="8"/>
  <c r="H122" i="8"/>
  <c r="I122" i="8"/>
  <c r="G123" i="8"/>
  <c r="H123" i="8"/>
  <c r="G124" i="8"/>
  <c r="H124" i="8"/>
  <c r="I124" i="8"/>
  <c r="G125" i="8"/>
  <c r="H125" i="8"/>
  <c r="G126" i="8"/>
  <c r="H126" i="8"/>
  <c r="I126" i="8" s="1"/>
  <c r="G127" i="8"/>
  <c r="H127" i="8"/>
  <c r="G128" i="8"/>
  <c r="H128" i="8"/>
  <c r="I128" i="8"/>
  <c r="G129" i="8"/>
  <c r="H129" i="8"/>
  <c r="I129" i="8" s="1"/>
  <c r="G130" i="8"/>
  <c r="H130" i="8"/>
  <c r="I130" i="8"/>
  <c r="G131" i="8"/>
  <c r="H131" i="8"/>
  <c r="G132" i="8"/>
  <c r="H132" i="8"/>
  <c r="I132" i="8" s="1"/>
  <c r="G133" i="8"/>
  <c r="H133" i="8"/>
  <c r="G134" i="8"/>
  <c r="H134" i="8"/>
  <c r="G135" i="8"/>
  <c r="H135" i="8"/>
  <c r="G136" i="8"/>
  <c r="H136" i="8"/>
  <c r="I136" i="8"/>
  <c r="G137" i="8"/>
  <c r="H137" i="8"/>
  <c r="G138" i="8"/>
  <c r="H138" i="8"/>
  <c r="I138" i="8"/>
  <c r="G139" i="8"/>
  <c r="H139" i="8"/>
  <c r="I139" i="8"/>
  <c r="G140" i="8"/>
  <c r="H140" i="8"/>
  <c r="G141" i="8"/>
  <c r="H141" i="8"/>
  <c r="G142" i="8"/>
  <c r="H142" i="8"/>
  <c r="I142" i="8" s="1"/>
  <c r="G143" i="8"/>
  <c r="H143" i="8"/>
  <c r="I143" i="8" s="1"/>
  <c r="G144" i="8"/>
  <c r="H144" i="8"/>
  <c r="G145" i="8"/>
  <c r="H145" i="8"/>
  <c r="I145" i="8" s="1"/>
  <c r="G146" i="8"/>
  <c r="H146" i="8"/>
  <c r="G147" i="8"/>
  <c r="H147" i="8"/>
  <c r="I147" i="8" s="1"/>
  <c r="G148" i="8"/>
  <c r="H148" i="8"/>
  <c r="G149" i="8"/>
  <c r="H149" i="8"/>
  <c r="I149" i="8"/>
  <c r="G150" i="8"/>
  <c r="H150" i="8"/>
  <c r="G151" i="8"/>
  <c r="H151" i="8"/>
  <c r="I151" i="8"/>
  <c r="G152" i="8"/>
  <c r="H152" i="8"/>
  <c r="G153" i="8"/>
  <c r="H153" i="8"/>
  <c r="I153" i="8"/>
  <c r="G154" i="8"/>
  <c r="H154" i="8"/>
  <c r="G155" i="8"/>
  <c r="H155" i="8"/>
  <c r="I155" i="8" s="1"/>
  <c r="G156" i="8"/>
  <c r="H156" i="8"/>
  <c r="G157" i="8"/>
  <c r="H157" i="8"/>
  <c r="G158" i="8"/>
  <c r="H158" i="8"/>
  <c r="I158" i="8" s="1"/>
  <c r="G159" i="8"/>
  <c r="H159" i="8"/>
  <c r="I159" i="8" s="1"/>
  <c r="G160" i="8"/>
  <c r="H160" i="8"/>
  <c r="I160" i="8" s="1"/>
  <c r="G161" i="8"/>
  <c r="H161" i="8"/>
  <c r="I161" i="8" s="1"/>
  <c r="J162" i="8" s="1"/>
  <c r="G162" i="8"/>
  <c r="H162" i="8"/>
  <c r="I162" i="8" s="1"/>
  <c r="G163" i="8"/>
  <c r="H163" i="8"/>
  <c r="I163" i="8" s="1"/>
  <c r="G164" i="8"/>
  <c r="H164" i="8"/>
  <c r="I164" i="8" s="1"/>
  <c r="G165" i="8"/>
  <c r="H165" i="8"/>
  <c r="I165" i="8" s="1"/>
  <c r="J166" i="8" s="1"/>
  <c r="G166" i="8"/>
  <c r="H166" i="8"/>
  <c r="I166" i="8"/>
  <c r="G167" i="8"/>
  <c r="H167" i="8"/>
  <c r="I167" i="8" s="1"/>
  <c r="G168" i="8"/>
  <c r="H168" i="8"/>
  <c r="I168" i="8" s="1"/>
  <c r="G169" i="8"/>
  <c r="H169" i="8"/>
  <c r="I169" i="8"/>
  <c r="G170" i="8"/>
  <c r="H170" i="8"/>
  <c r="I170" i="8" s="1"/>
  <c r="G171" i="8"/>
  <c r="H171" i="8"/>
  <c r="I171" i="8" s="1"/>
  <c r="G172" i="8"/>
  <c r="H172" i="8"/>
  <c r="I172" i="8"/>
  <c r="G173" i="8"/>
  <c r="H173" i="8"/>
  <c r="I173" i="8" s="1"/>
  <c r="J174" i="8" s="1"/>
  <c r="G174" i="8"/>
  <c r="H174" i="8"/>
  <c r="I174" i="8"/>
  <c r="G175" i="8"/>
  <c r="H175" i="8"/>
  <c r="I175" i="8" s="1"/>
  <c r="G176" i="8"/>
  <c r="H176" i="8"/>
  <c r="I176" i="8" s="1"/>
  <c r="G177" i="8"/>
  <c r="H177" i="8"/>
  <c r="I177" i="8"/>
  <c r="G178" i="8"/>
  <c r="H178" i="8"/>
  <c r="I178" i="8"/>
  <c r="G179" i="8"/>
  <c r="H179" i="8"/>
  <c r="I179" i="8" s="1"/>
  <c r="G180" i="8"/>
  <c r="H180" i="8"/>
  <c r="I180" i="8"/>
  <c r="G181" i="8"/>
  <c r="H181" i="8"/>
  <c r="I181" i="8"/>
  <c r="J182" i="8" s="1"/>
  <c r="G182" i="8"/>
  <c r="H182" i="8"/>
  <c r="I182" i="8"/>
  <c r="G183" i="8"/>
  <c r="H183" i="8"/>
  <c r="I183" i="8" s="1"/>
  <c r="G184" i="8"/>
  <c r="H184" i="8"/>
  <c r="I184" i="8"/>
  <c r="G185" i="8"/>
  <c r="H185" i="8"/>
  <c r="I185" i="8"/>
  <c r="G186" i="8"/>
  <c r="H186" i="8"/>
  <c r="I186" i="8" s="1"/>
  <c r="G187" i="8"/>
  <c r="H187" i="8"/>
  <c r="I187" i="8" s="1"/>
  <c r="J188" i="8" s="1"/>
  <c r="G188" i="8"/>
  <c r="H188" i="8"/>
  <c r="I188" i="8"/>
  <c r="G189" i="8"/>
  <c r="H189" i="8"/>
  <c r="I189" i="8" s="1"/>
  <c r="J190" i="8" s="1"/>
  <c r="G190" i="8"/>
  <c r="H190" i="8"/>
  <c r="I190" i="8" s="1"/>
  <c r="G191" i="8"/>
  <c r="H191" i="8"/>
  <c r="I191" i="8" s="1"/>
  <c r="G192" i="8"/>
  <c r="H192" i="8"/>
  <c r="I192" i="8" s="1"/>
  <c r="G193" i="8"/>
  <c r="H193" i="8"/>
  <c r="I193" i="8" s="1"/>
  <c r="J194" i="8" s="1"/>
  <c r="G194" i="8"/>
  <c r="H194" i="8"/>
  <c r="I194" i="8"/>
  <c r="G195" i="8"/>
  <c r="H195" i="8"/>
  <c r="I195" i="8" s="1"/>
  <c r="G196" i="8"/>
  <c r="H196" i="8"/>
  <c r="I196" i="8" s="1"/>
  <c r="G197" i="8"/>
  <c r="H197" i="8"/>
  <c r="I197" i="8"/>
  <c r="G198" i="8"/>
  <c r="H198" i="8"/>
  <c r="I198" i="8"/>
  <c r="J198" i="8"/>
  <c r="G199" i="8"/>
  <c r="H199" i="8"/>
  <c r="I199" i="8" s="1"/>
  <c r="J200" i="8" s="1"/>
  <c r="G200" i="8"/>
  <c r="H200" i="8"/>
  <c r="I200" i="8" s="1"/>
  <c r="G201" i="8"/>
  <c r="H201" i="8"/>
  <c r="I201" i="8" s="1"/>
  <c r="J201" i="8" s="1"/>
  <c r="G202" i="8"/>
  <c r="H202" i="8"/>
  <c r="I202" i="8" s="1"/>
  <c r="J203" i="8" s="1"/>
  <c r="G203" i="8"/>
  <c r="H203" i="8"/>
  <c r="I203" i="8" s="1"/>
  <c r="J204" i="8" s="1"/>
  <c r="G204" i="8"/>
  <c r="H204" i="8"/>
  <c r="I204" i="8" s="1"/>
  <c r="G205" i="8"/>
  <c r="H205" i="8"/>
  <c r="I205" i="8" s="1"/>
  <c r="J205" i="8" s="1"/>
  <c r="G206" i="8"/>
  <c r="H206" i="8"/>
  <c r="I206" i="8" s="1"/>
  <c r="J207" i="8" s="1"/>
  <c r="G207" i="8"/>
  <c r="H207" i="8"/>
  <c r="I207" i="8" s="1"/>
  <c r="J208" i="8" s="1"/>
  <c r="G208" i="8"/>
  <c r="H208" i="8"/>
  <c r="I208" i="8" s="1"/>
  <c r="G209" i="8"/>
  <c r="H209" i="8"/>
  <c r="I209" i="8" s="1"/>
  <c r="J209" i="8" s="1"/>
  <c r="G210" i="8"/>
  <c r="H210" i="8"/>
  <c r="I210" i="8" s="1"/>
  <c r="J211" i="8" s="1"/>
  <c r="G211" i="8"/>
  <c r="H211" i="8"/>
  <c r="I211" i="8" s="1"/>
  <c r="J212" i="8" s="1"/>
  <c r="G212" i="8"/>
  <c r="H212" i="8"/>
  <c r="I212" i="8" s="1"/>
  <c r="G213" i="8"/>
  <c r="H213" i="8"/>
  <c r="I213" i="8" s="1"/>
  <c r="J213" i="8" s="1"/>
  <c r="G214" i="8"/>
  <c r="H214" i="8"/>
  <c r="I214" i="8" s="1"/>
  <c r="J215" i="8" s="1"/>
  <c r="G215" i="8"/>
  <c r="H215" i="8"/>
  <c r="I215" i="8" s="1"/>
  <c r="G216" i="8"/>
  <c r="H216" i="8"/>
  <c r="I216" i="8" s="1"/>
  <c r="G217" i="8"/>
  <c r="H217" i="8"/>
  <c r="I217" i="8" s="1"/>
  <c r="J217" i="8"/>
  <c r="G218" i="8"/>
  <c r="H218" i="8"/>
  <c r="I218" i="8" s="1"/>
  <c r="J219" i="8" s="1"/>
  <c r="G219" i="8"/>
  <c r="H219" i="8"/>
  <c r="I219" i="8" s="1"/>
  <c r="G220" i="8"/>
  <c r="H220" i="8"/>
  <c r="I220" i="8" s="1"/>
  <c r="G221" i="8"/>
  <c r="H221" i="8"/>
  <c r="I221" i="8" s="1"/>
  <c r="J222" i="8" s="1"/>
  <c r="G222" i="8"/>
  <c r="H222" i="8"/>
  <c r="I222" i="8" s="1"/>
  <c r="G223" i="8"/>
  <c r="H223" i="8"/>
  <c r="I223" i="8" s="1"/>
  <c r="J224" i="8" s="1"/>
  <c r="G224" i="8"/>
  <c r="H224" i="8"/>
  <c r="I224" i="8" s="1"/>
  <c r="G225" i="8"/>
  <c r="H225" i="8"/>
  <c r="I225" i="8" s="1"/>
  <c r="J226" i="8" s="1"/>
  <c r="G226" i="8"/>
  <c r="H226" i="8"/>
  <c r="I226" i="8" s="1"/>
  <c r="J227" i="8" s="1"/>
  <c r="G227" i="8"/>
  <c r="H227" i="8"/>
  <c r="I227" i="8" s="1"/>
  <c r="G228" i="8"/>
  <c r="H228" i="8"/>
  <c r="I228" i="8" s="1"/>
  <c r="J229" i="8" s="1"/>
  <c r="G229" i="8"/>
  <c r="H229" i="8"/>
  <c r="I229" i="8" s="1"/>
  <c r="G230" i="8"/>
  <c r="H230" i="8"/>
  <c r="I230" i="8" s="1"/>
  <c r="J231" i="8" s="1"/>
  <c r="G231" i="8"/>
  <c r="H231" i="8"/>
  <c r="I231" i="8" s="1"/>
  <c r="G232" i="8"/>
  <c r="H232" i="8"/>
  <c r="I232" i="8" s="1"/>
  <c r="J233" i="8" s="1"/>
  <c r="G233" i="8"/>
  <c r="H233" i="8"/>
  <c r="I233" i="8" s="1"/>
  <c r="G234" i="8"/>
  <c r="H234" i="8"/>
  <c r="I234" i="8" s="1"/>
  <c r="G235" i="8"/>
  <c r="H235" i="8"/>
  <c r="I235" i="8" s="1"/>
  <c r="J236" i="8" s="1"/>
  <c r="G236" i="8"/>
  <c r="H236" i="8"/>
  <c r="I236" i="8" s="1"/>
  <c r="G237" i="8"/>
  <c r="H237" i="8"/>
  <c r="I237" i="8" s="1"/>
  <c r="J238" i="8" s="1"/>
  <c r="J237" i="8"/>
  <c r="G238" i="8"/>
  <c r="H238" i="8"/>
  <c r="I238" i="8" s="1"/>
  <c r="G239" i="8"/>
  <c r="H239" i="8"/>
  <c r="I239" i="8" s="1"/>
  <c r="J240" i="8" s="1"/>
  <c r="G240" i="8"/>
  <c r="H240" i="8"/>
  <c r="I240" i="8" s="1"/>
  <c r="G241" i="8"/>
  <c r="H241" i="8"/>
  <c r="I241" i="8" s="1"/>
  <c r="J241" i="8" s="1"/>
  <c r="G242" i="8"/>
  <c r="H242" i="8"/>
  <c r="I242" i="8" s="1"/>
  <c r="J243" i="8" s="1"/>
  <c r="G243" i="8"/>
  <c r="H243" i="8"/>
  <c r="I243" i="8" s="1"/>
  <c r="G244" i="8"/>
  <c r="H244" i="8"/>
  <c r="I244" i="8" s="1"/>
  <c r="J245" i="8" s="1"/>
  <c r="G245" i="8"/>
  <c r="H245" i="8"/>
  <c r="I245" i="8" s="1"/>
  <c r="G246" i="8"/>
  <c r="H246" i="8"/>
  <c r="I246" i="8" s="1"/>
  <c r="G247" i="8"/>
  <c r="H247" i="8"/>
  <c r="I247" i="8" s="1"/>
  <c r="G248" i="8"/>
  <c r="H248" i="8"/>
  <c r="I248" i="8" s="1"/>
  <c r="J249" i="8" s="1"/>
  <c r="G249" i="8"/>
  <c r="H249" i="8"/>
  <c r="I249" i="8" s="1"/>
  <c r="G250" i="8"/>
  <c r="H250" i="8"/>
  <c r="I250" i="8" s="1"/>
  <c r="J251" i="8" s="1"/>
  <c r="G251" i="8"/>
  <c r="H251" i="8"/>
  <c r="I251" i="8" s="1"/>
  <c r="G252" i="8"/>
  <c r="H252" i="8"/>
  <c r="I252" i="8" s="1"/>
  <c r="J253" i="8" s="1"/>
  <c r="G253" i="8"/>
  <c r="H253" i="8"/>
  <c r="I253" i="8" s="1"/>
  <c r="G254" i="8"/>
  <c r="H254" i="8"/>
  <c r="I254" i="8" s="1"/>
  <c r="J255" i="8" s="1"/>
  <c r="G255" i="8"/>
  <c r="H255" i="8"/>
  <c r="I255" i="8" s="1"/>
  <c r="G256" i="8"/>
  <c r="H256" i="8"/>
  <c r="I256" i="8" s="1"/>
  <c r="J257" i="8" s="1"/>
  <c r="G257" i="8"/>
  <c r="H257" i="8"/>
  <c r="I257" i="8" s="1"/>
  <c r="G258" i="8"/>
  <c r="H258" i="8"/>
  <c r="I258" i="8" s="1"/>
  <c r="J259" i="8" s="1"/>
  <c r="G259" i="8"/>
  <c r="H259" i="8"/>
  <c r="I259" i="8" s="1"/>
  <c r="G260" i="8"/>
  <c r="H260" i="8"/>
  <c r="I260" i="8" s="1"/>
  <c r="J261" i="8" s="1"/>
  <c r="G261" i="8"/>
  <c r="H261" i="8"/>
  <c r="I261" i="8" s="1"/>
  <c r="G262" i="8"/>
  <c r="H262" i="8"/>
  <c r="I262" i="8" s="1"/>
  <c r="J263" i="8" s="1"/>
  <c r="G263" i="8"/>
  <c r="H263" i="8"/>
  <c r="I263" i="8" s="1"/>
  <c r="G264" i="8"/>
  <c r="H264" i="8"/>
  <c r="I264" i="8" s="1"/>
  <c r="J265" i="8" s="1"/>
  <c r="G265" i="8"/>
  <c r="H265" i="8"/>
  <c r="I265" i="8" s="1"/>
  <c r="G266" i="8"/>
  <c r="H266" i="8"/>
  <c r="I266" i="8" s="1"/>
  <c r="J267" i="8" s="1"/>
  <c r="G267" i="8"/>
  <c r="H267" i="8"/>
  <c r="I267" i="8" s="1"/>
  <c r="G268" i="8"/>
  <c r="H268" i="8"/>
  <c r="I268" i="8" s="1"/>
  <c r="J269" i="8" s="1"/>
  <c r="G269" i="8"/>
  <c r="H269" i="8"/>
  <c r="I269" i="8" s="1"/>
  <c r="G270" i="8"/>
  <c r="H270" i="8"/>
  <c r="I270" i="8" s="1"/>
  <c r="J271" i="8" s="1"/>
  <c r="G271" i="8"/>
  <c r="H271" i="8"/>
  <c r="I271" i="8" s="1"/>
  <c r="J246" i="8" l="1"/>
  <c r="J247" i="8"/>
  <c r="J270" i="8"/>
  <c r="J266" i="8"/>
  <c r="J262" i="8"/>
  <c r="J258" i="8"/>
  <c r="J254" i="8"/>
  <c r="J250" i="8"/>
  <c r="J264" i="8"/>
  <c r="J252" i="8"/>
  <c r="J268" i="8"/>
  <c r="J260" i="8"/>
  <c r="J256" i="8"/>
  <c r="J248" i="8"/>
  <c r="J239" i="8"/>
  <c r="J232" i="8"/>
  <c r="J218" i="8"/>
  <c r="J176" i="8"/>
  <c r="J170" i="8"/>
  <c r="J129" i="8"/>
  <c r="J235" i="8"/>
  <c r="J228" i="8"/>
  <c r="J214" i="8"/>
  <c r="J196" i="8"/>
  <c r="J164" i="8"/>
  <c r="J184" i="8"/>
  <c r="J178" i="8"/>
  <c r="J220" i="8"/>
  <c r="J172" i="8"/>
  <c r="J242" i="8"/>
  <c r="J234" i="8"/>
  <c r="J223" i="8"/>
  <c r="J216" i="8"/>
  <c r="J192" i="8"/>
  <c r="J186" i="8"/>
  <c r="J160" i="8"/>
  <c r="J244" i="8"/>
  <c r="J230" i="8"/>
  <c r="J225" i="8"/>
  <c r="J180" i="8"/>
  <c r="J221" i="8"/>
  <c r="J168" i="8"/>
  <c r="J143" i="8"/>
  <c r="J210" i="8"/>
  <c r="J206" i="8"/>
  <c r="J202" i="8"/>
  <c r="J185" i="8"/>
  <c r="J183" i="8"/>
  <c r="J169" i="8"/>
  <c r="J167" i="8"/>
  <c r="I135" i="8"/>
  <c r="J136" i="8" s="1"/>
  <c r="I121" i="8"/>
  <c r="J122" i="8" s="1"/>
  <c r="I141" i="8"/>
  <c r="J142" i="8" s="1"/>
  <c r="I137" i="8"/>
  <c r="J138" i="8" s="1"/>
  <c r="I123" i="8"/>
  <c r="J124" i="8" s="1"/>
  <c r="J199" i="8"/>
  <c r="J197" i="8"/>
  <c r="J195" i="8"/>
  <c r="J181" i="8"/>
  <c r="J179" i="8"/>
  <c r="J165" i="8"/>
  <c r="J163" i="8"/>
  <c r="I125" i="8"/>
  <c r="J126" i="8" s="1"/>
  <c r="I113" i="8"/>
  <c r="J114" i="8" s="1"/>
  <c r="I59" i="8"/>
  <c r="I134" i="8"/>
  <c r="J135" i="8" s="1"/>
  <c r="J121" i="8"/>
  <c r="I157" i="8"/>
  <c r="J158" i="8" s="1"/>
  <c r="J193" i="8"/>
  <c r="J191" i="8"/>
  <c r="J177" i="8"/>
  <c r="J175" i="8"/>
  <c r="J161" i="8"/>
  <c r="J159" i="8"/>
  <c r="I156" i="8"/>
  <c r="I154" i="8"/>
  <c r="I148" i="8"/>
  <c r="I144" i="8"/>
  <c r="J130" i="8"/>
  <c r="J123" i="8"/>
  <c r="I104" i="8"/>
  <c r="J105" i="8" s="1"/>
  <c r="I97" i="8"/>
  <c r="J98" i="8" s="1"/>
  <c r="I74" i="8"/>
  <c r="I150" i="8"/>
  <c r="J151" i="8" s="1"/>
  <c r="I140" i="8"/>
  <c r="J189" i="8"/>
  <c r="J187" i="8"/>
  <c r="J173" i="8"/>
  <c r="J171" i="8"/>
  <c r="J125" i="8"/>
  <c r="I119" i="8"/>
  <c r="J120" i="8" s="1"/>
  <c r="I146" i="8"/>
  <c r="J147" i="8" s="1"/>
  <c r="J139" i="8"/>
  <c r="J137" i="8"/>
  <c r="I90" i="8"/>
  <c r="I152" i="8"/>
  <c r="J153" i="8" s="1"/>
  <c r="I117" i="8"/>
  <c r="J118" i="8" s="1"/>
  <c r="I115" i="8"/>
  <c r="J116" i="8" s="1"/>
  <c r="I70" i="8"/>
  <c r="I43" i="8"/>
  <c r="I106" i="8"/>
  <c r="I80" i="8"/>
  <c r="I62" i="8"/>
  <c r="I133" i="8"/>
  <c r="J134" i="8" s="1"/>
  <c r="I131" i="8"/>
  <c r="J132" i="8" s="1"/>
  <c r="I127" i="8"/>
  <c r="J128" i="8" s="1"/>
  <c r="I86" i="8"/>
  <c r="I46" i="8"/>
  <c r="J115" i="8"/>
  <c r="I109" i="8"/>
  <c r="I102" i="8"/>
  <c r="I100" i="8"/>
  <c r="I91" i="8"/>
  <c r="I56" i="8"/>
  <c r="I53" i="8"/>
  <c r="I40" i="8"/>
  <c r="I36" i="8"/>
  <c r="I112" i="8"/>
  <c r="I105" i="8"/>
  <c r="J106" i="8" s="1"/>
  <c r="I98" i="8"/>
  <c r="I96" i="8"/>
  <c r="I82" i="8"/>
  <c r="I78" i="8"/>
  <c r="I72" i="8"/>
  <c r="I65" i="8"/>
  <c r="I52" i="8"/>
  <c r="I49" i="8"/>
  <c r="I39" i="8"/>
  <c r="J40" i="8" s="1"/>
  <c r="I58" i="8"/>
  <c r="J59" i="8" s="1"/>
  <c r="I55" i="8"/>
  <c r="J56" i="8" s="1"/>
  <c r="I42" i="8"/>
  <c r="I110" i="8"/>
  <c r="I108" i="8"/>
  <c r="I101" i="8"/>
  <c r="I94" i="8"/>
  <c r="J95" i="8" s="1"/>
  <c r="I88" i="8"/>
  <c r="I64" i="8"/>
  <c r="J65" i="8" s="1"/>
  <c r="I61" i="8"/>
  <c r="I48" i="8"/>
  <c r="I45" i="8"/>
  <c r="J46" i="8" s="1"/>
  <c r="I38" i="8"/>
  <c r="I71" i="8"/>
  <c r="J72" i="8" s="1"/>
  <c r="I67" i="8"/>
  <c r="J68" i="8" s="1"/>
  <c r="I54" i="8"/>
  <c r="I51" i="8"/>
  <c r="I79" i="8"/>
  <c r="I75" i="8"/>
  <c r="I60" i="8"/>
  <c r="I57" i="8"/>
  <c r="I44" i="8"/>
  <c r="J45" i="8" s="1"/>
  <c r="I41" i="8"/>
  <c r="J42" i="8" s="1"/>
  <c r="I37" i="8"/>
  <c r="I87" i="8"/>
  <c r="J88" i="8" s="1"/>
  <c r="I83" i="8"/>
  <c r="I66" i="8"/>
  <c r="I63" i="8"/>
  <c r="I50" i="8"/>
  <c r="I47" i="8"/>
  <c r="I89" i="8"/>
  <c r="J90" i="8" s="1"/>
  <c r="I81" i="8"/>
  <c r="I73" i="8"/>
  <c r="I111" i="8"/>
  <c r="I107" i="8"/>
  <c r="J108" i="8" s="1"/>
  <c r="I103" i="8"/>
  <c r="I99" i="8"/>
  <c r="I95" i="8"/>
  <c r="I92" i="8"/>
  <c r="J93" i="8" s="1"/>
  <c r="I84" i="8"/>
  <c r="I76" i="8"/>
  <c r="J77" i="8" s="1"/>
  <c r="I68" i="8"/>
  <c r="I34" i="8"/>
  <c r="J35" i="8" s="1"/>
  <c r="I32" i="8"/>
  <c r="I30" i="8"/>
  <c r="I93" i="8"/>
  <c r="I85" i="8"/>
  <c r="J86" i="8" s="1"/>
  <c r="I77" i="8"/>
  <c r="J78" i="8" s="1"/>
  <c r="I69" i="8"/>
  <c r="J70" i="8" s="1"/>
  <c r="I35" i="8"/>
  <c r="I33" i="8"/>
  <c r="I31" i="8"/>
  <c r="J32" i="8" s="1"/>
  <c r="I29" i="8"/>
  <c r="J91" i="8" l="1"/>
  <c r="J96" i="8"/>
  <c r="J102" i="8"/>
  <c r="J113" i="8"/>
  <c r="J100" i="8"/>
  <c r="J51" i="8"/>
  <c r="J58" i="8"/>
  <c r="J39" i="8"/>
  <c r="J109" i="8"/>
  <c r="J37" i="8"/>
  <c r="J53" i="8"/>
  <c r="J117" i="8"/>
  <c r="J64" i="8"/>
  <c r="J44" i="8"/>
  <c r="J141" i="8"/>
  <c r="J67" i="8"/>
  <c r="J76" i="8"/>
  <c r="J49" i="8"/>
  <c r="J87" i="8"/>
  <c r="J84" i="8"/>
  <c r="J80" i="8"/>
  <c r="J62" i="8"/>
  <c r="J83" i="8"/>
  <c r="J127" i="8"/>
  <c r="J157" i="8"/>
  <c r="J36" i="8"/>
  <c r="J140" i="8"/>
  <c r="J94" i="8"/>
  <c r="J69" i="8"/>
  <c r="J112" i="8"/>
  <c r="J48" i="8"/>
  <c r="J66" i="8"/>
  <c r="J97" i="8"/>
  <c r="J41" i="8"/>
  <c r="J101" i="8"/>
  <c r="J63" i="8"/>
  <c r="J71" i="8"/>
  <c r="J60" i="8"/>
  <c r="J150" i="8"/>
  <c r="J119" i="8"/>
  <c r="J75" i="8"/>
  <c r="J145" i="8"/>
  <c r="J144" i="8"/>
  <c r="J30" i="8"/>
  <c r="J31" i="8"/>
  <c r="J74" i="8"/>
  <c r="J52" i="8"/>
  <c r="J73" i="8"/>
  <c r="J99" i="8"/>
  <c r="J54" i="8"/>
  <c r="J103" i="8"/>
  <c r="J81" i="8"/>
  <c r="J131" i="8"/>
  <c r="J149" i="8"/>
  <c r="J148" i="8"/>
  <c r="J146" i="8"/>
  <c r="J33" i="8"/>
  <c r="J85" i="8"/>
  <c r="J104" i="8"/>
  <c r="J82" i="8"/>
  <c r="J38" i="8"/>
  <c r="J61" i="8"/>
  <c r="J55" i="8"/>
  <c r="J89" i="8"/>
  <c r="J111" i="8"/>
  <c r="J43" i="8"/>
  <c r="J50" i="8"/>
  <c r="J79" i="8"/>
  <c r="J57" i="8"/>
  <c r="J110" i="8"/>
  <c r="J47" i="8"/>
  <c r="J107" i="8"/>
  <c r="J133" i="8"/>
  <c r="J156" i="8"/>
  <c r="J34" i="8"/>
  <c r="J155" i="8"/>
  <c r="J154" i="8"/>
  <c r="J92" i="8"/>
  <c r="J152" i="8"/>
  <c r="B271" i="8"/>
  <c r="C271" i="8" s="1"/>
  <c r="B270" i="8"/>
  <c r="C270" i="8" s="1"/>
  <c r="B269" i="8"/>
  <c r="C269" i="8" s="1"/>
  <c r="B268" i="8"/>
  <c r="C268" i="8" s="1"/>
  <c r="B267" i="8"/>
  <c r="C267" i="8" s="1"/>
  <c r="B266" i="8"/>
  <c r="C266" i="8" s="1"/>
  <c r="B265" i="8"/>
  <c r="C265" i="8" s="1"/>
  <c r="B264" i="8"/>
  <c r="C264" i="8" s="1"/>
  <c r="B263" i="8"/>
  <c r="C263" i="8" s="1"/>
  <c r="B262" i="8"/>
  <c r="C262" i="8" s="1"/>
  <c r="B261" i="8"/>
  <c r="C261" i="8" s="1"/>
  <c r="B260" i="8"/>
  <c r="C260" i="8" s="1"/>
  <c r="B259" i="8"/>
  <c r="C259" i="8" s="1"/>
  <c r="B258" i="8"/>
  <c r="C258" i="8" s="1"/>
  <c r="B257" i="8"/>
  <c r="C257" i="8" s="1"/>
  <c r="B256" i="8"/>
  <c r="C256" i="8" s="1"/>
  <c r="B255" i="8"/>
  <c r="C255" i="8" s="1"/>
  <c r="B254" i="8"/>
  <c r="C254" i="8" s="1"/>
  <c r="B253" i="8"/>
  <c r="C253" i="8" s="1"/>
  <c r="B252" i="8"/>
  <c r="C252" i="8" s="1"/>
  <c r="B251" i="8"/>
  <c r="C251" i="8" s="1"/>
  <c r="B250" i="8"/>
  <c r="C250" i="8" s="1"/>
  <c r="B249" i="8"/>
  <c r="C249" i="8" s="1"/>
  <c r="B248" i="8"/>
  <c r="C248" i="8" s="1"/>
  <c r="B247" i="8"/>
  <c r="C247" i="8" s="1"/>
  <c r="B246" i="8"/>
  <c r="C246" i="8" s="1"/>
  <c r="B245" i="8"/>
  <c r="C245" i="8" s="1"/>
  <c r="B244" i="8"/>
  <c r="C244" i="8" s="1"/>
  <c r="B243" i="8"/>
  <c r="C243" i="8" s="1"/>
  <c r="B242" i="8"/>
  <c r="C242" i="8" s="1"/>
  <c r="B241" i="8"/>
  <c r="C241" i="8" s="1"/>
  <c r="B240" i="8"/>
  <c r="C240" i="8" s="1"/>
  <c r="B239" i="8"/>
  <c r="C239" i="8" s="1"/>
  <c r="B238" i="8"/>
  <c r="C238" i="8" s="1"/>
  <c r="B237" i="8"/>
  <c r="C237" i="8" s="1"/>
  <c r="B236" i="8"/>
  <c r="C236" i="8" s="1"/>
  <c r="B235" i="8"/>
  <c r="C235" i="8" s="1"/>
  <c r="B234" i="8"/>
  <c r="C234" i="8" s="1"/>
  <c r="B233" i="8"/>
  <c r="C233" i="8" s="1"/>
  <c r="B232" i="8"/>
  <c r="C232" i="8" s="1"/>
  <c r="B231" i="8"/>
  <c r="C231" i="8" s="1"/>
  <c r="B230" i="8"/>
  <c r="C230" i="8" s="1"/>
  <c r="C229" i="8"/>
  <c r="B229" i="8"/>
  <c r="B228" i="8"/>
  <c r="C228" i="8" s="1"/>
  <c r="B227" i="8"/>
  <c r="C227" i="8" s="1"/>
  <c r="B226" i="8"/>
  <c r="C226" i="8" s="1"/>
  <c r="B225" i="8"/>
  <c r="C225" i="8" s="1"/>
  <c r="B224" i="8"/>
  <c r="C224" i="8" s="1"/>
  <c r="B223" i="8"/>
  <c r="C223" i="8" s="1"/>
  <c r="B222" i="8"/>
  <c r="C222" i="8" s="1"/>
  <c r="C221" i="8"/>
  <c r="B221" i="8"/>
  <c r="B220" i="8"/>
  <c r="C220" i="8" s="1"/>
  <c r="B219" i="8"/>
  <c r="C219" i="8" s="1"/>
  <c r="B218" i="8"/>
  <c r="C218" i="8" s="1"/>
  <c r="B217" i="8"/>
  <c r="C217" i="8" s="1"/>
  <c r="B216" i="8"/>
  <c r="C216" i="8" s="1"/>
  <c r="B215" i="8"/>
  <c r="C215" i="8" s="1"/>
  <c r="B214" i="8"/>
  <c r="C214" i="8" s="1"/>
  <c r="B213" i="8"/>
  <c r="C213" i="8" s="1"/>
  <c r="B212" i="8"/>
  <c r="C212" i="8" s="1"/>
  <c r="B211" i="8"/>
  <c r="C211" i="8" s="1"/>
  <c r="B210" i="8"/>
  <c r="C210" i="8" s="1"/>
  <c r="C209" i="8"/>
  <c r="B209" i="8"/>
  <c r="B208" i="8"/>
  <c r="C208" i="8" s="1"/>
  <c r="B207" i="8"/>
  <c r="C207" i="8" s="1"/>
  <c r="B206" i="8"/>
  <c r="C206" i="8" s="1"/>
  <c r="B205" i="8"/>
  <c r="C205" i="8" s="1"/>
  <c r="B204" i="8"/>
  <c r="C204" i="8" s="1"/>
  <c r="B203" i="8"/>
  <c r="C203" i="8" s="1"/>
  <c r="B202" i="8"/>
  <c r="C202" i="8" s="1"/>
  <c r="B201" i="8"/>
  <c r="C201" i="8" s="1"/>
  <c r="B200" i="8"/>
  <c r="C200" i="8" s="1"/>
  <c r="B199" i="8"/>
  <c r="C199" i="8" s="1"/>
  <c r="B198" i="8"/>
  <c r="C198" i="8" s="1"/>
  <c r="B197" i="8"/>
  <c r="C197" i="8" s="1"/>
  <c r="B196" i="8"/>
  <c r="C196" i="8" s="1"/>
  <c r="B195" i="8"/>
  <c r="C195" i="8" s="1"/>
  <c r="B194" i="8"/>
  <c r="C194" i="8" s="1"/>
  <c r="B193" i="8"/>
  <c r="C193" i="8" s="1"/>
  <c r="B192" i="8"/>
  <c r="C192" i="8" s="1"/>
  <c r="B191" i="8"/>
  <c r="C191" i="8" s="1"/>
  <c r="B190" i="8"/>
  <c r="C190" i="8" s="1"/>
  <c r="B189" i="8"/>
  <c r="C189" i="8" s="1"/>
  <c r="B188" i="8"/>
  <c r="C188" i="8" s="1"/>
  <c r="B187" i="8"/>
  <c r="C187" i="8" s="1"/>
  <c r="B186" i="8"/>
  <c r="C186" i="8" s="1"/>
  <c r="B185" i="8"/>
  <c r="C185" i="8" s="1"/>
  <c r="B184" i="8"/>
  <c r="C184" i="8" s="1"/>
  <c r="B183" i="8"/>
  <c r="C183" i="8" s="1"/>
  <c r="B182" i="8"/>
  <c r="C182" i="8" s="1"/>
  <c r="B181" i="8"/>
  <c r="C181" i="8" s="1"/>
  <c r="B180" i="8"/>
  <c r="C180" i="8" s="1"/>
  <c r="B179" i="8"/>
  <c r="C179" i="8" s="1"/>
  <c r="B178" i="8"/>
  <c r="C178" i="8" s="1"/>
  <c r="B177" i="8"/>
  <c r="C177" i="8" s="1"/>
  <c r="B176" i="8"/>
  <c r="C176" i="8" s="1"/>
  <c r="B175" i="8"/>
  <c r="C175" i="8" s="1"/>
  <c r="B174" i="8"/>
  <c r="C174" i="8" s="1"/>
  <c r="B173" i="8"/>
  <c r="C173" i="8" s="1"/>
  <c r="B172" i="8"/>
  <c r="C172" i="8" s="1"/>
  <c r="B171" i="8"/>
  <c r="C171" i="8" s="1"/>
  <c r="B170" i="8"/>
  <c r="C170" i="8" s="1"/>
  <c r="B169" i="8"/>
  <c r="C169" i="8" s="1"/>
  <c r="B168" i="8"/>
  <c r="C168" i="8" s="1"/>
  <c r="B167" i="8"/>
  <c r="C167" i="8" s="1"/>
  <c r="B166" i="8"/>
  <c r="C166" i="8" s="1"/>
  <c r="B165" i="8"/>
  <c r="C165" i="8" s="1"/>
  <c r="B164" i="8"/>
  <c r="C164" i="8" s="1"/>
  <c r="B163" i="8"/>
  <c r="C163" i="8" s="1"/>
  <c r="B162" i="8"/>
  <c r="C162" i="8" s="1"/>
  <c r="B161" i="8"/>
  <c r="C161" i="8" s="1"/>
  <c r="B160" i="8"/>
  <c r="C160" i="8" s="1"/>
  <c r="B159" i="8"/>
  <c r="C159" i="8" s="1"/>
  <c r="B158" i="8"/>
  <c r="C158" i="8" s="1"/>
  <c r="B157" i="8"/>
  <c r="C157" i="8" s="1"/>
  <c r="B156" i="8"/>
  <c r="C156" i="8" s="1"/>
  <c r="B155" i="8"/>
  <c r="C155" i="8" s="1"/>
  <c r="B154" i="8"/>
  <c r="C154" i="8" s="1"/>
  <c r="B153" i="8"/>
  <c r="C153" i="8" s="1"/>
  <c r="B152" i="8"/>
  <c r="C152" i="8" s="1"/>
  <c r="B151" i="8"/>
  <c r="C151" i="8" s="1"/>
  <c r="B150" i="8"/>
  <c r="C150" i="8" s="1"/>
  <c r="B149" i="8"/>
  <c r="C149" i="8" s="1"/>
  <c r="B148" i="8"/>
  <c r="C148" i="8" s="1"/>
  <c r="B147" i="8"/>
  <c r="C147" i="8" s="1"/>
  <c r="B146" i="8"/>
  <c r="C146" i="8" s="1"/>
  <c r="B145" i="8"/>
  <c r="C145" i="8" s="1"/>
  <c r="B144" i="8"/>
  <c r="C144" i="8" s="1"/>
  <c r="B143" i="8"/>
  <c r="C143" i="8" s="1"/>
  <c r="B142" i="8"/>
  <c r="C142" i="8" s="1"/>
  <c r="B141" i="8"/>
  <c r="C141" i="8" s="1"/>
  <c r="B140" i="8"/>
  <c r="C140" i="8" s="1"/>
  <c r="B139" i="8"/>
  <c r="C139" i="8" s="1"/>
  <c r="B138" i="8"/>
  <c r="C138" i="8" s="1"/>
  <c r="B137" i="8"/>
  <c r="C137" i="8" s="1"/>
  <c r="B136" i="8"/>
  <c r="C136" i="8" s="1"/>
  <c r="B135" i="8"/>
  <c r="C135" i="8" s="1"/>
  <c r="B134" i="8"/>
  <c r="C134" i="8" s="1"/>
  <c r="B133" i="8"/>
  <c r="C133" i="8" s="1"/>
  <c r="B132" i="8"/>
  <c r="C132" i="8" s="1"/>
  <c r="B131" i="8"/>
  <c r="C131" i="8" s="1"/>
  <c r="B130" i="8"/>
  <c r="C130" i="8" s="1"/>
  <c r="B129" i="8"/>
  <c r="C129" i="8" s="1"/>
  <c r="B128" i="8"/>
  <c r="C128" i="8" s="1"/>
  <c r="B127" i="8"/>
  <c r="C127" i="8" s="1"/>
  <c r="B126" i="8"/>
  <c r="C126" i="8" s="1"/>
  <c r="B125" i="8"/>
  <c r="C125" i="8" s="1"/>
  <c r="B124" i="8"/>
  <c r="C124" i="8" s="1"/>
  <c r="B123" i="8"/>
  <c r="C123" i="8" s="1"/>
  <c r="B122" i="8"/>
  <c r="C122" i="8" s="1"/>
  <c r="B121" i="8"/>
  <c r="C121" i="8" s="1"/>
  <c r="B120" i="8"/>
  <c r="C120" i="8" s="1"/>
  <c r="B119" i="8"/>
  <c r="C119" i="8" s="1"/>
  <c r="B118" i="8"/>
  <c r="C118" i="8" s="1"/>
  <c r="B117" i="8"/>
  <c r="C117" i="8" s="1"/>
  <c r="B116" i="8"/>
  <c r="C116" i="8" s="1"/>
  <c r="B115" i="8"/>
  <c r="C115" i="8" s="1"/>
  <c r="B114" i="8"/>
  <c r="C114" i="8" s="1"/>
  <c r="B113" i="8"/>
  <c r="C113" i="8" s="1"/>
  <c r="B112" i="8"/>
  <c r="C112" i="8" s="1"/>
  <c r="B111" i="8"/>
  <c r="C111" i="8" s="1"/>
  <c r="B110" i="8"/>
  <c r="C110" i="8" s="1"/>
  <c r="B109" i="8"/>
  <c r="C109" i="8" s="1"/>
  <c r="B108" i="8"/>
  <c r="C108" i="8" s="1"/>
  <c r="B107" i="8"/>
  <c r="C107" i="8" s="1"/>
  <c r="B106" i="8"/>
  <c r="C106" i="8" s="1"/>
  <c r="B105" i="8"/>
  <c r="C105" i="8" s="1"/>
  <c r="B104" i="8"/>
  <c r="C104" i="8" s="1"/>
  <c r="B103" i="8"/>
  <c r="C103" i="8" s="1"/>
  <c r="B102" i="8"/>
  <c r="C102" i="8" s="1"/>
  <c r="B101" i="8"/>
  <c r="C101" i="8" s="1"/>
  <c r="B100" i="8"/>
  <c r="C100" i="8" s="1"/>
  <c r="B99" i="8"/>
  <c r="C99" i="8" s="1"/>
  <c r="B98" i="8"/>
  <c r="C98" i="8" s="1"/>
  <c r="B97" i="8"/>
  <c r="C97" i="8" s="1"/>
  <c r="B96" i="8"/>
  <c r="C96" i="8" s="1"/>
  <c r="B95" i="8"/>
  <c r="C95" i="8" s="1"/>
  <c r="B94" i="8"/>
  <c r="C94" i="8" s="1"/>
  <c r="B93" i="8"/>
  <c r="C93" i="8" s="1"/>
  <c r="B92" i="8"/>
  <c r="C92" i="8" s="1"/>
  <c r="B91" i="8"/>
  <c r="C91" i="8" s="1"/>
  <c r="B90" i="8"/>
  <c r="C90" i="8" s="1"/>
  <c r="B89" i="8"/>
  <c r="C89" i="8" s="1"/>
  <c r="B88" i="8"/>
  <c r="C88" i="8" s="1"/>
  <c r="B87" i="8"/>
  <c r="C87" i="8" s="1"/>
  <c r="B86" i="8"/>
  <c r="C86" i="8" s="1"/>
  <c r="B85" i="8"/>
  <c r="C85" i="8" s="1"/>
  <c r="B84" i="8"/>
  <c r="C84" i="8" s="1"/>
  <c r="B83" i="8"/>
  <c r="C83" i="8" s="1"/>
  <c r="B82" i="8"/>
  <c r="C82" i="8" s="1"/>
  <c r="B81" i="8"/>
  <c r="C81" i="8" s="1"/>
  <c r="B80" i="8"/>
  <c r="C80" i="8" s="1"/>
  <c r="B79" i="8"/>
  <c r="C79" i="8" s="1"/>
  <c r="B78" i="8"/>
  <c r="C78" i="8" s="1"/>
  <c r="B77" i="8"/>
  <c r="C77" i="8" s="1"/>
  <c r="B76" i="8"/>
  <c r="C76" i="8" s="1"/>
  <c r="B75" i="8"/>
  <c r="C75" i="8" s="1"/>
  <c r="B74" i="8"/>
  <c r="C74" i="8" s="1"/>
  <c r="B73" i="8"/>
  <c r="C73" i="8" s="1"/>
  <c r="B72" i="8"/>
  <c r="C72" i="8" s="1"/>
  <c r="B71" i="8"/>
  <c r="C71" i="8" s="1"/>
  <c r="B70" i="8"/>
  <c r="C70" i="8" s="1"/>
  <c r="B69" i="8"/>
  <c r="C69" i="8" s="1"/>
  <c r="B68" i="8"/>
  <c r="C68" i="8" s="1"/>
  <c r="B67" i="8"/>
  <c r="C67" i="8" s="1"/>
  <c r="B66" i="8"/>
  <c r="C66" i="8" s="1"/>
  <c r="B65" i="8"/>
  <c r="C65" i="8" s="1"/>
  <c r="C64" i="8"/>
  <c r="B64" i="8"/>
  <c r="B63" i="8"/>
  <c r="C63" i="8" s="1"/>
  <c r="B62" i="8"/>
  <c r="C62" i="8" s="1"/>
  <c r="B61" i="8"/>
  <c r="C61" i="8" s="1"/>
  <c r="B60" i="8"/>
  <c r="C60" i="8" s="1"/>
  <c r="B59" i="8"/>
  <c r="C59" i="8" s="1"/>
  <c r="B58" i="8"/>
  <c r="C58" i="8" s="1"/>
  <c r="B57" i="8"/>
  <c r="C57" i="8" s="1"/>
  <c r="B56" i="8"/>
  <c r="C56" i="8" s="1"/>
  <c r="B55" i="8"/>
  <c r="C55" i="8" s="1"/>
  <c r="B54" i="8"/>
  <c r="C54" i="8" s="1"/>
  <c r="B53" i="8"/>
  <c r="C53" i="8" s="1"/>
  <c r="B52" i="8"/>
  <c r="C52" i="8" s="1"/>
  <c r="B51" i="8"/>
  <c r="C51" i="8" s="1"/>
  <c r="B50" i="8"/>
  <c r="C50" i="8" s="1"/>
  <c r="B49" i="8"/>
  <c r="C49" i="8" s="1"/>
  <c r="B48" i="8"/>
  <c r="C48" i="8" s="1"/>
  <c r="B47" i="8"/>
  <c r="C47" i="8" s="1"/>
  <c r="B46" i="8"/>
  <c r="C46" i="8" s="1"/>
  <c r="B45" i="8"/>
  <c r="C45" i="8" s="1"/>
  <c r="B44" i="8"/>
  <c r="C44" i="8" s="1"/>
  <c r="B43" i="8"/>
  <c r="C43" i="8" s="1"/>
  <c r="B42" i="8"/>
  <c r="C42" i="8" s="1"/>
  <c r="B41" i="8"/>
  <c r="C41" i="8" s="1"/>
  <c r="B40" i="8"/>
  <c r="C40" i="8" s="1"/>
  <c r="B39" i="8"/>
  <c r="C39" i="8" s="1"/>
  <c r="B38" i="8"/>
  <c r="C38" i="8" s="1"/>
  <c r="B37" i="8"/>
  <c r="C37" i="8" s="1"/>
  <c r="B36" i="8"/>
  <c r="C36" i="8" s="1"/>
  <c r="B35" i="8"/>
  <c r="C35" i="8" s="1"/>
  <c r="B34" i="8"/>
  <c r="C34" i="8" s="1"/>
  <c r="B33" i="8"/>
  <c r="C33" i="8" s="1"/>
  <c r="B32" i="8"/>
  <c r="C32" i="8" s="1"/>
  <c r="B31" i="8"/>
  <c r="C31" i="8" s="1"/>
  <c r="B30" i="8"/>
  <c r="C30" i="8" s="1"/>
  <c r="B29" i="8"/>
  <c r="C29" i="8" s="1"/>
  <c r="H28" i="8"/>
  <c r="I28" i="8" s="1"/>
  <c r="J29" i="8" s="1"/>
  <c r="G28" i="8"/>
  <c r="B28" i="8"/>
  <c r="C28" i="8" s="1"/>
  <c r="H27" i="8"/>
  <c r="I27" i="8" s="1"/>
  <c r="G27" i="8"/>
  <c r="B27" i="8"/>
  <c r="C27" i="8" s="1"/>
  <c r="M26" i="8"/>
  <c r="H26" i="8"/>
  <c r="I26" i="8" s="1"/>
  <c r="G26" i="8"/>
  <c r="B26" i="8"/>
  <c r="C26" i="8" s="1"/>
  <c r="J28" i="8" l="1"/>
  <c r="B13" i="8"/>
  <c r="F28" i="8" s="1"/>
  <c r="B15" i="8"/>
  <c r="B2" i="8"/>
  <c r="B9" i="8"/>
  <c r="J27" i="8"/>
  <c r="B10" i="8"/>
  <c r="F26" i="8"/>
  <c r="H529" i="7"/>
  <c r="I529" i="7" s="1"/>
  <c r="B529" i="7"/>
  <c r="C529" i="7" s="1"/>
  <c r="G529" i="7" s="1"/>
  <c r="H528" i="7"/>
  <c r="B528" i="7"/>
  <c r="C528" i="7" s="1"/>
  <c r="G528" i="7" s="1"/>
  <c r="H527" i="7"/>
  <c r="I527" i="7" s="1"/>
  <c r="B527" i="7"/>
  <c r="C527" i="7" s="1"/>
  <c r="G527" i="7" s="1"/>
  <c r="H526" i="7"/>
  <c r="B526" i="7"/>
  <c r="C526" i="7" s="1"/>
  <c r="G526" i="7" s="1"/>
  <c r="H525" i="7"/>
  <c r="I525" i="7" s="1"/>
  <c r="B525" i="7"/>
  <c r="C525" i="7" s="1"/>
  <c r="G525" i="7" s="1"/>
  <c r="H524" i="7"/>
  <c r="B524" i="7"/>
  <c r="C524" i="7" s="1"/>
  <c r="G524" i="7" s="1"/>
  <c r="H523" i="7"/>
  <c r="I523" i="7" s="1"/>
  <c r="B523" i="7"/>
  <c r="C523" i="7" s="1"/>
  <c r="G523" i="7" s="1"/>
  <c r="H522" i="7"/>
  <c r="B522" i="7"/>
  <c r="C522" i="7" s="1"/>
  <c r="G522" i="7" s="1"/>
  <c r="H521" i="7"/>
  <c r="I521" i="7" s="1"/>
  <c r="B521" i="7"/>
  <c r="C521" i="7" s="1"/>
  <c r="G521" i="7" s="1"/>
  <c r="H520" i="7"/>
  <c r="B520" i="7"/>
  <c r="C520" i="7" s="1"/>
  <c r="G520" i="7" s="1"/>
  <c r="H519" i="7"/>
  <c r="I519" i="7" s="1"/>
  <c r="B519" i="7"/>
  <c r="C519" i="7" s="1"/>
  <c r="G519" i="7" s="1"/>
  <c r="H518" i="7"/>
  <c r="I518" i="7" s="1"/>
  <c r="J519" i="7" s="1"/>
  <c r="B518" i="7"/>
  <c r="C518" i="7" s="1"/>
  <c r="G518" i="7" s="1"/>
  <c r="H517" i="7"/>
  <c r="I517" i="7" s="1"/>
  <c r="B517" i="7"/>
  <c r="C517" i="7" s="1"/>
  <c r="G517" i="7" s="1"/>
  <c r="H516" i="7"/>
  <c r="B516" i="7"/>
  <c r="C516" i="7" s="1"/>
  <c r="G516" i="7" s="1"/>
  <c r="H515" i="7"/>
  <c r="I515" i="7" s="1"/>
  <c r="B515" i="7"/>
  <c r="C515" i="7" s="1"/>
  <c r="G515" i="7" s="1"/>
  <c r="H514" i="7"/>
  <c r="I514" i="7" s="1"/>
  <c r="B514" i="7"/>
  <c r="C514" i="7" s="1"/>
  <c r="G514" i="7" s="1"/>
  <c r="H513" i="7"/>
  <c r="I513" i="7" s="1"/>
  <c r="B513" i="7"/>
  <c r="C513" i="7" s="1"/>
  <c r="G513" i="7" s="1"/>
  <c r="H512" i="7"/>
  <c r="B512" i="7"/>
  <c r="C512" i="7" s="1"/>
  <c r="G512" i="7" s="1"/>
  <c r="H511" i="7"/>
  <c r="I511" i="7" s="1"/>
  <c r="B511" i="7"/>
  <c r="C511" i="7" s="1"/>
  <c r="G511" i="7" s="1"/>
  <c r="H510" i="7"/>
  <c r="I510" i="7" s="1"/>
  <c r="B510" i="7"/>
  <c r="C510" i="7" s="1"/>
  <c r="G510" i="7" s="1"/>
  <c r="H509" i="7"/>
  <c r="I509" i="7" s="1"/>
  <c r="B509" i="7"/>
  <c r="C509" i="7" s="1"/>
  <c r="G509" i="7" s="1"/>
  <c r="H508" i="7"/>
  <c r="B508" i="7"/>
  <c r="C508" i="7" s="1"/>
  <c r="G508" i="7" s="1"/>
  <c r="H507" i="7"/>
  <c r="I507" i="7" s="1"/>
  <c r="B507" i="7"/>
  <c r="C507" i="7" s="1"/>
  <c r="G507" i="7" s="1"/>
  <c r="H506" i="7"/>
  <c r="I506" i="7" s="1"/>
  <c r="J507" i="7" s="1"/>
  <c r="B506" i="7"/>
  <c r="C506" i="7" s="1"/>
  <c r="G506" i="7" s="1"/>
  <c r="H505" i="7"/>
  <c r="I505" i="7" s="1"/>
  <c r="B505" i="7"/>
  <c r="C505" i="7" s="1"/>
  <c r="G505" i="7" s="1"/>
  <c r="H504" i="7"/>
  <c r="B504" i="7"/>
  <c r="C504" i="7" s="1"/>
  <c r="G504" i="7" s="1"/>
  <c r="H503" i="7"/>
  <c r="I503" i="7" s="1"/>
  <c r="B503" i="7"/>
  <c r="C503" i="7" s="1"/>
  <c r="G503" i="7" s="1"/>
  <c r="H502" i="7"/>
  <c r="I502" i="7" s="1"/>
  <c r="B502" i="7"/>
  <c r="C502" i="7" s="1"/>
  <c r="G502" i="7" s="1"/>
  <c r="H501" i="7"/>
  <c r="I501" i="7" s="1"/>
  <c r="B501" i="7"/>
  <c r="C501" i="7" s="1"/>
  <c r="G501" i="7" s="1"/>
  <c r="H500" i="7"/>
  <c r="B500" i="7"/>
  <c r="C500" i="7" s="1"/>
  <c r="G500" i="7" s="1"/>
  <c r="H499" i="7"/>
  <c r="I499" i="7" s="1"/>
  <c r="B499" i="7"/>
  <c r="C499" i="7" s="1"/>
  <c r="G499" i="7" s="1"/>
  <c r="H498" i="7"/>
  <c r="I498" i="7" s="1"/>
  <c r="B498" i="7"/>
  <c r="C498" i="7" s="1"/>
  <c r="G498" i="7" s="1"/>
  <c r="H497" i="7"/>
  <c r="I497" i="7" s="1"/>
  <c r="J498" i="7" s="1"/>
  <c r="B497" i="7"/>
  <c r="C497" i="7" s="1"/>
  <c r="G497" i="7" s="1"/>
  <c r="H496" i="7"/>
  <c r="B496" i="7"/>
  <c r="C496" i="7" s="1"/>
  <c r="G496" i="7" s="1"/>
  <c r="H495" i="7"/>
  <c r="B495" i="7"/>
  <c r="C495" i="7" s="1"/>
  <c r="G495" i="7" s="1"/>
  <c r="H494" i="7"/>
  <c r="I494" i="7" s="1"/>
  <c r="B494" i="7"/>
  <c r="C494" i="7" s="1"/>
  <c r="G494" i="7" s="1"/>
  <c r="H493" i="7"/>
  <c r="B493" i="7"/>
  <c r="C493" i="7" s="1"/>
  <c r="G493" i="7" s="1"/>
  <c r="H492" i="7"/>
  <c r="I492" i="7" s="1"/>
  <c r="B492" i="7"/>
  <c r="C492" i="7" s="1"/>
  <c r="G492" i="7" s="1"/>
  <c r="H491" i="7"/>
  <c r="B491" i="7"/>
  <c r="C491" i="7" s="1"/>
  <c r="G491" i="7" s="1"/>
  <c r="H490" i="7"/>
  <c r="I490" i="7" s="1"/>
  <c r="B490" i="7"/>
  <c r="C490" i="7" s="1"/>
  <c r="G490" i="7" s="1"/>
  <c r="H489" i="7"/>
  <c r="B489" i="7"/>
  <c r="C489" i="7" s="1"/>
  <c r="G489" i="7" s="1"/>
  <c r="H488" i="7"/>
  <c r="I488" i="7" s="1"/>
  <c r="B488" i="7"/>
  <c r="C488" i="7" s="1"/>
  <c r="G488" i="7" s="1"/>
  <c r="H487" i="7"/>
  <c r="B487" i="7"/>
  <c r="C487" i="7" s="1"/>
  <c r="G487" i="7" s="1"/>
  <c r="H486" i="7"/>
  <c r="I486" i="7" s="1"/>
  <c r="B486" i="7"/>
  <c r="C486" i="7" s="1"/>
  <c r="G486" i="7" s="1"/>
  <c r="H485" i="7"/>
  <c r="B485" i="7"/>
  <c r="C485" i="7" s="1"/>
  <c r="G485" i="7" s="1"/>
  <c r="H484" i="7"/>
  <c r="I484" i="7" s="1"/>
  <c r="B484" i="7"/>
  <c r="C484" i="7" s="1"/>
  <c r="G484" i="7" s="1"/>
  <c r="H483" i="7"/>
  <c r="B483" i="7"/>
  <c r="C483" i="7" s="1"/>
  <c r="G483" i="7" s="1"/>
  <c r="H482" i="7"/>
  <c r="I482" i="7" s="1"/>
  <c r="B482" i="7"/>
  <c r="C482" i="7" s="1"/>
  <c r="G482" i="7" s="1"/>
  <c r="H481" i="7"/>
  <c r="I481" i="7" s="1"/>
  <c r="B481" i="7"/>
  <c r="C481" i="7" s="1"/>
  <c r="G481" i="7" s="1"/>
  <c r="H480" i="7"/>
  <c r="I480" i="7" s="1"/>
  <c r="B480" i="7"/>
  <c r="C480" i="7" s="1"/>
  <c r="G480" i="7" s="1"/>
  <c r="H479" i="7"/>
  <c r="I479" i="7" s="1"/>
  <c r="B479" i="7"/>
  <c r="C479" i="7" s="1"/>
  <c r="G479" i="7" s="1"/>
  <c r="H478" i="7"/>
  <c r="B478" i="7"/>
  <c r="C478" i="7" s="1"/>
  <c r="G478" i="7" s="1"/>
  <c r="H477" i="7"/>
  <c r="I477" i="7" s="1"/>
  <c r="B477" i="7"/>
  <c r="C477" i="7" s="1"/>
  <c r="G477" i="7" s="1"/>
  <c r="H476" i="7"/>
  <c r="I476" i="7" s="1"/>
  <c r="J477" i="7" s="1"/>
  <c r="B476" i="7"/>
  <c r="C476" i="7" s="1"/>
  <c r="G476" i="7" s="1"/>
  <c r="H475" i="7"/>
  <c r="I475" i="7" s="1"/>
  <c r="B475" i="7"/>
  <c r="C475" i="7" s="1"/>
  <c r="G475" i="7" s="1"/>
  <c r="H474" i="7"/>
  <c r="B474" i="7"/>
  <c r="C474" i="7" s="1"/>
  <c r="G474" i="7" s="1"/>
  <c r="H473" i="7"/>
  <c r="I473" i="7" s="1"/>
  <c r="B473" i="7"/>
  <c r="C473" i="7" s="1"/>
  <c r="G473" i="7" s="1"/>
  <c r="H472" i="7"/>
  <c r="I472" i="7" s="1"/>
  <c r="J473" i="7" s="1"/>
  <c r="B472" i="7"/>
  <c r="C472" i="7" s="1"/>
  <c r="G472" i="7" s="1"/>
  <c r="H471" i="7"/>
  <c r="I471" i="7" s="1"/>
  <c r="B471" i="7"/>
  <c r="C471" i="7" s="1"/>
  <c r="G471" i="7" s="1"/>
  <c r="H470" i="7"/>
  <c r="B470" i="7"/>
  <c r="C470" i="7" s="1"/>
  <c r="G470" i="7" s="1"/>
  <c r="I469" i="7"/>
  <c r="H469" i="7"/>
  <c r="C469" i="7"/>
  <c r="G469" i="7" s="1"/>
  <c r="B469" i="7"/>
  <c r="H468" i="7"/>
  <c r="B468" i="7"/>
  <c r="C468" i="7" s="1"/>
  <c r="G468" i="7" s="1"/>
  <c r="H467" i="7"/>
  <c r="I467" i="7" s="1"/>
  <c r="B467" i="7"/>
  <c r="C467" i="7" s="1"/>
  <c r="G467" i="7" s="1"/>
  <c r="H466" i="7"/>
  <c r="B466" i="7"/>
  <c r="C466" i="7" s="1"/>
  <c r="G466" i="7" s="1"/>
  <c r="I465" i="7"/>
  <c r="H465" i="7"/>
  <c r="C465" i="7"/>
  <c r="G465" i="7" s="1"/>
  <c r="B465" i="7"/>
  <c r="H464" i="7"/>
  <c r="B464" i="7"/>
  <c r="C464" i="7" s="1"/>
  <c r="G464" i="7" s="1"/>
  <c r="H463" i="7"/>
  <c r="I463" i="7" s="1"/>
  <c r="C463" i="7"/>
  <c r="G463" i="7" s="1"/>
  <c r="B463" i="7"/>
  <c r="H462" i="7"/>
  <c r="B462" i="7"/>
  <c r="C462" i="7" s="1"/>
  <c r="G462" i="7" s="1"/>
  <c r="H461" i="7"/>
  <c r="I461" i="7" s="1"/>
  <c r="C461" i="7"/>
  <c r="G461" i="7" s="1"/>
  <c r="B461" i="7"/>
  <c r="H460" i="7"/>
  <c r="B460" i="7"/>
  <c r="C460" i="7" s="1"/>
  <c r="G460" i="7" s="1"/>
  <c r="H459" i="7"/>
  <c r="I459" i="7" s="1"/>
  <c r="C459" i="7"/>
  <c r="G459" i="7" s="1"/>
  <c r="B459" i="7"/>
  <c r="H458" i="7"/>
  <c r="B458" i="7"/>
  <c r="C458" i="7" s="1"/>
  <c r="G458" i="7" s="1"/>
  <c r="H457" i="7"/>
  <c r="I457" i="7" s="1"/>
  <c r="C457" i="7"/>
  <c r="G457" i="7" s="1"/>
  <c r="B457" i="7"/>
  <c r="H456" i="7"/>
  <c r="B456" i="7"/>
  <c r="C456" i="7" s="1"/>
  <c r="G456" i="7" s="1"/>
  <c r="H455" i="7"/>
  <c r="I455" i="7" s="1"/>
  <c r="C455" i="7"/>
  <c r="G455" i="7" s="1"/>
  <c r="B455" i="7"/>
  <c r="H454" i="7"/>
  <c r="B454" i="7"/>
  <c r="C454" i="7" s="1"/>
  <c r="G454" i="7" s="1"/>
  <c r="H453" i="7"/>
  <c r="I453" i="7" s="1"/>
  <c r="B453" i="7"/>
  <c r="C453" i="7" s="1"/>
  <c r="G453" i="7" s="1"/>
  <c r="H452" i="7"/>
  <c r="B452" i="7"/>
  <c r="C452" i="7" s="1"/>
  <c r="G452" i="7" s="1"/>
  <c r="H451" i="7"/>
  <c r="I451" i="7" s="1"/>
  <c r="C451" i="7"/>
  <c r="G451" i="7" s="1"/>
  <c r="B451" i="7"/>
  <c r="H450" i="7"/>
  <c r="B450" i="7"/>
  <c r="C450" i="7" s="1"/>
  <c r="G450" i="7" s="1"/>
  <c r="H449" i="7"/>
  <c r="I449" i="7" s="1"/>
  <c r="B449" i="7"/>
  <c r="C449" i="7" s="1"/>
  <c r="G449" i="7" s="1"/>
  <c r="H448" i="7"/>
  <c r="B448" i="7"/>
  <c r="C448" i="7" s="1"/>
  <c r="G448" i="7" s="1"/>
  <c r="H447" i="7"/>
  <c r="I447" i="7" s="1"/>
  <c r="C447" i="7"/>
  <c r="G447" i="7" s="1"/>
  <c r="B447" i="7"/>
  <c r="H446" i="7"/>
  <c r="B446" i="7"/>
  <c r="C446" i="7" s="1"/>
  <c r="G446" i="7" s="1"/>
  <c r="I445" i="7"/>
  <c r="H445" i="7"/>
  <c r="B445" i="7"/>
  <c r="C445" i="7" s="1"/>
  <c r="G445" i="7" s="1"/>
  <c r="H444" i="7"/>
  <c r="B444" i="7"/>
  <c r="C444" i="7" s="1"/>
  <c r="G444" i="7" s="1"/>
  <c r="H443" i="7"/>
  <c r="I443" i="7" s="1"/>
  <c r="C443" i="7"/>
  <c r="G443" i="7" s="1"/>
  <c r="B443" i="7"/>
  <c r="H442" i="7"/>
  <c r="B442" i="7"/>
  <c r="C442" i="7" s="1"/>
  <c r="G442" i="7" s="1"/>
  <c r="I441" i="7"/>
  <c r="H441" i="7"/>
  <c r="B441" i="7"/>
  <c r="C441" i="7" s="1"/>
  <c r="G441" i="7" s="1"/>
  <c r="H440" i="7"/>
  <c r="B440" i="7"/>
  <c r="C440" i="7" s="1"/>
  <c r="G440" i="7" s="1"/>
  <c r="H439" i="7"/>
  <c r="I439" i="7" s="1"/>
  <c r="B439" i="7"/>
  <c r="C439" i="7" s="1"/>
  <c r="G439" i="7" s="1"/>
  <c r="H438" i="7"/>
  <c r="B438" i="7"/>
  <c r="C438" i="7" s="1"/>
  <c r="G438" i="7" s="1"/>
  <c r="I437" i="7"/>
  <c r="H437" i="7"/>
  <c r="C437" i="7"/>
  <c r="G437" i="7" s="1"/>
  <c r="B437" i="7"/>
  <c r="H436" i="7"/>
  <c r="B436" i="7"/>
  <c r="C436" i="7" s="1"/>
  <c r="G436" i="7" s="1"/>
  <c r="H435" i="7"/>
  <c r="I435" i="7" s="1"/>
  <c r="B435" i="7"/>
  <c r="C435" i="7" s="1"/>
  <c r="G435" i="7" s="1"/>
  <c r="H434" i="7"/>
  <c r="B434" i="7"/>
  <c r="C434" i="7" s="1"/>
  <c r="G434" i="7" s="1"/>
  <c r="I433" i="7"/>
  <c r="H433" i="7"/>
  <c r="C433" i="7"/>
  <c r="G433" i="7" s="1"/>
  <c r="B433" i="7"/>
  <c r="H432" i="7"/>
  <c r="B432" i="7"/>
  <c r="C432" i="7" s="1"/>
  <c r="G432" i="7" s="1"/>
  <c r="H431" i="7"/>
  <c r="I431" i="7" s="1"/>
  <c r="C431" i="7"/>
  <c r="G431" i="7" s="1"/>
  <c r="B431" i="7"/>
  <c r="H430" i="7"/>
  <c r="I430" i="7" s="1"/>
  <c r="B430" i="7"/>
  <c r="C430" i="7" s="1"/>
  <c r="G430" i="7" s="1"/>
  <c r="H429" i="7"/>
  <c r="I429" i="7" s="1"/>
  <c r="J430" i="7" s="1"/>
  <c r="B429" i="7"/>
  <c r="C429" i="7" s="1"/>
  <c r="G429" i="7" s="1"/>
  <c r="H428" i="7"/>
  <c r="I428" i="7" s="1"/>
  <c r="B428" i="7"/>
  <c r="C428" i="7" s="1"/>
  <c r="G428" i="7" s="1"/>
  <c r="H427" i="7"/>
  <c r="C427" i="7"/>
  <c r="G427" i="7" s="1"/>
  <c r="B427" i="7"/>
  <c r="H426" i="7"/>
  <c r="I426" i="7" s="1"/>
  <c r="B426" i="7"/>
  <c r="C426" i="7" s="1"/>
  <c r="G426" i="7" s="1"/>
  <c r="H425" i="7"/>
  <c r="I425" i="7" s="1"/>
  <c r="B425" i="7"/>
  <c r="C425" i="7" s="1"/>
  <c r="G425" i="7" s="1"/>
  <c r="H424" i="7"/>
  <c r="I424" i="7" s="1"/>
  <c r="G424" i="7"/>
  <c r="B424" i="7"/>
  <c r="C424" i="7" s="1"/>
  <c r="H423" i="7"/>
  <c r="B423" i="7"/>
  <c r="C423" i="7" s="1"/>
  <c r="G423" i="7" s="1"/>
  <c r="H422" i="7"/>
  <c r="I422" i="7" s="1"/>
  <c r="B422" i="7"/>
  <c r="C422" i="7" s="1"/>
  <c r="G422" i="7" s="1"/>
  <c r="H421" i="7"/>
  <c r="I421" i="7" s="1"/>
  <c r="B421" i="7"/>
  <c r="C421" i="7" s="1"/>
  <c r="G421" i="7" s="1"/>
  <c r="H420" i="7"/>
  <c r="I420" i="7" s="1"/>
  <c r="B420" i="7"/>
  <c r="C420" i="7" s="1"/>
  <c r="G420" i="7" s="1"/>
  <c r="H419" i="7"/>
  <c r="C419" i="7"/>
  <c r="G419" i="7" s="1"/>
  <c r="B419" i="7"/>
  <c r="H418" i="7"/>
  <c r="I418" i="7" s="1"/>
  <c r="B418" i="7"/>
  <c r="C418" i="7" s="1"/>
  <c r="G418" i="7" s="1"/>
  <c r="H417" i="7"/>
  <c r="I417" i="7" s="1"/>
  <c r="J418" i="7" s="1"/>
  <c r="B417" i="7"/>
  <c r="C417" i="7" s="1"/>
  <c r="G417" i="7" s="1"/>
  <c r="H416" i="7"/>
  <c r="I416" i="7" s="1"/>
  <c r="G416" i="7"/>
  <c r="B416" i="7"/>
  <c r="C416" i="7" s="1"/>
  <c r="H415" i="7"/>
  <c r="C415" i="7"/>
  <c r="G415" i="7" s="1"/>
  <c r="B415" i="7"/>
  <c r="H414" i="7"/>
  <c r="I414" i="7" s="1"/>
  <c r="B414" i="7"/>
  <c r="C414" i="7" s="1"/>
  <c r="G414" i="7" s="1"/>
  <c r="H413" i="7"/>
  <c r="I413" i="7" s="1"/>
  <c r="B413" i="7"/>
  <c r="C413" i="7" s="1"/>
  <c r="G413" i="7" s="1"/>
  <c r="H412" i="7"/>
  <c r="I412" i="7" s="1"/>
  <c r="B412" i="7"/>
  <c r="C412" i="7" s="1"/>
  <c r="G412" i="7" s="1"/>
  <c r="H411" i="7"/>
  <c r="I411" i="7" s="1"/>
  <c r="B411" i="7"/>
  <c r="C411" i="7" s="1"/>
  <c r="G411" i="7" s="1"/>
  <c r="H410" i="7"/>
  <c r="B410" i="7"/>
  <c r="C410" i="7" s="1"/>
  <c r="G410" i="7" s="1"/>
  <c r="H409" i="7"/>
  <c r="I409" i="7" s="1"/>
  <c r="B409" i="7"/>
  <c r="C409" i="7" s="1"/>
  <c r="G409" i="7" s="1"/>
  <c r="H408" i="7"/>
  <c r="I408" i="7" s="1"/>
  <c r="J409" i="7" s="1"/>
  <c r="B408" i="7"/>
  <c r="C408" i="7" s="1"/>
  <c r="G408" i="7" s="1"/>
  <c r="H407" i="7"/>
  <c r="I407" i="7" s="1"/>
  <c r="B407" i="7"/>
  <c r="C407" i="7" s="1"/>
  <c r="G407" i="7" s="1"/>
  <c r="H406" i="7"/>
  <c r="B406" i="7"/>
  <c r="C406" i="7" s="1"/>
  <c r="G406" i="7" s="1"/>
  <c r="H405" i="7"/>
  <c r="I405" i="7" s="1"/>
  <c r="B405" i="7"/>
  <c r="C405" i="7" s="1"/>
  <c r="G405" i="7" s="1"/>
  <c r="H404" i="7"/>
  <c r="I404" i="7" s="1"/>
  <c r="B404" i="7"/>
  <c r="C404" i="7" s="1"/>
  <c r="G404" i="7" s="1"/>
  <c r="H403" i="7"/>
  <c r="I403" i="7" s="1"/>
  <c r="B403" i="7"/>
  <c r="C403" i="7" s="1"/>
  <c r="G403" i="7" s="1"/>
  <c r="H402" i="7"/>
  <c r="B402" i="7"/>
  <c r="C402" i="7" s="1"/>
  <c r="G402" i="7" s="1"/>
  <c r="H401" i="7"/>
  <c r="I401" i="7" s="1"/>
  <c r="B401" i="7"/>
  <c r="C401" i="7" s="1"/>
  <c r="G401" i="7" s="1"/>
  <c r="H400" i="7"/>
  <c r="I400" i="7" s="1"/>
  <c r="B400" i="7"/>
  <c r="C400" i="7" s="1"/>
  <c r="G400" i="7" s="1"/>
  <c r="H399" i="7"/>
  <c r="I399" i="7" s="1"/>
  <c r="B399" i="7"/>
  <c r="C399" i="7" s="1"/>
  <c r="G399" i="7" s="1"/>
  <c r="H398" i="7"/>
  <c r="B398" i="7"/>
  <c r="C398" i="7" s="1"/>
  <c r="G398" i="7" s="1"/>
  <c r="H397" i="7"/>
  <c r="I397" i="7" s="1"/>
  <c r="J397" i="7" s="1"/>
  <c r="B397" i="7"/>
  <c r="C397" i="7" s="1"/>
  <c r="G397" i="7" s="1"/>
  <c r="H396" i="7"/>
  <c r="I396" i="7" s="1"/>
  <c r="B396" i="7"/>
  <c r="C396" i="7" s="1"/>
  <c r="G396" i="7" s="1"/>
  <c r="H395" i="7"/>
  <c r="I395" i="7" s="1"/>
  <c r="B395" i="7"/>
  <c r="C395" i="7" s="1"/>
  <c r="G395" i="7" s="1"/>
  <c r="H394" i="7"/>
  <c r="B394" i="7"/>
  <c r="C394" i="7" s="1"/>
  <c r="G394" i="7" s="1"/>
  <c r="H393" i="7"/>
  <c r="I393" i="7" s="1"/>
  <c r="J393" i="7" s="1"/>
  <c r="B393" i="7"/>
  <c r="C393" i="7" s="1"/>
  <c r="G393" i="7" s="1"/>
  <c r="H392" i="7"/>
  <c r="I392" i="7" s="1"/>
  <c r="B392" i="7"/>
  <c r="C392" i="7" s="1"/>
  <c r="G392" i="7" s="1"/>
  <c r="H391" i="7"/>
  <c r="I391" i="7" s="1"/>
  <c r="B391" i="7"/>
  <c r="C391" i="7" s="1"/>
  <c r="G391" i="7" s="1"/>
  <c r="H390" i="7"/>
  <c r="B390" i="7"/>
  <c r="C390" i="7" s="1"/>
  <c r="G390" i="7" s="1"/>
  <c r="H389" i="7"/>
  <c r="I389" i="7" s="1"/>
  <c r="B389" i="7"/>
  <c r="C389" i="7" s="1"/>
  <c r="G389" i="7" s="1"/>
  <c r="H388" i="7"/>
  <c r="I388" i="7" s="1"/>
  <c r="B388" i="7"/>
  <c r="C388" i="7" s="1"/>
  <c r="G388" i="7" s="1"/>
  <c r="H387" i="7"/>
  <c r="I387" i="7" s="1"/>
  <c r="B387" i="7"/>
  <c r="C387" i="7" s="1"/>
  <c r="G387" i="7" s="1"/>
  <c r="H386" i="7"/>
  <c r="B386" i="7"/>
  <c r="C386" i="7" s="1"/>
  <c r="G386" i="7" s="1"/>
  <c r="H385" i="7"/>
  <c r="I385" i="7" s="1"/>
  <c r="B385" i="7"/>
  <c r="C385" i="7" s="1"/>
  <c r="G385" i="7" s="1"/>
  <c r="H384" i="7"/>
  <c r="I384" i="7" s="1"/>
  <c r="B384" i="7"/>
  <c r="C384" i="7" s="1"/>
  <c r="G384" i="7" s="1"/>
  <c r="H383" i="7"/>
  <c r="I383" i="7" s="1"/>
  <c r="J384" i="7" s="1"/>
  <c r="B383" i="7"/>
  <c r="C383" i="7" s="1"/>
  <c r="G383" i="7" s="1"/>
  <c r="H382" i="7"/>
  <c r="B382" i="7"/>
  <c r="C382" i="7" s="1"/>
  <c r="G382" i="7" s="1"/>
  <c r="H381" i="7"/>
  <c r="I381" i="7" s="1"/>
  <c r="J381" i="7" s="1"/>
  <c r="B381" i="7"/>
  <c r="C381" i="7" s="1"/>
  <c r="G381" i="7" s="1"/>
  <c r="H380" i="7"/>
  <c r="I380" i="7" s="1"/>
  <c r="B380" i="7"/>
  <c r="C380" i="7" s="1"/>
  <c r="G380" i="7" s="1"/>
  <c r="H379" i="7"/>
  <c r="I379" i="7" s="1"/>
  <c r="J380" i="7" s="1"/>
  <c r="B379" i="7"/>
  <c r="C379" i="7" s="1"/>
  <c r="G379" i="7" s="1"/>
  <c r="H378" i="7"/>
  <c r="B378" i="7"/>
  <c r="C378" i="7" s="1"/>
  <c r="G378" i="7" s="1"/>
  <c r="H377" i="7"/>
  <c r="I377" i="7" s="1"/>
  <c r="B377" i="7"/>
  <c r="C377" i="7" s="1"/>
  <c r="G377" i="7" s="1"/>
  <c r="H376" i="7"/>
  <c r="B376" i="7"/>
  <c r="C376" i="7" s="1"/>
  <c r="G376" i="7" s="1"/>
  <c r="H375" i="7"/>
  <c r="C375" i="7"/>
  <c r="G375" i="7" s="1"/>
  <c r="B375" i="7"/>
  <c r="H374" i="7"/>
  <c r="I374" i="7" s="1"/>
  <c r="B374" i="7"/>
  <c r="C374" i="7" s="1"/>
  <c r="G374" i="7" s="1"/>
  <c r="H373" i="7"/>
  <c r="I373" i="7" s="1"/>
  <c r="B373" i="7"/>
  <c r="C373" i="7" s="1"/>
  <c r="G373" i="7" s="1"/>
  <c r="H372" i="7"/>
  <c r="I372" i="7" s="1"/>
  <c r="G372" i="7"/>
  <c r="B372" i="7"/>
  <c r="C372" i="7" s="1"/>
  <c r="H371" i="7"/>
  <c r="I371" i="7" s="1"/>
  <c r="B371" i="7"/>
  <c r="C371" i="7" s="1"/>
  <c r="G371" i="7" s="1"/>
  <c r="H370" i="7"/>
  <c r="I370" i="7" s="1"/>
  <c r="B370" i="7"/>
  <c r="C370" i="7" s="1"/>
  <c r="G370" i="7" s="1"/>
  <c r="H369" i="7"/>
  <c r="I369" i="7" s="1"/>
  <c r="J370" i="7" s="1"/>
  <c r="B369" i="7"/>
  <c r="C369" i="7" s="1"/>
  <c r="G369" i="7" s="1"/>
  <c r="H368" i="7"/>
  <c r="I368" i="7" s="1"/>
  <c r="B368" i="7"/>
  <c r="C368" i="7" s="1"/>
  <c r="G368" i="7" s="1"/>
  <c r="H367" i="7"/>
  <c r="B367" i="7"/>
  <c r="C367" i="7" s="1"/>
  <c r="G367" i="7" s="1"/>
  <c r="H366" i="7"/>
  <c r="I366" i="7" s="1"/>
  <c r="B366" i="7"/>
  <c r="C366" i="7" s="1"/>
  <c r="G366" i="7" s="1"/>
  <c r="H365" i="7"/>
  <c r="B365" i="7"/>
  <c r="C365" i="7" s="1"/>
  <c r="G365" i="7" s="1"/>
  <c r="H364" i="7"/>
  <c r="I364" i="7" s="1"/>
  <c r="B364" i="7"/>
  <c r="C364" i="7" s="1"/>
  <c r="G364" i="7" s="1"/>
  <c r="H363" i="7"/>
  <c r="B363" i="7"/>
  <c r="C363" i="7" s="1"/>
  <c r="G363" i="7" s="1"/>
  <c r="H362" i="7"/>
  <c r="I362" i="7" s="1"/>
  <c r="B362" i="7"/>
  <c r="C362" i="7" s="1"/>
  <c r="G362" i="7" s="1"/>
  <c r="H361" i="7"/>
  <c r="B361" i="7"/>
  <c r="C361" i="7" s="1"/>
  <c r="G361" i="7" s="1"/>
  <c r="H360" i="7"/>
  <c r="I360" i="7" s="1"/>
  <c r="B360" i="7"/>
  <c r="C360" i="7" s="1"/>
  <c r="G360" i="7" s="1"/>
  <c r="H359" i="7"/>
  <c r="B359" i="7"/>
  <c r="C359" i="7" s="1"/>
  <c r="G359" i="7" s="1"/>
  <c r="H358" i="7"/>
  <c r="I358" i="7" s="1"/>
  <c r="B358" i="7"/>
  <c r="C358" i="7" s="1"/>
  <c r="G358" i="7" s="1"/>
  <c r="H357" i="7"/>
  <c r="B357" i="7"/>
  <c r="C357" i="7" s="1"/>
  <c r="G357" i="7" s="1"/>
  <c r="H356" i="7"/>
  <c r="I356" i="7" s="1"/>
  <c r="B356" i="7"/>
  <c r="C356" i="7" s="1"/>
  <c r="G356" i="7" s="1"/>
  <c r="H355" i="7"/>
  <c r="B355" i="7"/>
  <c r="C355" i="7" s="1"/>
  <c r="G355" i="7" s="1"/>
  <c r="H354" i="7"/>
  <c r="I354" i="7" s="1"/>
  <c r="B354" i="7"/>
  <c r="C354" i="7" s="1"/>
  <c r="G354" i="7" s="1"/>
  <c r="H353" i="7"/>
  <c r="B353" i="7"/>
  <c r="C353" i="7" s="1"/>
  <c r="G353" i="7" s="1"/>
  <c r="H352" i="7"/>
  <c r="I352" i="7" s="1"/>
  <c r="B352" i="7"/>
  <c r="C352" i="7" s="1"/>
  <c r="G352" i="7" s="1"/>
  <c r="H351" i="7"/>
  <c r="I351" i="7" s="1"/>
  <c r="J352" i="7" s="1"/>
  <c r="B351" i="7"/>
  <c r="C351" i="7" s="1"/>
  <c r="G351" i="7" s="1"/>
  <c r="H350" i="7"/>
  <c r="B350" i="7"/>
  <c r="C350" i="7" s="1"/>
  <c r="G350" i="7" s="1"/>
  <c r="H349" i="7"/>
  <c r="I349" i="7" s="1"/>
  <c r="B349" i="7"/>
  <c r="C349" i="7" s="1"/>
  <c r="G349" i="7" s="1"/>
  <c r="H348" i="7"/>
  <c r="I348" i="7" s="1"/>
  <c r="J349" i="7" s="1"/>
  <c r="B348" i="7"/>
  <c r="C348" i="7" s="1"/>
  <c r="G348" i="7" s="1"/>
  <c r="H347" i="7"/>
  <c r="I347" i="7" s="1"/>
  <c r="J348" i="7" s="1"/>
  <c r="B347" i="7"/>
  <c r="C347" i="7" s="1"/>
  <c r="G347" i="7" s="1"/>
  <c r="H346" i="7"/>
  <c r="B346" i="7"/>
  <c r="C346" i="7" s="1"/>
  <c r="G346" i="7" s="1"/>
  <c r="H345" i="7"/>
  <c r="I345" i="7" s="1"/>
  <c r="B345" i="7"/>
  <c r="C345" i="7" s="1"/>
  <c r="G345" i="7" s="1"/>
  <c r="J344" i="7"/>
  <c r="H344" i="7"/>
  <c r="I344" i="7" s="1"/>
  <c r="B344" i="7"/>
  <c r="C344" i="7" s="1"/>
  <c r="G344" i="7" s="1"/>
  <c r="H343" i="7"/>
  <c r="I343" i="7" s="1"/>
  <c r="B343" i="7"/>
  <c r="C343" i="7" s="1"/>
  <c r="G343" i="7" s="1"/>
  <c r="H342" i="7"/>
  <c r="B342" i="7"/>
  <c r="C342" i="7" s="1"/>
  <c r="G342" i="7" s="1"/>
  <c r="H341" i="7"/>
  <c r="I341" i="7" s="1"/>
  <c r="B341" i="7"/>
  <c r="C341" i="7" s="1"/>
  <c r="G341" i="7" s="1"/>
  <c r="H340" i="7"/>
  <c r="I340" i="7" s="1"/>
  <c r="J341" i="7" s="1"/>
  <c r="B340" i="7"/>
  <c r="C340" i="7" s="1"/>
  <c r="G340" i="7" s="1"/>
  <c r="H339" i="7"/>
  <c r="I339" i="7" s="1"/>
  <c r="B339" i="7"/>
  <c r="C339" i="7" s="1"/>
  <c r="G339" i="7" s="1"/>
  <c r="H338" i="7"/>
  <c r="B338" i="7"/>
  <c r="C338" i="7" s="1"/>
  <c r="G338" i="7" s="1"/>
  <c r="H337" i="7"/>
  <c r="I337" i="7" s="1"/>
  <c r="B337" i="7"/>
  <c r="C337" i="7" s="1"/>
  <c r="G337" i="7" s="1"/>
  <c r="H336" i="7"/>
  <c r="I336" i="7" s="1"/>
  <c r="J337" i="7" s="1"/>
  <c r="B336" i="7"/>
  <c r="C336" i="7" s="1"/>
  <c r="G336" i="7" s="1"/>
  <c r="H335" i="7"/>
  <c r="I335" i="7" s="1"/>
  <c r="J336" i="7" s="1"/>
  <c r="B335" i="7"/>
  <c r="C335" i="7" s="1"/>
  <c r="G335" i="7" s="1"/>
  <c r="H334" i="7"/>
  <c r="B334" i="7"/>
  <c r="C334" i="7" s="1"/>
  <c r="G334" i="7" s="1"/>
  <c r="H333" i="7"/>
  <c r="I333" i="7" s="1"/>
  <c r="B333" i="7"/>
  <c r="C333" i="7" s="1"/>
  <c r="G333" i="7" s="1"/>
  <c r="H332" i="7"/>
  <c r="I332" i="7" s="1"/>
  <c r="J333" i="7" s="1"/>
  <c r="B332" i="7"/>
  <c r="C332" i="7" s="1"/>
  <c r="G332" i="7" s="1"/>
  <c r="H331" i="7"/>
  <c r="I331" i="7" s="1"/>
  <c r="B331" i="7"/>
  <c r="C331" i="7" s="1"/>
  <c r="G331" i="7" s="1"/>
  <c r="H330" i="7"/>
  <c r="B330" i="7"/>
  <c r="C330" i="7" s="1"/>
  <c r="G330" i="7" s="1"/>
  <c r="H329" i="7"/>
  <c r="I329" i="7" s="1"/>
  <c r="B329" i="7"/>
  <c r="C329" i="7" s="1"/>
  <c r="G329" i="7" s="1"/>
  <c r="J328" i="7"/>
  <c r="H328" i="7"/>
  <c r="I328" i="7" s="1"/>
  <c r="B328" i="7"/>
  <c r="C328" i="7" s="1"/>
  <c r="G328" i="7" s="1"/>
  <c r="H327" i="7"/>
  <c r="I327" i="7" s="1"/>
  <c r="B327" i="7"/>
  <c r="C327" i="7" s="1"/>
  <c r="G327" i="7" s="1"/>
  <c r="H326" i="7"/>
  <c r="B326" i="7"/>
  <c r="C326" i="7" s="1"/>
  <c r="G326" i="7" s="1"/>
  <c r="H325" i="7"/>
  <c r="I325" i="7" s="1"/>
  <c r="B325" i="7"/>
  <c r="C325" i="7" s="1"/>
  <c r="G325" i="7" s="1"/>
  <c r="H324" i="7"/>
  <c r="I324" i="7" s="1"/>
  <c r="B324" i="7"/>
  <c r="C324" i="7" s="1"/>
  <c r="G324" i="7" s="1"/>
  <c r="H323" i="7"/>
  <c r="I323" i="7" s="1"/>
  <c r="J324" i="7" s="1"/>
  <c r="B323" i="7"/>
  <c r="C323" i="7" s="1"/>
  <c r="G323" i="7" s="1"/>
  <c r="H322" i="7"/>
  <c r="B322" i="7"/>
  <c r="C322" i="7" s="1"/>
  <c r="G322" i="7" s="1"/>
  <c r="H321" i="7"/>
  <c r="I321" i="7" s="1"/>
  <c r="B321" i="7"/>
  <c r="C321" i="7" s="1"/>
  <c r="G321" i="7" s="1"/>
  <c r="H320" i="7"/>
  <c r="I320" i="7" s="1"/>
  <c r="J321" i="7" s="1"/>
  <c r="B320" i="7"/>
  <c r="C320" i="7" s="1"/>
  <c r="G320" i="7" s="1"/>
  <c r="H319" i="7"/>
  <c r="I319" i="7" s="1"/>
  <c r="J320" i="7" s="1"/>
  <c r="B319" i="7"/>
  <c r="C319" i="7" s="1"/>
  <c r="G319" i="7" s="1"/>
  <c r="H318" i="7"/>
  <c r="B318" i="7"/>
  <c r="C318" i="7" s="1"/>
  <c r="G318" i="7" s="1"/>
  <c r="H317" i="7"/>
  <c r="I317" i="7" s="1"/>
  <c r="B317" i="7"/>
  <c r="C317" i="7" s="1"/>
  <c r="G317" i="7" s="1"/>
  <c r="H316" i="7"/>
  <c r="I316" i="7" s="1"/>
  <c r="B316" i="7"/>
  <c r="C316" i="7" s="1"/>
  <c r="G316" i="7" s="1"/>
  <c r="H315" i="7"/>
  <c r="I315" i="7" s="1"/>
  <c r="J316" i="7" s="1"/>
  <c r="B315" i="7"/>
  <c r="C315" i="7" s="1"/>
  <c r="G315" i="7" s="1"/>
  <c r="H314" i="7"/>
  <c r="B314" i="7"/>
  <c r="C314" i="7" s="1"/>
  <c r="G314" i="7" s="1"/>
  <c r="H313" i="7"/>
  <c r="I313" i="7" s="1"/>
  <c r="B313" i="7"/>
  <c r="C313" i="7" s="1"/>
  <c r="G313" i="7" s="1"/>
  <c r="H312" i="7"/>
  <c r="I312" i="7" s="1"/>
  <c r="J312" i="7" s="1"/>
  <c r="B312" i="7"/>
  <c r="C312" i="7" s="1"/>
  <c r="G312" i="7" s="1"/>
  <c r="H311" i="7"/>
  <c r="I311" i="7" s="1"/>
  <c r="B311" i="7"/>
  <c r="C311" i="7" s="1"/>
  <c r="G311" i="7" s="1"/>
  <c r="H310" i="7"/>
  <c r="B310" i="7"/>
  <c r="C310" i="7" s="1"/>
  <c r="G310" i="7" s="1"/>
  <c r="H309" i="7"/>
  <c r="I309" i="7" s="1"/>
  <c r="B309" i="7"/>
  <c r="C309" i="7" s="1"/>
  <c r="G309" i="7" s="1"/>
  <c r="H308" i="7"/>
  <c r="I308" i="7" s="1"/>
  <c r="J309" i="7" s="1"/>
  <c r="B308" i="7"/>
  <c r="C308" i="7" s="1"/>
  <c r="G308" i="7" s="1"/>
  <c r="H307" i="7"/>
  <c r="I307" i="7" s="1"/>
  <c r="B307" i="7"/>
  <c r="C307" i="7" s="1"/>
  <c r="G307" i="7" s="1"/>
  <c r="H306" i="7"/>
  <c r="B306" i="7"/>
  <c r="C306" i="7" s="1"/>
  <c r="G306" i="7" s="1"/>
  <c r="H305" i="7"/>
  <c r="I305" i="7" s="1"/>
  <c r="B305" i="7"/>
  <c r="C305" i="7" s="1"/>
  <c r="G305" i="7" s="1"/>
  <c r="H304" i="7"/>
  <c r="I304" i="7" s="1"/>
  <c r="J305" i="7" s="1"/>
  <c r="B304" i="7"/>
  <c r="C304" i="7" s="1"/>
  <c r="G304" i="7" s="1"/>
  <c r="H303" i="7"/>
  <c r="I303" i="7" s="1"/>
  <c r="J304" i="7" s="1"/>
  <c r="B303" i="7"/>
  <c r="C303" i="7" s="1"/>
  <c r="G303" i="7" s="1"/>
  <c r="H302" i="7"/>
  <c r="B302" i="7"/>
  <c r="C302" i="7" s="1"/>
  <c r="G302" i="7" s="1"/>
  <c r="H301" i="7"/>
  <c r="I301" i="7" s="1"/>
  <c r="B301" i="7"/>
  <c r="C301" i="7" s="1"/>
  <c r="G301" i="7" s="1"/>
  <c r="H300" i="7"/>
  <c r="I300" i="7" s="1"/>
  <c r="J301" i="7" s="1"/>
  <c r="B300" i="7"/>
  <c r="C300" i="7" s="1"/>
  <c r="G300" i="7" s="1"/>
  <c r="H299" i="7"/>
  <c r="I299" i="7" s="1"/>
  <c r="B299" i="7"/>
  <c r="C299" i="7" s="1"/>
  <c r="G299" i="7" s="1"/>
  <c r="H298" i="7"/>
  <c r="B298" i="7"/>
  <c r="C298" i="7" s="1"/>
  <c r="G298" i="7" s="1"/>
  <c r="H297" i="7"/>
  <c r="I297" i="7" s="1"/>
  <c r="B297" i="7"/>
  <c r="C297" i="7" s="1"/>
  <c r="G297" i="7" s="1"/>
  <c r="J296" i="7"/>
  <c r="H296" i="7"/>
  <c r="I296" i="7" s="1"/>
  <c r="B296" i="7"/>
  <c r="C296" i="7" s="1"/>
  <c r="G296" i="7" s="1"/>
  <c r="H295" i="7"/>
  <c r="I295" i="7" s="1"/>
  <c r="B295" i="7"/>
  <c r="C295" i="7" s="1"/>
  <c r="G295" i="7" s="1"/>
  <c r="H294" i="7"/>
  <c r="B294" i="7"/>
  <c r="C294" i="7" s="1"/>
  <c r="G294" i="7" s="1"/>
  <c r="H293" i="7"/>
  <c r="I293" i="7" s="1"/>
  <c r="B293" i="7"/>
  <c r="C293" i="7" s="1"/>
  <c r="G293" i="7" s="1"/>
  <c r="H292" i="7"/>
  <c r="I292" i="7" s="1"/>
  <c r="B292" i="7"/>
  <c r="C292" i="7" s="1"/>
  <c r="G292" i="7" s="1"/>
  <c r="H291" i="7"/>
  <c r="I291" i="7" s="1"/>
  <c r="J292" i="7" s="1"/>
  <c r="B291" i="7"/>
  <c r="C291" i="7" s="1"/>
  <c r="G291" i="7" s="1"/>
  <c r="H290" i="7"/>
  <c r="B290" i="7"/>
  <c r="C290" i="7" s="1"/>
  <c r="G290" i="7" s="1"/>
  <c r="H289" i="7"/>
  <c r="I289" i="7" s="1"/>
  <c r="B289" i="7"/>
  <c r="C289" i="7" s="1"/>
  <c r="G289" i="7" s="1"/>
  <c r="H288" i="7"/>
  <c r="I288" i="7" s="1"/>
  <c r="J289" i="7" s="1"/>
  <c r="B288" i="7"/>
  <c r="C288" i="7" s="1"/>
  <c r="G288" i="7" s="1"/>
  <c r="H287" i="7"/>
  <c r="I287" i="7" s="1"/>
  <c r="J288" i="7" s="1"/>
  <c r="B287" i="7"/>
  <c r="C287" i="7" s="1"/>
  <c r="G287" i="7" s="1"/>
  <c r="H286" i="7"/>
  <c r="B286" i="7"/>
  <c r="C286" i="7" s="1"/>
  <c r="G286" i="7" s="1"/>
  <c r="H285" i="7"/>
  <c r="B285" i="7"/>
  <c r="C285" i="7" s="1"/>
  <c r="G285" i="7" s="1"/>
  <c r="H284" i="7"/>
  <c r="I284" i="7" s="1"/>
  <c r="B284" i="7"/>
  <c r="C284" i="7" s="1"/>
  <c r="G284" i="7" s="1"/>
  <c r="H283" i="7"/>
  <c r="I283" i="7" s="1"/>
  <c r="J284" i="7" s="1"/>
  <c r="B283" i="7"/>
  <c r="C283" i="7" s="1"/>
  <c r="G283" i="7" s="1"/>
  <c r="H282" i="7"/>
  <c r="B282" i="7"/>
  <c r="C282" i="7" s="1"/>
  <c r="G282" i="7" s="1"/>
  <c r="H281" i="7"/>
  <c r="B281" i="7"/>
  <c r="C281" i="7" s="1"/>
  <c r="G281" i="7" s="1"/>
  <c r="H280" i="7"/>
  <c r="I280" i="7" s="1"/>
  <c r="B280" i="7"/>
  <c r="C280" i="7" s="1"/>
  <c r="G280" i="7" s="1"/>
  <c r="H279" i="7"/>
  <c r="I279" i="7" s="1"/>
  <c r="J280" i="7" s="1"/>
  <c r="B279" i="7"/>
  <c r="C279" i="7" s="1"/>
  <c r="G279" i="7" s="1"/>
  <c r="H278" i="7"/>
  <c r="I278" i="7" s="1"/>
  <c r="B278" i="7"/>
  <c r="C278" i="7" s="1"/>
  <c r="G278" i="7" s="1"/>
  <c r="H277" i="7"/>
  <c r="B277" i="7"/>
  <c r="C277" i="7" s="1"/>
  <c r="G277" i="7" s="1"/>
  <c r="H276" i="7"/>
  <c r="I276" i="7" s="1"/>
  <c r="B276" i="7"/>
  <c r="C276" i="7" s="1"/>
  <c r="G276" i="7" s="1"/>
  <c r="H275" i="7"/>
  <c r="I275" i="7" s="1"/>
  <c r="B275" i="7"/>
  <c r="C275" i="7" s="1"/>
  <c r="G275" i="7" s="1"/>
  <c r="H274" i="7"/>
  <c r="I274" i="7" s="1"/>
  <c r="B274" i="7"/>
  <c r="C274" i="7" s="1"/>
  <c r="G274" i="7" s="1"/>
  <c r="H273" i="7"/>
  <c r="I273" i="7" s="1"/>
  <c r="B273" i="7"/>
  <c r="C273" i="7" s="1"/>
  <c r="G273" i="7" s="1"/>
  <c r="H272" i="7"/>
  <c r="B272" i="7"/>
  <c r="C272" i="7" s="1"/>
  <c r="G272" i="7" s="1"/>
  <c r="H271" i="7"/>
  <c r="I271" i="7" s="1"/>
  <c r="B271" i="7"/>
  <c r="C271" i="7" s="1"/>
  <c r="G271" i="7" s="1"/>
  <c r="H270" i="7"/>
  <c r="I270" i="7" s="1"/>
  <c r="B270" i="7"/>
  <c r="C270" i="7" s="1"/>
  <c r="G270" i="7" s="1"/>
  <c r="H269" i="7"/>
  <c r="I269" i="7" s="1"/>
  <c r="J270" i="7" s="1"/>
  <c r="B269" i="7"/>
  <c r="C269" i="7" s="1"/>
  <c r="G269" i="7" s="1"/>
  <c r="H268" i="7"/>
  <c r="I268" i="7" s="1"/>
  <c r="B268" i="7"/>
  <c r="C268" i="7" s="1"/>
  <c r="G268" i="7" s="1"/>
  <c r="H267" i="7"/>
  <c r="I267" i="7" s="1"/>
  <c r="J268" i="7" s="1"/>
  <c r="B267" i="7"/>
  <c r="C267" i="7" s="1"/>
  <c r="G267" i="7" s="1"/>
  <c r="H266" i="7"/>
  <c r="B266" i="7"/>
  <c r="C266" i="7" s="1"/>
  <c r="G266" i="7" s="1"/>
  <c r="H265" i="7"/>
  <c r="B265" i="7"/>
  <c r="C265" i="7" s="1"/>
  <c r="G265" i="7" s="1"/>
  <c r="H264" i="7"/>
  <c r="I264" i="7" s="1"/>
  <c r="B264" i="7"/>
  <c r="C264" i="7" s="1"/>
  <c r="G264" i="7" s="1"/>
  <c r="H263" i="7"/>
  <c r="B263" i="7"/>
  <c r="C263" i="7" s="1"/>
  <c r="G263" i="7" s="1"/>
  <c r="H262" i="7"/>
  <c r="I262" i="7" s="1"/>
  <c r="B262" i="7"/>
  <c r="C262" i="7" s="1"/>
  <c r="G262" i="7" s="1"/>
  <c r="H261" i="7"/>
  <c r="I261" i="7" s="1"/>
  <c r="J262" i="7" s="1"/>
  <c r="C261" i="7"/>
  <c r="G261" i="7" s="1"/>
  <c r="B261" i="7"/>
  <c r="H260" i="7"/>
  <c r="B260" i="7"/>
  <c r="C260" i="7" s="1"/>
  <c r="G260" i="7" s="1"/>
  <c r="H259" i="7"/>
  <c r="B259" i="7"/>
  <c r="C259" i="7" s="1"/>
  <c r="G259" i="7" s="1"/>
  <c r="H258" i="7"/>
  <c r="B258" i="7"/>
  <c r="C258" i="7" s="1"/>
  <c r="G258" i="7" s="1"/>
  <c r="H257" i="7"/>
  <c r="I257" i="7" s="1"/>
  <c r="B257" i="7"/>
  <c r="C257" i="7" s="1"/>
  <c r="G257" i="7" s="1"/>
  <c r="H256" i="7"/>
  <c r="I256" i="7" s="1"/>
  <c r="B256" i="7"/>
  <c r="C256" i="7" s="1"/>
  <c r="G256" i="7" s="1"/>
  <c r="H255" i="7"/>
  <c r="I255" i="7" s="1"/>
  <c r="B255" i="7"/>
  <c r="C255" i="7" s="1"/>
  <c r="G255" i="7" s="1"/>
  <c r="H254" i="7"/>
  <c r="I254" i="7" s="1"/>
  <c r="B254" i="7"/>
  <c r="C254" i="7" s="1"/>
  <c r="G254" i="7" s="1"/>
  <c r="H253" i="7"/>
  <c r="I253" i="7" s="1"/>
  <c r="B253" i="7"/>
  <c r="C253" i="7" s="1"/>
  <c r="G253" i="7" s="1"/>
  <c r="I252" i="7"/>
  <c r="H252" i="7"/>
  <c r="B252" i="7"/>
  <c r="C252" i="7" s="1"/>
  <c r="G252" i="7" s="1"/>
  <c r="H251" i="7"/>
  <c r="I251" i="7" s="1"/>
  <c r="B251" i="7"/>
  <c r="C251" i="7" s="1"/>
  <c r="G251" i="7" s="1"/>
  <c r="H250" i="7"/>
  <c r="I250" i="7" s="1"/>
  <c r="J251" i="7" s="1"/>
  <c r="B250" i="7"/>
  <c r="C250" i="7" s="1"/>
  <c r="G250" i="7" s="1"/>
  <c r="H249" i="7"/>
  <c r="I249" i="7" s="1"/>
  <c r="B249" i="7"/>
  <c r="C249" i="7" s="1"/>
  <c r="G249" i="7" s="1"/>
  <c r="H248" i="7"/>
  <c r="I248" i="7" s="1"/>
  <c r="B248" i="7"/>
  <c r="C248" i="7" s="1"/>
  <c r="G248" i="7" s="1"/>
  <c r="H247" i="7"/>
  <c r="I247" i="7" s="1"/>
  <c r="B247" i="7"/>
  <c r="C247" i="7" s="1"/>
  <c r="G247" i="7" s="1"/>
  <c r="I246" i="7"/>
  <c r="J247" i="7" s="1"/>
  <c r="H246" i="7"/>
  <c r="B246" i="7"/>
  <c r="C246" i="7" s="1"/>
  <c r="G246" i="7" s="1"/>
  <c r="H245" i="7"/>
  <c r="I245" i="7" s="1"/>
  <c r="B245" i="7"/>
  <c r="C245" i="7" s="1"/>
  <c r="G245" i="7" s="1"/>
  <c r="I244" i="7"/>
  <c r="H244" i="7"/>
  <c r="B244" i="7"/>
  <c r="C244" i="7" s="1"/>
  <c r="G244" i="7" s="1"/>
  <c r="H243" i="7"/>
  <c r="I243" i="7" s="1"/>
  <c r="B243" i="7"/>
  <c r="C243" i="7" s="1"/>
  <c r="G243" i="7" s="1"/>
  <c r="H242" i="7"/>
  <c r="I242" i="7" s="1"/>
  <c r="J243" i="7" s="1"/>
  <c r="B242" i="7"/>
  <c r="C242" i="7" s="1"/>
  <c r="G242" i="7" s="1"/>
  <c r="H241" i="7"/>
  <c r="I241" i="7" s="1"/>
  <c r="B241" i="7"/>
  <c r="C241" i="7" s="1"/>
  <c r="G241" i="7" s="1"/>
  <c r="H240" i="7"/>
  <c r="I240" i="7" s="1"/>
  <c r="B240" i="7"/>
  <c r="C240" i="7" s="1"/>
  <c r="G240" i="7" s="1"/>
  <c r="H239" i="7"/>
  <c r="I239" i="7" s="1"/>
  <c r="B239" i="7"/>
  <c r="C239" i="7" s="1"/>
  <c r="G239" i="7" s="1"/>
  <c r="I238" i="7"/>
  <c r="J239" i="7" s="1"/>
  <c r="H238" i="7"/>
  <c r="B238" i="7"/>
  <c r="C238" i="7" s="1"/>
  <c r="G238" i="7" s="1"/>
  <c r="H237" i="7"/>
  <c r="I237" i="7" s="1"/>
  <c r="B237" i="7"/>
  <c r="C237" i="7" s="1"/>
  <c r="G237" i="7" s="1"/>
  <c r="H236" i="7"/>
  <c r="I236" i="7" s="1"/>
  <c r="B236" i="7"/>
  <c r="C236" i="7" s="1"/>
  <c r="G236" i="7" s="1"/>
  <c r="H235" i="7"/>
  <c r="I235" i="7" s="1"/>
  <c r="B235" i="7"/>
  <c r="C235" i="7" s="1"/>
  <c r="G235" i="7" s="1"/>
  <c r="H234" i="7"/>
  <c r="I234" i="7" s="1"/>
  <c r="B234" i="7"/>
  <c r="C234" i="7" s="1"/>
  <c r="G234" i="7" s="1"/>
  <c r="H233" i="7"/>
  <c r="I233" i="7" s="1"/>
  <c r="B233" i="7"/>
  <c r="C233" i="7" s="1"/>
  <c r="G233" i="7" s="1"/>
  <c r="H232" i="7"/>
  <c r="I232" i="7" s="1"/>
  <c r="J233" i="7" s="1"/>
  <c r="B232" i="7"/>
  <c r="C232" i="7" s="1"/>
  <c r="G232" i="7" s="1"/>
  <c r="H231" i="7"/>
  <c r="I231" i="7" s="1"/>
  <c r="B231" i="7"/>
  <c r="C231" i="7" s="1"/>
  <c r="G231" i="7" s="1"/>
  <c r="H230" i="7"/>
  <c r="I230" i="7" s="1"/>
  <c r="J231" i="7" s="1"/>
  <c r="B230" i="7"/>
  <c r="C230" i="7" s="1"/>
  <c r="G230" i="7" s="1"/>
  <c r="H229" i="7"/>
  <c r="I229" i="7" s="1"/>
  <c r="B229" i="7"/>
  <c r="C229" i="7" s="1"/>
  <c r="G229" i="7" s="1"/>
  <c r="I228" i="7"/>
  <c r="H228" i="7"/>
  <c r="B228" i="7"/>
  <c r="C228" i="7" s="1"/>
  <c r="G228" i="7" s="1"/>
  <c r="H227" i="7"/>
  <c r="I227" i="7" s="1"/>
  <c r="B227" i="7"/>
  <c r="C227" i="7" s="1"/>
  <c r="G227" i="7" s="1"/>
  <c r="H226" i="7"/>
  <c r="I226" i="7" s="1"/>
  <c r="B226" i="7"/>
  <c r="C226" i="7" s="1"/>
  <c r="G226" i="7" s="1"/>
  <c r="H225" i="7"/>
  <c r="I225" i="7" s="1"/>
  <c r="B225" i="7"/>
  <c r="C225" i="7" s="1"/>
  <c r="G225" i="7" s="1"/>
  <c r="H224" i="7"/>
  <c r="I224" i="7" s="1"/>
  <c r="J225" i="7" s="1"/>
  <c r="B224" i="7"/>
  <c r="C224" i="7" s="1"/>
  <c r="G224" i="7" s="1"/>
  <c r="H223" i="7"/>
  <c r="I223" i="7" s="1"/>
  <c r="B223" i="7"/>
  <c r="C223" i="7" s="1"/>
  <c r="G223" i="7" s="1"/>
  <c r="H222" i="7"/>
  <c r="I222" i="7" s="1"/>
  <c r="J223" i="7" s="1"/>
  <c r="B222" i="7"/>
  <c r="C222" i="7" s="1"/>
  <c r="G222" i="7" s="1"/>
  <c r="H221" i="7"/>
  <c r="I221" i="7" s="1"/>
  <c r="B221" i="7"/>
  <c r="C221" i="7" s="1"/>
  <c r="G221" i="7" s="1"/>
  <c r="I220" i="7"/>
  <c r="H220" i="7"/>
  <c r="B220" i="7"/>
  <c r="C220" i="7" s="1"/>
  <c r="G220" i="7" s="1"/>
  <c r="H219" i="7"/>
  <c r="I219" i="7" s="1"/>
  <c r="B219" i="7"/>
  <c r="C219" i="7" s="1"/>
  <c r="G219" i="7" s="1"/>
  <c r="H218" i="7"/>
  <c r="I218" i="7" s="1"/>
  <c r="J219" i="7" s="1"/>
  <c r="B218" i="7"/>
  <c r="C218" i="7" s="1"/>
  <c r="G218" i="7" s="1"/>
  <c r="H217" i="7"/>
  <c r="I217" i="7" s="1"/>
  <c r="B217" i="7"/>
  <c r="C217" i="7" s="1"/>
  <c r="G217" i="7" s="1"/>
  <c r="H216" i="7"/>
  <c r="I216" i="7" s="1"/>
  <c r="B216" i="7"/>
  <c r="C216" i="7" s="1"/>
  <c r="G216" i="7" s="1"/>
  <c r="H215" i="7"/>
  <c r="I215" i="7" s="1"/>
  <c r="B215" i="7"/>
  <c r="C215" i="7" s="1"/>
  <c r="G215" i="7" s="1"/>
  <c r="H214" i="7"/>
  <c r="I214" i="7" s="1"/>
  <c r="J215" i="7" s="1"/>
  <c r="B214" i="7"/>
  <c r="C214" i="7" s="1"/>
  <c r="G214" i="7" s="1"/>
  <c r="H213" i="7"/>
  <c r="I213" i="7" s="1"/>
  <c r="B213" i="7"/>
  <c r="C213" i="7" s="1"/>
  <c r="G213" i="7" s="1"/>
  <c r="I212" i="7"/>
  <c r="H212" i="7"/>
  <c r="B212" i="7"/>
  <c r="C212" i="7" s="1"/>
  <c r="G212" i="7" s="1"/>
  <c r="H211" i="7"/>
  <c r="I211" i="7" s="1"/>
  <c r="B211" i="7"/>
  <c r="C211" i="7" s="1"/>
  <c r="G211" i="7" s="1"/>
  <c r="H210" i="7"/>
  <c r="I210" i="7" s="1"/>
  <c r="J211" i="7" s="1"/>
  <c r="B210" i="7"/>
  <c r="C210" i="7" s="1"/>
  <c r="G210" i="7" s="1"/>
  <c r="H209" i="7"/>
  <c r="I209" i="7" s="1"/>
  <c r="B209" i="7"/>
  <c r="C209" i="7" s="1"/>
  <c r="G209" i="7" s="1"/>
  <c r="H208" i="7"/>
  <c r="I208" i="7" s="1"/>
  <c r="B208" i="7"/>
  <c r="C208" i="7" s="1"/>
  <c r="G208" i="7" s="1"/>
  <c r="H207" i="7"/>
  <c r="I207" i="7" s="1"/>
  <c r="B207" i="7"/>
  <c r="C207" i="7" s="1"/>
  <c r="G207" i="7" s="1"/>
  <c r="H206" i="7"/>
  <c r="I206" i="7" s="1"/>
  <c r="J207" i="7" s="1"/>
  <c r="B206" i="7"/>
  <c r="C206" i="7" s="1"/>
  <c r="G206" i="7" s="1"/>
  <c r="H205" i="7"/>
  <c r="I205" i="7" s="1"/>
  <c r="B205" i="7"/>
  <c r="C205" i="7" s="1"/>
  <c r="G205" i="7" s="1"/>
  <c r="I204" i="7"/>
  <c r="H204" i="7"/>
  <c r="B204" i="7"/>
  <c r="C204" i="7" s="1"/>
  <c r="G204" i="7" s="1"/>
  <c r="H203" i="7"/>
  <c r="I203" i="7" s="1"/>
  <c r="B203" i="7"/>
  <c r="C203" i="7" s="1"/>
  <c r="G203" i="7" s="1"/>
  <c r="H202" i="7"/>
  <c r="I202" i="7" s="1"/>
  <c r="B202" i="7"/>
  <c r="C202" i="7" s="1"/>
  <c r="G202" i="7" s="1"/>
  <c r="H201" i="7"/>
  <c r="I201" i="7" s="1"/>
  <c r="B201" i="7"/>
  <c r="C201" i="7" s="1"/>
  <c r="G201" i="7" s="1"/>
  <c r="H200" i="7"/>
  <c r="I200" i="7" s="1"/>
  <c r="J201" i="7" s="1"/>
  <c r="B200" i="7"/>
  <c r="C200" i="7" s="1"/>
  <c r="G200" i="7" s="1"/>
  <c r="H199" i="7"/>
  <c r="I199" i="7" s="1"/>
  <c r="B199" i="7"/>
  <c r="C199" i="7" s="1"/>
  <c r="G199" i="7" s="1"/>
  <c r="H198" i="7"/>
  <c r="I198" i="7" s="1"/>
  <c r="J199" i="7" s="1"/>
  <c r="B198" i="7"/>
  <c r="C198" i="7" s="1"/>
  <c r="G198" i="7" s="1"/>
  <c r="H197" i="7"/>
  <c r="I197" i="7" s="1"/>
  <c r="B197" i="7"/>
  <c r="C197" i="7" s="1"/>
  <c r="G197" i="7" s="1"/>
  <c r="I196" i="7"/>
  <c r="H196" i="7"/>
  <c r="B196" i="7"/>
  <c r="C196" i="7" s="1"/>
  <c r="G196" i="7" s="1"/>
  <c r="H195" i="7"/>
  <c r="I195" i="7" s="1"/>
  <c r="B195" i="7"/>
  <c r="C195" i="7" s="1"/>
  <c r="G195" i="7" s="1"/>
  <c r="H194" i="7"/>
  <c r="I194" i="7" s="1"/>
  <c r="B194" i="7"/>
  <c r="C194" i="7" s="1"/>
  <c r="G194" i="7" s="1"/>
  <c r="H193" i="7"/>
  <c r="I193" i="7" s="1"/>
  <c r="B193" i="7"/>
  <c r="C193" i="7" s="1"/>
  <c r="G193" i="7" s="1"/>
  <c r="H192" i="7"/>
  <c r="I192" i="7" s="1"/>
  <c r="J193" i="7" s="1"/>
  <c r="B192" i="7"/>
  <c r="C192" i="7" s="1"/>
  <c r="G192" i="7" s="1"/>
  <c r="H191" i="7"/>
  <c r="I191" i="7" s="1"/>
  <c r="B191" i="7"/>
  <c r="C191" i="7" s="1"/>
  <c r="G191" i="7" s="1"/>
  <c r="H190" i="7"/>
  <c r="I190" i="7" s="1"/>
  <c r="J191" i="7" s="1"/>
  <c r="B190" i="7"/>
  <c r="C190" i="7" s="1"/>
  <c r="G190" i="7" s="1"/>
  <c r="H189" i="7"/>
  <c r="I189" i="7" s="1"/>
  <c r="B189" i="7"/>
  <c r="C189" i="7" s="1"/>
  <c r="G189" i="7" s="1"/>
  <c r="I188" i="7"/>
  <c r="H188" i="7"/>
  <c r="B188" i="7"/>
  <c r="C188" i="7" s="1"/>
  <c r="G188" i="7" s="1"/>
  <c r="H187" i="7"/>
  <c r="I187" i="7" s="1"/>
  <c r="B187" i="7"/>
  <c r="C187" i="7" s="1"/>
  <c r="G187" i="7" s="1"/>
  <c r="H186" i="7"/>
  <c r="I186" i="7" s="1"/>
  <c r="J187" i="7" s="1"/>
  <c r="B186" i="7"/>
  <c r="C186" i="7" s="1"/>
  <c r="G186" i="7" s="1"/>
  <c r="H185" i="7"/>
  <c r="I185" i="7" s="1"/>
  <c r="B185" i="7"/>
  <c r="C185" i="7" s="1"/>
  <c r="G185" i="7" s="1"/>
  <c r="H184" i="7"/>
  <c r="I184" i="7" s="1"/>
  <c r="B184" i="7"/>
  <c r="C184" i="7" s="1"/>
  <c r="G184" i="7" s="1"/>
  <c r="H183" i="7"/>
  <c r="I183" i="7" s="1"/>
  <c r="B183" i="7"/>
  <c r="C183" i="7" s="1"/>
  <c r="G183" i="7" s="1"/>
  <c r="H182" i="7"/>
  <c r="I182" i="7" s="1"/>
  <c r="J183" i="7" s="1"/>
  <c r="B182" i="7"/>
  <c r="C182" i="7" s="1"/>
  <c r="G182" i="7" s="1"/>
  <c r="H181" i="7"/>
  <c r="I181" i="7" s="1"/>
  <c r="B181" i="7"/>
  <c r="C181" i="7" s="1"/>
  <c r="G181" i="7" s="1"/>
  <c r="I180" i="7"/>
  <c r="H180" i="7"/>
  <c r="B180" i="7"/>
  <c r="C180" i="7" s="1"/>
  <c r="G180" i="7" s="1"/>
  <c r="H179" i="7"/>
  <c r="I179" i="7" s="1"/>
  <c r="B179" i="7"/>
  <c r="C179" i="7" s="1"/>
  <c r="G179" i="7" s="1"/>
  <c r="H178" i="7"/>
  <c r="I178" i="7" s="1"/>
  <c r="J179" i="7" s="1"/>
  <c r="B178" i="7"/>
  <c r="C178" i="7" s="1"/>
  <c r="G178" i="7" s="1"/>
  <c r="H177" i="7"/>
  <c r="I177" i="7" s="1"/>
  <c r="B177" i="7"/>
  <c r="C177" i="7" s="1"/>
  <c r="G177" i="7" s="1"/>
  <c r="H176" i="7"/>
  <c r="I176" i="7" s="1"/>
  <c r="B176" i="7"/>
  <c r="C176" i="7" s="1"/>
  <c r="G176" i="7" s="1"/>
  <c r="H175" i="7"/>
  <c r="I175" i="7" s="1"/>
  <c r="B175" i="7"/>
  <c r="C175" i="7" s="1"/>
  <c r="G175" i="7" s="1"/>
  <c r="H174" i="7"/>
  <c r="I174" i="7" s="1"/>
  <c r="J175" i="7" s="1"/>
  <c r="B174" i="7"/>
  <c r="C174" i="7" s="1"/>
  <c r="G174" i="7" s="1"/>
  <c r="H173" i="7"/>
  <c r="I173" i="7" s="1"/>
  <c r="B173" i="7"/>
  <c r="C173" i="7" s="1"/>
  <c r="G173" i="7" s="1"/>
  <c r="I172" i="7"/>
  <c r="H172" i="7"/>
  <c r="B172" i="7"/>
  <c r="C172" i="7" s="1"/>
  <c r="G172" i="7" s="1"/>
  <c r="H171" i="7"/>
  <c r="I171" i="7" s="1"/>
  <c r="G171" i="7"/>
  <c r="B171" i="7"/>
  <c r="C171" i="7" s="1"/>
  <c r="H170" i="7"/>
  <c r="I170" i="7" s="1"/>
  <c r="J171" i="7" s="1"/>
  <c r="B170" i="7"/>
  <c r="C170" i="7" s="1"/>
  <c r="G170" i="7" s="1"/>
  <c r="H169" i="7"/>
  <c r="I169" i="7" s="1"/>
  <c r="B169" i="7"/>
  <c r="C169" i="7" s="1"/>
  <c r="G169" i="7" s="1"/>
  <c r="H168" i="7"/>
  <c r="I168" i="7" s="1"/>
  <c r="J169" i="7" s="1"/>
  <c r="B168" i="7"/>
  <c r="C168" i="7" s="1"/>
  <c r="G168" i="7" s="1"/>
  <c r="H167" i="7"/>
  <c r="B167" i="7"/>
  <c r="C167" i="7" s="1"/>
  <c r="G167" i="7" s="1"/>
  <c r="H166" i="7"/>
  <c r="B166" i="7"/>
  <c r="C166" i="7" s="1"/>
  <c r="G166" i="7" s="1"/>
  <c r="H165" i="7"/>
  <c r="G165" i="7"/>
  <c r="B165" i="7"/>
  <c r="C165" i="7" s="1"/>
  <c r="H164" i="7"/>
  <c r="I164" i="7" s="1"/>
  <c r="B164" i="7"/>
  <c r="C164" i="7" s="1"/>
  <c r="G164" i="7" s="1"/>
  <c r="H163" i="7"/>
  <c r="I163" i="7" s="1"/>
  <c r="B163" i="7"/>
  <c r="C163" i="7" s="1"/>
  <c r="G163" i="7" s="1"/>
  <c r="H162" i="7"/>
  <c r="I162" i="7" s="1"/>
  <c r="C162" i="7"/>
  <c r="G162" i="7" s="1"/>
  <c r="B162" i="7"/>
  <c r="H161" i="7"/>
  <c r="I161" i="7" s="1"/>
  <c r="J162" i="7" s="1"/>
  <c r="B161" i="7"/>
  <c r="C161" i="7" s="1"/>
  <c r="G161" i="7" s="1"/>
  <c r="H160" i="7"/>
  <c r="I160" i="7" s="1"/>
  <c r="J161" i="7" s="1"/>
  <c r="B160" i="7"/>
  <c r="C160" i="7" s="1"/>
  <c r="G160" i="7" s="1"/>
  <c r="H159" i="7"/>
  <c r="B159" i="7"/>
  <c r="C159" i="7" s="1"/>
  <c r="G159" i="7" s="1"/>
  <c r="H158" i="7"/>
  <c r="I158" i="7" s="1"/>
  <c r="B158" i="7"/>
  <c r="C158" i="7" s="1"/>
  <c r="G158" i="7" s="1"/>
  <c r="H157" i="7"/>
  <c r="B157" i="7"/>
  <c r="C157" i="7" s="1"/>
  <c r="G157" i="7" s="1"/>
  <c r="H156" i="7"/>
  <c r="I156" i="7" s="1"/>
  <c r="B156" i="7"/>
  <c r="C156" i="7" s="1"/>
  <c r="G156" i="7" s="1"/>
  <c r="H155" i="7"/>
  <c r="I155" i="7" s="1"/>
  <c r="G155" i="7"/>
  <c r="B155" i="7"/>
  <c r="C155" i="7" s="1"/>
  <c r="H154" i="7"/>
  <c r="I154" i="7" s="1"/>
  <c r="B154" i="7"/>
  <c r="C154" i="7" s="1"/>
  <c r="G154" i="7" s="1"/>
  <c r="H153" i="7"/>
  <c r="I153" i="7" s="1"/>
  <c r="B153" i="7"/>
  <c r="C153" i="7" s="1"/>
  <c r="G153" i="7" s="1"/>
  <c r="H152" i="7"/>
  <c r="I152" i="7" s="1"/>
  <c r="J153" i="7" s="1"/>
  <c r="B152" i="7"/>
  <c r="C152" i="7" s="1"/>
  <c r="G152" i="7" s="1"/>
  <c r="H151" i="7"/>
  <c r="B151" i="7"/>
  <c r="C151" i="7" s="1"/>
  <c r="G151" i="7" s="1"/>
  <c r="H150" i="7"/>
  <c r="B150" i="7"/>
  <c r="C150" i="7" s="1"/>
  <c r="G150" i="7" s="1"/>
  <c r="H149" i="7"/>
  <c r="B149" i="7"/>
  <c r="C149" i="7" s="1"/>
  <c r="G149" i="7" s="1"/>
  <c r="H148" i="7"/>
  <c r="I148" i="7" s="1"/>
  <c r="B148" i="7"/>
  <c r="C148" i="7" s="1"/>
  <c r="G148" i="7" s="1"/>
  <c r="H147" i="7"/>
  <c r="I147" i="7" s="1"/>
  <c r="G147" i="7"/>
  <c r="B147" i="7"/>
  <c r="C147" i="7" s="1"/>
  <c r="H146" i="7"/>
  <c r="I146" i="7" s="1"/>
  <c r="J147" i="7" s="1"/>
  <c r="B146" i="7"/>
  <c r="C146" i="7" s="1"/>
  <c r="G146" i="7" s="1"/>
  <c r="H145" i="7"/>
  <c r="I145" i="7" s="1"/>
  <c r="B145" i="7"/>
  <c r="C145" i="7" s="1"/>
  <c r="G145" i="7" s="1"/>
  <c r="H144" i="7"/>
  <c r="I144" i="7" s="1"/>
  <c r="B144" i="7"/>
  <c r="C144" i="7" s="1"/>
  <c r="G144" i="7" s="1"/>
  <c r="H143" i="7"/>
  <c r="B143" i="7"/>
  <c r="C143" i="7" s="1"/>
  <c r="G143" i="7" s="1"/>
  <c r="H142" i="7"/>
  <c r="I142" i="7" s="1"/>
  <c r="B142" i="7"/>
  <c r="C142" i="7" s="1"/>
  <c r="G142" i="7" s="1"/>
  <c r="H141" i="7"/>
  <c r="G141" i="7"/>
  <c r="B141" i="7"/>
  <c r="C141" i="7" s="1"/>
  <c r="H140" i="7"/>
  <c r="I140" i="7" s="1"/>
  <c r="B140" i="7"/>
  <c r="C140" i="7" s="1"/>
  <c r="G140" i="7" s="1"/>
  <c r="H139" i="7"/>
  <c r="I139" i="7" s="1"/>
  <c r="B139" i="7"/>
  <c r="C139" i="7" s="1"/>
  <c r="G139" i="7" s="1"/>
  <c r="H138" i="7"/>
  <c r="I138" i="7" s="1"/>
  <c r="C138" i="7"/>
  <c r="G138" i="7" s="1"/>
  <c r="B138" i="7"/>
  <c r="H137" i="7"/>
  <c r="I137" i="7" s="1"/>
  <c r="B137" i="7"/>
  <c r="C137" i="7" s="1"/>
  <c r="G137" i="7" s="1"/>
  <c r="H136" i="7"/>
  <c r="I136" i="7" s="1"/>
  <c r="B136" i="7"/>
  <c r="C136" i="7" s="1"/>
  <c r="G136" i="7" s="1"/>
  <c r="H135" i="7"/>
  <c r="B135" i="7"/>
  <c r="C135" i="7" s="1"/>
  <c r="G135" i="7" s="1"/>
  <c r="H134" i="7"/>
  <c r="B134" i="7"/>
  <c r="C134" i="7" s="1"/>
  <c r="G134" i="7" s="1"/>
  <c r="H133" i="7"/>
  <c r="B133" i="7"/>
  <c r="C133" i="7" s="1"/>
  <c r="G133" i="7" s="1"/>
  <c r="H132" i="7"/>
  <c r="I132" i="7" s="1"/>
  <c r="B132" i="7"/>
  <c r="C132" i="7" s="1"/>
  <c r="G132" i="7" s="1"/>
  <c r="H131" i="7"/>
  <c r="I131" i="7" s="1"/>
  <c r="G131" i="7"/>
  <c r="B131" i="7"/>
  <c r="C131" i="7" s="1"/>
  <c r="H130" i="7"/>
  <c r="I130" i="7" s="1"/>
  <c r="J131" i="7" s="1"/>
  <c r="B130" i="7"/>
  <c r="C130" i="7" s="1"/>
  <c r="G130" i="7" s="1"/>
  <c r="H129" i="7"/>
  <c r="I129" i="7" s="1"/>
  <c r="B129" i="7"/>
  <c r="C129" i="7" s="1"/>
  <c r="G129" i="7" s="1"/>
  <c r="H128" i="7"/>
  <c r="I128" i="7" s="1"/>
  <c r="J129" i="7" s="1"/>
  <c r="C128" i="7"/>
  <c r="G128" i="7" s="1"/>
  <c r="B128" i="7"/>
  <c r="H127" i="7"/>
  <c r="B127" i="7"/>
  <c r="C127" i="7" s="1"/>
  <c r="G127" i="7" s="1"/>
  <c r="H126" i="7"/>
  <c r="I126" i="7" s="1"/>
  <c r="B126" i="7"/>
  <c r="C126" i="7" s="1"/>
  <c r="G126" i="7" s="1"/>
  <c r="H125" i="7"/>
  <c r="B125" i="7"/>
  <c r="C125" i="7" s="1"/>
  <c r="G125" i="7" s="1"/>
  <c r="H124" i="7"/>
  <c r="I124" i="7" s="1"/>
  <c r="B124" i="7"/>
  <c r="C124" i="7" s="1"/>
  <c r="G124" i="7" s="1"/>
  <c r="H123" i="7"/>
  <c r="I123" i="7" s="1"/>
  <c r="G123" i="7"/>
  <c r="B123" i="7"/>
  <c r="C123" i="7" s="1"/>
  <c r="H122" i="7"/>
  <c r="I122" i="7" s="1"/>
  <c r="B122" i="7"/>
  <c r="C122" i="7" s="1"/>
  <c r="G122" i="7" s="1"/>
  <c r="H121" i="7"/>
  <c r="I121" i="7" s="1"/>
  <c r="B121" i="7"/>
  <c r="C121" i="7" s="1"/>
  <c r="G121" i="7" s="1"/>
  <c r="H120" i="7"/>
  <c r="I120" i="7" s="1"/>
  <c r="B120" i="7"/>
  <c r="C120" i="7" s="1"/>
  <c r="G120" i="7" s="1"/>
  <c r="H119" i="7"/>
  <c r="B119" i="7"/>
  <c r="C119" i="7" s="1"/>
  <c r="G119" i="7" s="1"/>
  <c r="H118" i="7"/>
  <c r="I118" i="7" s="1"/>
  <c r="B118" i="7"/>
  <c r="C118" i="7" s="1"/>
  <c r="G118" i="7" s="1"/>
  <c r="H117" i="7"/>
  <c r="G117" i="7"/>
  <c r="B117" i="7"/>
  <c r="C117" i="7" s="1"/>
  <c r="H116" i="7"/>
  <c r="I116" i="7" s="1"/>
  <c r="B116" i="7"/>
  <c r="C116" i="7" s="1"/>
  <c r="G116" i="7" s="1"/>
  <c r="H115" i="7"/>
  <c r="I115" i="7" s="1"/>
  <c r="B115" i="7"/>
  <c r="C115" i="7" s="1"/>
  <c r="G115" i="7" s="1"/>
  <c r="H114" i="7"/>
  <c r="I114" i="7" s="1"/>
  <c r="C114" i="7"/>
  <c r="G114" i="7" s="1"/>
  <c r="B114" i="7"/>
  <c r="H113" i="7"/>
  <c r="I113" i="7" s="1"/>
  <c r="J114" i="7" s="1"/>
  <c r="B113" i="7"/>
  <c r="C113" i="7" s="1"/>
  <c r="G113" i="7" s="1"/>
  <c r="H112" i="7"/>
  <c r="I112" i="7" s="1"/>
  <c r="J113" i="7" s="1"/>
  <c r="B112" i="7"/>
  <c r="C112" i="7" s="1"/>
  <c r="G112" i="7" s="1"/>
  <c r="H111" i="7"/>
  <c r="B111" i="7"/>
  <c r="C111" i="7" s="1"/>
  <c r="G111" i="7" s="1"/>
  <c r="H110" i="7"/>
  <c r="B110" i="7"/>
  <c r="C110" i="7" s="1"/>
  <c r="G110" i="7" s="1"/>
  <c r="H109" i="7"/>
  <c r="G109" i="7"/>
  <c r="B109" i="7"/>
  <c r="C109" i="7" s="1"/>
  <c r="H108" i="7"/>
  <c r="I108" i="7" s="1"/>
  <c r="B108" i="7"/>
  <c r="C108" i="7" s="1"/>
  <c r="G108" i="7" s="1"/>
  <c r="H107" i="7"/>
  <c r="I107" i="7" s="1"/>
  <c r="B107" i="7"/>
  <c r="C107" i="7" s="1"/>
  <c r="G107" i="7" s="1"/>
  <c r="H106" i="7"/>
  <c r="I106" i="7" s="1"/>
  <c r="C106" i="7"/>
  <c r="G106" i="7" s="1"/>
  <c r="B106" i="7"/>
  <c r="H105" i="7"/>
  <c r="I105" i="7" s="1"/>
  <c r="B105" i="7"/>
  <c r="C105" i="7" s="1"/>
  <c r="G105" i="7" s="1"/>
  <c r="H104" i="7"/>
  <c r="I104" i="7" s="1"/>
  <c r="J105" i="7" s="1"/>
  <c r="B104" i="7"/>
  <c r="C104" i="7" s="1"/>
  <c r="G104" i="7" s="1"/>
  <c r="H103" i="7"/>
  <c r="B103" i="7"/>
  <c r="C103" i="7" s="1"/>
  <c r="G103" i="7" s="1"/>
  <c r="H102" i="7"/>
  <c r="I102" i="7" s="1"/>
  <c r="B102" i="7"/>
  <c r="C102" i="7" s="1"/>
  <c r="G102" i="7" s="1"/>
  <c r="H101" i="7"/>
  <c r="B101" i="7"/>
  <c r="C101" i="7" s="1"/>
  <c r="G101" i="7" s="1"/>
  <c r="H100" i="7"/>
  <c r="I100" i="7" s="1"/>
  <c r="B100" i="7"/>
  <c r="C100" i="7" s="1"/>
  <c r="G100" i="7" s="1"/>
  <c r="H99" i="7"/>
  <c r="I99" i="7" s="1"/>
  <c r="G99" i="7"/>
  <c r="B99" i="7"/>
  <c r="C99" i="7" s="1"/>
  <c r="H98" i="7"/>
  <c r="I98" i="7" s="1"/>
  <c r="J99" i="7" s="1"/>
  <c r="B98" i="7"/>
  <c r="C98" i="7" s="1"/>
  <c r="G98" i="7" s="1"/>
  <c r="H97" i="7"/>
  <c r="I97" i="7" s="1"/>
  <c r="B97" i="7"/>
  <c r="C97" i="7" s="1"/>
  <c r="G97" i="7" s="1"/>
  <c r="H96" i="7"/>
  <c r="I96" i="7" s="1"/>
  <c r="J97" i="7" s="1"/>
  <c r="C96" i="7"/>
  <c r="G96" i="7" s="1"/>
  <c r="B96" i="7"/>
  <c r="H95" i="7"/>
  <c r="B95" i="7"/>
  <c r="C95" i="7" s="1"/>
  <c r="G95" i="7" s="1"/>
  <c r="H94" i="7"/>
  <c r="I94" i="7" s="1"/>
  <c r="B94" i="7"/>
  <c r="C94" i="7" s="1"/>
  <c r="G94" i="7" s="1"/>
  <c r="H93" i="7"/>
  <c r="G93" i="7"/>
  <c r="B93" i="7"/>
  <c r="C93" i="7" s="1"/>
  <c r="I92" i="7"/>
  <c r="H92" i="7"/>
  <c r="C92" i="7"/>
  <c r="G92" i="7" s="1"/>
  <c r="B92" i="7"/>
  <c r="H91" i="7"/>
  <c r="B91" i="7"/>
  <c r="C91" i="7" s="1"/>
  <c r="G91" i="7" s="1"/>
  <c r="H90" i="7"/>
  <c r="I90" i="7" s="1"/>
  <c r="C90" i="7"/>
  <c r="G90" i="7" s="1"/>
  <c r="B90" i="7"/>
  <c r="H89" i="7"/>
  <c r="B89" i="7"/>
  <c r="C89" i="7" s="1"/>
  <c r="G89" i="7" s="1"/>
  <c r="H88" i="7"/>
  <c r="I88" i="7" s="1"/>
  <c r="C88" i="7"/>
  <c r="G88" i="7" s="1"/>
  <c r="B88" i="7"/>
  <c r="H87" i="7"/>
  <c r="B87" i="7"/>
  <c r="C87" i="7" s="1"/>
  <c r="G87" i="7" s="1"/>
  <c r="H86" i="7"/>
  <c r="I86" i="7" s="1"/>
  <c r="C86" i="7"/>
  <c r="G86" i="7" s="1"/>
  <c r="B86" i="7"/>
  <c r="H85" i="7"/>
  <c r="B85" i="7"/>
  <c r="C85" i="7" s="1"/>
  <c r="G85" i="7" s="1"/>
  <c r="H84" i="7"/>
  <c r="I84" i="7" s="1"/>
  <c r="B84" i="7"/>
  <c r="C84" i="7" s="1"/>
  <c r="G84" i="7" s="1"/>
  <c r="H83" i="7"/>
  <c r="G83" i="7"/>
  <c r="B83" i="7"/>
  <c r="C83" i="7" s="1"/>
  <c r="H82" i="7"/>
  <c r="I82" i="7" s="1"/>
  <c r="B82" i="7"/>
  <c r="C82" i="7" s="1"/>
  <c r="G82" i="7" s="1"/>
  <c r="H81" i="7"/>
  <c r="G81" i="7"/>
  <c r="B81" i="7"/>
  <c r="C81" i="7" s="1"/>
  <c r="H80" i="7"/>
  <c r="I80" i="7" s="1"/>
  <c r="B80" i="7"/>
  <c r="C80" i="7" s="1"/>
  <c r="G80" i="7" s="1"/>
  <c r="H79" i="7"/>
  <c r="G79" i="7"/>
  <c r="B79" i="7"/>
  <c r="C79" i="7" s="1"/>
  <c r="H78" i="7"/>
  <c r="I78" i="7" s="1"/>
  <c r="B78" i="7"/>
  <c r="C78" i="7" s="1"/>
  <c r="G78" i="7" s="1"/>
  <c r="H77" i="7"/>
  <c r="G77" i="7"/>
  <c r="B77" i="7"/>
  <c r="C77" i="7" s="1"/>
  <c r="I76" i="7"/>
  <c r="H76" i="7"/>
  <c r="C76" i="7"/>
  <c r="G76" i="7" s="1"/>
  <c r="B76" i="7"/>
  <c r="H75" i="7"/>
  <c r="B75" i="7"/>
  <c r="C75" i="7" s="1"/>
  <c r="G75" i="7" s="1"/>
  <c r="H74" i="7"/>
  <c r="I74" i="7" s="1"/>
  <c r="C74" i="7"/>
  <c r="G74" i="7" s="1"/>
  <c r="B74" i="7"/>
  <c r="H73" i="7"/>
  <c r="B73" i="7"/>
  <c r="C73" i="7" s="1"/>
  <c r="G73" i="7" s="1"/>
  <c r="H72" i="7"/>
  <c r="I72" i="7" s="1"/>
  <c r="C72" i="7"/>
  <c r="G72" i="7" s="1"/>
  <c r="B72" i="7"/>
  <c r="H71" i="7"/>
  <c r="B71" i="7"/>
  <c r="C71" i="7" s="1"/>
  <c r="G71" i="7" s="1"/>
  <c r="H70" i="7"/>
  <c r="I70" i="7" s="1"/>
  <c r="C70" i="7"/>
  <c r="G70" i="7" s="1"/>
  <c r="B70" i="7"/>
  <c r="H69" i="7"/>
  <c r="B69" i="7"/>
  <c r="C69" i="7" s="1"/>
  <c r="G69" i="7" s="1"/>
  <c r="H68" i="7"/>
  <c r="I68" i="7" s="1"/>
  <c r="B68" i="7"/>
  <c r="C68" i="7" s="1"/>
  <c r="G68" i="7" s="1"/>
  <c r="H67" i="7"/>
  <c r="G67" i="7"/>
  <c r="B67" i="7"/>
  <c r="C67" i="7" s="1"/>
  <c r="H66" i="7"/>
  <c r="I66" i="7" s="1"/>
  <c r="B66" i="7"/>
  <c r="C66" i="7" s="1"/>
  <c r="G66" i="7" s="1"/>
  <c r="H65" i="7"/>
  <c r="G65" i="7"/>
  <c r="B65" i="7"/>
  <c r="C65" i="7" s="1"/>
  <c r="H64" i="7"/>
  <c r="I64" i="7" s="1"/>
  <c r="B64" i="7"/>
  <c r="C64" i="7" s="1"/>
  <c r="G64" i="7" s="1"/>
  <c r="H63" i="7"/>
  <c r="G63" i="7"/>
  <c r="B63" i="7"/>
  <c r="C63" i="7" s="1"/>
  <c r="I62" i="7"/>
  <c r="H62" i="7"/>
  <c r="C62" i="7"/>
  <c r="G62" i="7" s="1"/>
  <c r="B62" i="7"/>
  <c r="H61" i="7"/>
  <c r="G61" i="7"/>
  <c r="B61" i="7"/>
  <c r="C61" i="7" s="1"/>
  <c r="H60" i="7"/>
  <c r="I60" i="7" s="1"/>
  <c r="B60" i="7"/>
  <c r="C60" i="7" s="1"/>
  <c r="G60" i="7" s="1"/>
  <c r="H59" i="7"/>
  <c r="G59" i="7"/>
  <c r="B59" i="7"/>
  <c r="C59" i="7" s="1"/>
  <c r="H58" i="7"/>
  <c r="I58" i="7" s="1"/>
  <c r="B58" i="7"/>
  <c r="C58" i="7" s="1"/>
  <c r="G58" i="7" s="1"/>
  <c r="H57" i="7"/>
  <c r="G57" i="7"/>
  <c r="B57" i="7"/>
  <c r="C57" i="7" s="1"/>
  <c r="H56" i="7"/>
  <c r="I56" i="7" s="1"/>
  <c r="B56" i="7"/>
  <c r="C56" i="7" s="1"/>
  <c r="G56" i="7" s="1"/>
  <c r="H55" i="7"/>
  <c r="G55" i="7"/>
  <c r="B55" i="7"/>
  <c r="C55" i="7" s="1"/>
  <c r="H54" i="7"/>
  <c r="I54" i="7" s="1"/>
  <c r="B54" i="7"/>
  <c r="C54" i="7" s="1"/>
  <c r="G54" i="7" s="1"/>
  <c r="H53" i="7"/>
  <c r="G53" i="7"/>
  <c r="B53" i="7"/>
  <c r="C53" i="7" s="1"/>
  <c r="I52" i="7"/>
  <c r="H52" i="7"/>
  <c r="C52" i="7"/>
  <c r="G52" i="7" s="1"/>
  <c r="B52" i="7"/>
  <c r="H51" i="7"/>
  <c r="G51" i="7"/>
  <c r="B51" i="7"/>
  <c r="C51" i="7" s="1"/>
  <c r="H50" i="7"/>
  <c r="I50" i="7" s="1"/>
  <c r="B50" i="7"/>
  <c r="C50" i="7" s="1"/>
  <c r="G50" i="7" s="1"/>
  <c r="H49" i="7"/>
  <c r="I49" i="7" s="1"/>
  <c r="G49" i="7"/>
  <c r="B49" i="7"/>
  <c r="C49" i="7" s="1"/>
  <c r="H48" i="7"/>
  <c r="B48" i="7"/>
  <c r="C48" i="7" s="1"/>
  <c r="G48" i="7" s="1"/>
  <c r="H47" i="7"/>
  <c r="I47" i="7" s="1"/>
  <c r="G47" i="7"/>
  <c r="B47" i="7"/>
  <c r="C47" i="7" s="1"/>
  <c r="H46" i="7"/>
  <c r="I46" i="7" s="1"/>
  <c r="C46" i="7"/>
  <c r="G46" i="7" s="1"/>
  <c r="B46" i="7"/>
  <c r="H45" i="7"/>
  <c r="I45" i="7" s="1"/>
  <c r="B45" i="7"/>
  <c r="C45" i="7" s="1"/>
  <c r="G45" i="7" s="1"/>
  <c r="I44" i="7"/>
  <c r="J45" i="7" s="1"/>
  <c r="H44" i="7"/>
  <c r="C44" i="7"/>
  <c r="G44" i="7" s="1"/>
  <c r="B44" i="7"/>
  <c r="H43" i="7"/>
  <c r="I43" i="7" s="1"/>
  <c r="B43" i="7"/>
  <c r="C43" i="7" s="1"/>
  <c r="G43" i="7" s="1"/>
  <c r="H42" i="7"/>
  <c r="I42" i="7" s="1"/>
  <c r="J43" i="7" s="1"/>
  <c r="B42" i="7"/>
  <c r="C42" i="7" s="1"/>
  <c r="G42" i="7" s="1"/>
  <c r="H41" i="7"/>
  <c r="I41" i="7" s="1"/>
  <c r="G41" i="7"/>
  <c r="B41" i="7"/>
  <c r="C41" i="7" s="1"/>
  <c r="H40" i="7"/>
  <c r="B40" i="7"/>
  <c r="C40" i="7" s="1"/>
  <c r="G40" i="7" s="1"/>
  <c r="H39" i="7"/>
  <c r="I39" i="7" s="1"/>
  <c r="G39" i="7"/>
  <c r="B39" i="7"/>
  <c r="C39" i="7" s="1"/>
  <c r="H38" i="7"/>
  <c r="I38" i="7" s="1"/>
  <c r="J39" i="7" s="1"/>
  <c r="B38" i="7"/>
  <c r="C38" i="7" s="1"/>
  <c r="G38" i="7" s="1"/>
  <c r="H37" i="7"/>
  <c r="I37" i="7" s="1"/>
  <c r="B37" i="7"/>
  <c r="C37" i="7" s="1"/>
  <c r="G37" i="7" s="1"/>
  <c r="H36" i="7"/>
  <c r="I36" i="7" s="1"/>
  <c r="C36" i="7"/>
  <c r="G36" i="7" s="1"/>
  <c r="B36" i="7"/>
  <c r="H35" i="7"/>
  <c r="I35" i="7" s="1"/>
  <c r="B35" i="7"/>
  <c r="C35" i="7" s="1"/>
  <c r="G35" i="7" s="1"/>
  <c r="I34" i="7"/>
  <c r="H34" i="7"/>
  <c r="C34" i="7"/>
  <c r="G34" i="7" s="1"/>
  <c r="B34" i="7"/>
  <c r="H33" i="7"/>
  <c r="I33" i="7" s="1"/>
  <c r="B33" i="7"/>
  <c r="C33" i="7" s="1"/>
  <c r="G33" i="7" s="1"/>
  <c r="H32" i="7"/>
  <c r="I32" i="7" s="1"/>
  <c r="B32" i="7"/>
  <c r="C32" i="7" s="1"/>
  <c r="G32" i="7" s="1"/>
  <c r="H31" i="7"/>
  <c r="I31" i="7" s="1"/>
  <c r="B31" i="7"/>
  <c r="C31" i="7" s="1"/>
  <c r="G31" i="7" s="1"/>
  <c r="H30" i="7"/>
  <c r="I30" i="7" s="1"/>
  <c r="J31" i="7" s="1"/>
  <c r="B30" i="7"/>
  <c r="C30" i="7" s="1"/>
  <c r="G30" i="7" s="1"/>
  <c r="H29" i="7"/>
  <c r="I29" i="7" s="1"/>
  <c r="B29" i="7"/>
  <c r="C29" i="7" s="1"/>
  <c r="G29" i="7" s="1"/>
  <c r="H28" i="7"/>
  <c r="I28" i="7" s="1"/>
  <c r="C28" i="7"/>
  <c r="G28" i="7" s="1"/>
  <c r="B28" i="7"/>
  <c r="H27" i="7"/>
  <c r="I27" i="7" s="1"/>
  <c r="B27" i="7"/>
  <c r="C27" i="7" s="1"/>
  <c r="G27" i="7" s="1"/>
  <c r="M26" i="7"/>
  <c r="H26" i="7"/>
  <c r="I26" i="7" s="1"/>
  <c r="C26" i="7"/>
  <c r="B2" i="7" s="1"/>
  <c r="B26" i="7"/>
  <c r="O4" i="7"/>
  <c r="P4" i="7" s="1"/>
  <c r="F160" i="8" l="1"/>
  <c r="F164" i="8"/>
  <c r="F168" i="8"/>
  <c r="F172" i="8"/>
  <c r="F176" i="8"/>
  <c r="F180" i="8"/>
  <c r="F184" i="8"/>
  <c r="F188" i="8"/>
  <c r="F192" i="8"/>
  <c r="F196" i="8"/>
  <c r="F174" i="8"/>
  <c r="F190" i="8"/>
  <c r="F200" i="8"/>
  <c r="F204" i="8"/>
  <c r="F216" i="8"/>
  <c r="F220" i="8"/>
  <c r="F224" i="8"/>
  <c r="F228" i="8"/>
  <c r="F240" i="8"/>
  <c r="F244" i="8"/>
  <c r="F162" i="8"/>
  <c r="F178" i="8"/>
  <c r="F194" i="8"/>
  <c r="F223" i="8"/>
  <c r="F227" i="8"/>
  <c r="F231" i="8"/>
  <c r="F235" i="8"/>
  <c r="F239" i="8"/>
  <c r="F243" i="8"/>
  <c r="F209" i="8"/>
  <c r="F217" i="8"/>
  <c r="F245" i="8"/>
  <c r="F198" i="8"/>
  <c r="F186" i="8"/>
  <c r="F201" i="8"/>
  <c r="F205" i="8"/>
  <c r="F221" i="8"/>
  <c r="F233" i="8"/>
  <c r="F166" i="8"/>
  <c r="F182" i="8"/>
  <c r="F225" i="8"/>
  <c r="F229" i="8"/>
  <c r="F246" i="8"/>
  <c r="F247" i="8"/>
  <c r="F248" i="8"/>
  <c r="F249" i="8"/>
  <c r="F250" i="8"/>
  <c r="F251" i="8"/>
  <c r="F252" i="8"/>
  <c r="F253" i="8"/>
  <c r="F254" i="8"/>
  <c r="F255" i="8"/>
  <c r="F256" i="8"/>
  <c r="F257" i="8"/>
  <c r="F258" i="8"/>
  <c r="F259" i="8"/>
  <c r="F260" i="8"/>
  <c r="F261" i="8"/>
  <c r="F262" i="8"/>
  <c r="F263" i="8"/>
  <c r="F264" i="8"/>
  <c r="F265" i="8"/>
  <c r="F266" i="8"/>
  <c r="F267" i="8"/>
  <c r="F268" i="8"/>
  <c r="F269" i="8"/>
  <c r="F270" i="8"/>
  <c r="F271" i="8"/>
  <c r="F170" i="8"/>
  <c r="F213" i="8"/>
  <c r="F237" i="8"/>
  <c r="F241" i="8"/>
  <c r="F208" i="8"/>
  <c r="F212" i="8"/>
  <c r="F232" i="8"/>
  <c r="F236" i="8"/>
  <c r="F161" i="8"/>
  <c r="F159" i="8"/>
  <c r="F158" i="8"/>
  <c r="F124" i="8"/>
  <c r="F112" i="8"/>
  <c r="F52" i="8"/>
  <c r="F128" i="8"/>
  <c r="F48" i="8"/>
  <c r="F75" i="8"/>
  <c r="F66" i="8"/>
  <c r="F92" i="8"/>
  <c r="F85" i="8"/>
  <c r="F135" i="8"/>
  <c r="F141" i="8"/>
  <c r="F171" i="8"/>
  <c r="F234" i="8"/>
  <c r="F185" i="8"/>
  <c r="F154" i="8"/>
  <c r="F104" i="8"/>
  <c r="F211" i="8"/>
  <c r="F150" i="8"/>
  <c r="F163" i="8"/>
  <c r="F149" i="8"/>
  <c r="F133" i="8"/>
  <c r="F116" i="8"/>
  <c r="F193" i="8"/>
  <c r="F125" i="8"/>
  <c r="F242" i="8"/>
  <c r="F222" i="8"/>
  <c r="F207" i="8"/>
  <c r="F117" i="8"/>
  <c r="F106" i="8"/>
  <c r="F46" i="8"/>
  <c r="F109" i="8"/>
  <c r="F56" i="8"/>
  <c r="F153" i="8"/>
  <c r="F105" i="8"/>
  <c r="F78" i="8"/>
  <c r="F49" i="8"/>
  <c r="F42" i="8"/>
  <c r="F110" i="8"/>
  <c r="F88" i="8"/>
  <c r="F45" i="8"/>
  <c r="F54" i="8"/>
  <c r="F60" i="8"/>
  <c r="F37" i="8"/>
  <c r="F63" i="8"/>
  <c r="F81" i="8"/>
  <c r="F103" i="8"/>
  <c r="F84" i="8"/>
  <c r="F32" i="8"/>
  <c r="F77" i="8"/>
  <c r="F137" i="8"/>
  <c r="F238" i="8"/>
  <c r="F134" i="8"/>
  <c r="F218" i="8"/>
  <c r="F148" i="8"/>
  <c r="F97" i="8"/>
  <c r="F203" i="8"/>
  <c r="F140" i="8"/>
  <c r="F165" i="8"/>
  <c r="F131" i="8"/>
  <c r="F145" i="8"/>
  <c r="F31" i="8"/>
  <c r="F121" i="8"/>
  <c r="F189" i="8"/>
  <c r="F113" i="8"/>
  <c r="F230" i="8"/>
  <c r="F169" i="8"/>
  <c r="F142" i="8"/>
  <c r="F115" i="8"/>
  <c r="F80" i="8"/>
  <c r="F102" i="8"/>
  <c r="F53" i="8"/>
  <c r="F98" i="8"/>
  <c r="F72" i="8"/>
  <c r="F155" i="8"/>
  <c r="F108" i="8"/>
  <c r="F38" i="8"/>
  <c r="F57" i="8"/>
  <c r="F50" i="8"/>
  <c r="F73" i="8"/>
  <c r="F76" i="8"/>
  <c r="F69" i="8"/>
  <c r="F61" i="8"/>
  <c r="F47" i="8"/>
  <c r="F68" i="8"/>
  <c r="F33" i="8"/>
  <c r="F214" i="8"/>
  <c r="F199" i="8"/>
  <c r="F126" i="8"/>
  <c r="F138" i="8"/>
  <c r="F39" i="8"/>
  <c r="F64" i="8"/>
  <c r="F51" i="8"/>
  <c r="F87" i="8"/>
  <c r="F99" i="8"/>
  <c r="F30" i="8"/>
  <c r="F62" i="8"/>
  <c r="F96" i="8"/>
  <c r="F58" i="8"/>
  <c r="F101" i="8"/>
  <c r="F79" i="8"/>
  <c r="F83" i="8"/>
  <c r="F95" i="8"/>
  <c r="F29" i="8"/>
  <c r="F177" i="8"/>
  <c r="F226" i="8"/>
  <c r="F202" i="8"/>
  <c r="F144" i="8"/>
  <c r="F74" i="8"/>
  <c r="F183" i="8"/>
  <c r="F197" i="8"/>
  <c r="F119" i="8"/>
  <c r="F90" i="8"/>
  <c r="F129" i="8"/>
  <c r="F151" i="8"/>
  <c r="F130" i="8"/>
  <c r="F147" i="8"/>
  <c r="F191" i="8"/>
  <c r="F123" i="8"/>
  <c r="F59" i="8"/>
  <c r="F210" i="8"/>
  <c r="F118" i="8"/>
  <c r="F187" i="8"/>
  <c r="F195" i="8"/>
  <c r="F70" i="8"/>
  <c r="F127" i="8"/>
  <c r="F143" i="8"/>
  <c r="F100" i="8"/>
  <c r="F40" i="8"/>
  <c r="F122" i="8"/>
  <c r="F65" i="8"/>
  <c r="F139" i="8"/>
  <c r="F71" i="8"/>
  <c r="F44" i="8"/>
  <c r="F111" i="8"/>
  <c r="F93" i="8"/>
  <c r="F175" i="8"/>
  <c r="F173" i="8"/>
  <c r="F206" i="8"/>
  <c r="F157" i="8"/>
  <c r="F156" i="8"/>
  <c r="F219" i="8"/>
  <c r="F167" i="8"/>
  <c r="F179" i="8"/>
  <c r="F146" i="8"/>
  <c r="F152" i="8"/>
  <c r="F132" i="8"/>
  <c r="F114" i="8"/>
  <c r="F136" i="8"/>
  <c r="F35" i="8"/>
  <c r="F215" i="8"/>
  <c r="F181" i="8"/>
  <c r="F43" i="8"/>
  <c r="F86" i="8"/>
  <c r="F91" i="8"/>
  <c r="F36" i="8"/>
  <c r="F82" i="8"/>
  <c r="F55" i="8"/>
  <c r="F94" i="8"/>
  <c r="F67" i="8"/>
  <c r="F41" i="8"/>
  <c r="F89" i="8"/>
  <c r="F107" i="8"/>
  <c r="F34" i="8"/>
  <c r="F120" i="8"/>
  <c r="F27" i="8"/>
  <c r="B14" i="8"/>
  <c r="B9" i="7"/>
  <c r="J137" i="7"/>
  <c r="J271" i="7"/>
  <c r="J275" i="7"/>
  <c r="J279" i="7"/>
  <c r="J317" i="7"/>
  <c r="J332" i="7"/>
  <c r="J396" i="7"/>
  <c r="J400" i="7"/>
  <c r="J431" i="7"/>
  <c r="J499" i="7"/>
  <c r="J503" i="7"/>
  <c r="J98" i="7"/>
  <c r="J121" i="7"/>
  <c r="J177" i="7"/>
  <c r="J195" i="7"/>
  <c r="J209" i="7"/>
  <c r="J227" i="7"/>
  <c r="J241" i="7"/>
  <c r="J255" i="7"/>
  <c r="J325" i="7"/>
  <c r="J329" i="7"/>
  <c r="J340" i="7"/>
  <c r="J374" i="7"/>
  <c r="J385" i="7"/>
  <c r="J389" i="7"/>
  <c r="J412" i="7"/>
  <c r="J422" i="7"/>
  <c r="J472" i="7"/>
  <c r="J401" i="7"/>
  <c r="J405" i="7"/>
  <c r="J480" i="7"/>
  <c r="J34" i="7"/>
  <c r="J115" i="7"/>
  <c r="J145" i="7"/>
  <c r="J148" i="7"/>
  <c r="J185" i="7"/>
  <c r="J203" i="7"/>
  <c r="J217" i="7"/>
  <c r="J235" i="7"/>
  <c r="J249" i="7"/>
  <c r="J345" i="7"/>
  <c r="J511" i="7"/>
  <c r="J515" i="7"/>
  <c r="J44" i="7"/>
  <c r="J276" i="7"/>
  <c r="J300" i="7"/>
  <c r="J426" i="7"/>
  <c r="J38" i="7"/>
  <c r="J139" i="7"/>
  <c r="J146" i="7"/>
  <c r="J293" i="7"/>
  <c r="J297" i="7"/>
  <c r="J308" i="7"/>
  <c r="J414" i="7"/>
  <c r="J481" i="7"/>
  <c r="J35" i="7"/>
  <c r="J27" i="7"/>
  <c r="J30" i="7"/>
  <c r="J130" i="7"/>
  <c r="J163" i="7"/>
  <c r="J170" i="7"/>
  <c r="J313" i="7"/>
  <c r="J510" i="7"/>
  <c r="J514" i="7"/>
  <c r="J254" i="7"/>
  <c r="J425" i="7"/>
  <c r="J32" i="7"/>
  <c r="J36" i="7"/>
  <c r="J50" i="7"/>
  <c r="J100" i="7"/>
  <c r="J116" i="7"/>
  <c r="J132" i="7"/>
  <c r="J155" i="7"/>
  <c r="J164" i="7"/>
  <c r="J274" i="7"/>
  <c r="J388" i="7"/>
  <c r="J404" i="7"/>
  <c r="J502" i="7"/>
  <c r="J518" i="7"/>
  <c r="J369" i="7"/>
  <c r="J107" i="7"/>
  <c r="J123" i="7"/>
  <c r="J42" i="7"/>
  <c r="J173" i="7"/>
  <c r="J181" i="7"/>
  <c r="J189" i="7"/>
  <c r="J197" i="7"/>
  <c r="J205" i="7"/>
  <c r="J213" i="7"/>
  <c r="J221" i="7"/>
  <c r="J229" i="7"/>
  <c r="J237" i="7"/>
  <c r="J245" i="7"/>
  <c r="J253" i="7"/>
  <c r="J269" i="7"/>
  <c r="J373" i="7"/>
  <c r="J392" i="7"/>
  <c r="J408" i="7"/>
  <c r="J421" i="7"/>
  <c r="J476" i="7"/>
  <c r="J506" i="7"/>
  <c r="J28" i="7"/>
  <c r="J29" i="7"/>
  <c r="J33" i="7"/>
  <c r="J37" i="7"/>
  <c r="J46" i="7"/>
  <c r="J47" i="7"/>
  <c r="B15" i="7"/>
  <c r="G26" i="7"/>
  <c r="B10" i="7" s="1"/>
  <c r="I48" i="7"/>
  <c r="J49" i="7" s="1"/>
  <c r="I53" i="7"/>
  <c r="J54" i="7" s="1"/>
  <c r="I57" i="7"/>
  <c r="J58" i="7" s="1"/>
  <c r="I61" i="7"/>
  <c r="J62" i="7" s="1"/>
  <c r="I65" i="7"/>
  <c r="J66" i="7" s="1"/>
  <c r="I69" i="7"/>
  <c r="J70" i="7" s="1"/>
  <c r="I73" i="7"/>
  <c r="J74" i="7" s="1"/>
  <c r="I77" i="7"/>
  <c r="J78" i="7" s="1"/>
  <c r="I81" i="7"/>
  <c r="J82" i="7" s="1"/>
  <c r="I85" i="7"/>
  <c r="J86" i="7" s="1"/>
  <c r="I89" i="7"/>
  <c r="J90" i="7" s="1"/>
  <c r="I93" i="7"/>
  <c r="J94" i="7" s="1"/>
  <c r="I125" i="7"/>
  <c r="J126" i="7" s="1"/>
  <c r="I141" i="7"/>
  <c r="J142" i="7" s="1"/>
  <c r="I157" i="7"/>
  <c r="J158" i="7" s="1"/>
  <c r="J61" i="7"/>
  <c r="J69" i="7"/>
  <c r="I95" i="7"/>
  <c r="J96" i="7" s="1"/>
  <c r="I111" i="7"/>
  <c r="J112" i="7" s="1"/>
  <c r="I143" i="7"/>
  <c r="J144" i="7" s="1"/>
  <c r="I159" i="7"/>
  <c r="J160" i="7" s="1"/>
  <c r="I40" i="7"/>
  <c r="J41" i="7" s="1"/>
  <c r="I51" i="7"/>
  <c r="J52" i="7" s="1"/>
  <c r="I55" i="7"/>
  <c r="J56" i="7" s="1"/>
  <c r="I59" i="7"/>
  <c r="J60" i="7" s="1"/>
  <c r="I63" i="7"/>
  <c r="J64" i="7" s="1"/>
  <c r="I67" i="7"/>
  <c r="J68" i="7" s="1"/>
  <c r="I71" i="7"/>
  <c r="J72" i="7" s="1"/>
  <c r="I75" i="7"/>
  <c r="J76" i="7" s="1"/>
  <c r="I79" i="7"/>
  <c r="J80" i="7" s="1"/>
  <c r="I83" i="7"/>
  <c r="J84" i="7" s="1"/>
  <c r="I87" i="7"/>
  <c r="J88" i="7" s="1"/>
  <c r="I91" i="7"/>
  <c r="J92" i="7" s="1"/>
  <c r="I109" i="7"/>
  <c r="J110" i="7" s="1"/>
  <c r="I110" i="7"/>
  <c r="I103" i="7"/>
  <c r="J104" i="7" s="1"/>
  <c r="J106" i="7"/>
  <c r="I119" i="7"/>
  <c r="J120" i="7" s="1"/>
  <c r="J122" i="7"/>
  <c r="I135" i="7"/>
  <c r="J136" i="7" s="1"/>
  <c r="J138" i="7"/>
  <c r="J149" i="7"/>
  <c r="I151" i="7"/>
  <c r="J152" i="7" s="1"/>
  <c r="J154" i="7"/>
  <c r="I167" i="7"/>
  <c r="J168" i="7" s="1"/>
  <c r="I282" i="7"/>
  <c r="J283" i="7" s="1"/>
  <c r="J125" i="7"/>
  <c r="I127" i="7"/>
  <c r="J128" i="7" s="1"/>
  <c r="B13" i="7"/>
  <c r="F50" i="7" s="1"/>
  <c r="I101" i="7"/>
  <c r="J102" i="7" s="1"/>
  <c r="J108" i="7"/>
  <c r="I117" i="7"/>
  <c r="J118" i="7" s="1"/>
  <c r="J124" i="7"/>
  <c r="I133" i="7"/>
  <c r="J133" i="7" s="1"/>
  <c r="I134" i="7"/>
  <c r="J135" i="7" s="1"/>
  <c r="J140" i="7"/>
  <c r="I149" i="7"/>
  <c r="I150" i="7"/>
  <c r="J151" i="7" s="1"/>
  <c r="J156" i="7"/>
  <c r="I165" i="7"/>
  <c r="I166" i="7"/>
  <c r="J172" i="7"/>
  <c r="I265" i="7"/>
  <c r="J174" i="7"/>
  <c r="J176" i="7"/>
  <c r="J178" i="7"/>
  <c r="J180" i="7"/>
  <c r="J182" i="7"/>
  <c r="J184" i="7"/>
  <c r="J186" i="7"/>
  <c r="J188" i="7"/>
  <c r="J190" i="7"/>
  <c r="J192" i="7"/>
  <c r="J194" i="7"/>
  <c r="J196" i="7"/>
  <c r="J198" i="7"/>
  <c r="J200" i="7"/>
  <c r="J202" i="7"/>
  <c r="J204" i="7"/>
  <c r="J206" i="7"/>
  <c r="J208" i="7"/>
  <c r="J210" i="7"/>
  <c r="J212" i="7"/>
  <c r="J214" i="7"/>
  <c r="J216" i="7"/>
  <c r="J218" i="7"/>
  <c r="J220" i="7"/>
  <c r="J222" i="7"/>
  <c r="J224" i="7"/>
  <c r="J226" i="7"/>
  <c r="J228" i="7"/>
  <c r="J230" i="7"/>
  <c r="J232" i="7"/>
  <c r="J234" i="7"/>
  <c r="J236" i="7"/>
  <c r="J238" i="7"/>
  <c r="J240" i="7"/>
  <c r="J242" i="7"/>
  <c r="J244" i="7"/>
  <c r="J246" i="7"/>
  <c r="J248" i="7"/>
  <c r="J250" i="7"/>
  <c r="J252" i="7"/>
  <c r="I281" i="7"/>
  <c r="F281" i="7"/>
  <c r="I427" i="7"/>
  <c r="F188" i="7"/>
  <c r="F212" i="7"/>
  <c r="F220" i="7"/>
  <c r="F236" i="7"/>
  <c r="F244" i="7"/>
  <c r="F252" i="7"/>
  <c r="I260" i="7"/>
  <c r="J261" i="7" s="1"/>
  <c r="I263" i="7"/>
  <c r="I258" i="7"/>
  <c r="I286" i="7"/>
  <c r="J287" i="7" s="1"/>
  <c r="I290" i="7"/>
  <c r="J291" i="7" s="1"/>
  <c r="F290" i="7"/>
  <c r="I294" i="7"/>
  <c r="J295" i="7" s="1"/>
  <c r="I298" i="7"/>
  <c r="J299" i="7" s="1"/>
  <c r="I302" i="7"/>
  <c r="J303" i="7" s="1"/>
  <c r="I306" i="7"/>
  <c r="J307" i="7" s="1"/>
  <c r="I310" i="7"/>
  <c r="J311" i="7" s="1"/>
  <c r="I314" i="7"/>
  <c r="J315" i="7" s="1"/>
  <c r="F314" i="7"/>
  <c r="I318" i="7"/>
  <c r="J319" i="7" s="1"/>
  <c r="I322" i="7"/>
  <c r="J323" i="7" s="1"/>
  <c r="F322" i="7"/>
  <c r="I326" i="7"/>
  <c r="J327" i="7" s="1"/>
  <c r="I330" i="7"/>
  <c r="J331" i="7" s="1"/>
  <c r="F330" i="7"/>
  <c r="I334" i="7"/>
  <c r="J335" i="7" s="1"/>
  <c r="I338" i="7"/>
  <c r="J339" i="7" s="1"/>
  <c r="I342" i="7"/>
  <c r="J343" i="7" s="1"/>
  <c r="I346" i="7"/>
  <c r="J347" i="7" s="1"/>
  <c r="F346" i="7"/>
  <c r="I350" i="7"/>
  <c r="J351" i="7" s="1"/>
  <c r="I363" i="7"/>
  <c r="J364" i="7" s="1"/>
  <c r="J372" i="7"/>
  <c r="J371" i="7"/>
  <c r="I386" i="7"/>
  <c r="J257" i="7"/>
  <c r="I266" i="7"/>
  <c r="J267" i="7" s="1"/>
  <c r="I272" i="7"/>
  <c r="F272" i="7"/>
  <c r="I277" i="7"/>
  <c r="F277" i="7"/>
  <c r="I285" i="7"/>
  <c r="J302" i="7"/>
  <c r="J310" i="7"/>
  <c r="J342" i="7"/>
  <c r="J350" i="7"/>
  <c r="I355" i="7"/>
  <c r="J356" i="7" s="1"/>
  <c r="J256" i="7"/>
  <c r="I259" i="7"/>
  <c r="J260" i="7" s="1"/>
  <c r="I402" i="7"/>
  <c r="F276" i="7"/>
  <c r="F292" i="7"/>
  <c r="F308" i="7"/>
  <c r="I353" i="7"/>
  <c r="J354" i="7" s="1"/>
  <c r="J355" i="7"/>
  <c r="I361" i="7"/>
  <c r="J362" i="7" s="1"/>
  <c r="J363" i="7"/>
  <c r="I376" i="7"/>
  <c r="J377" i="7" s="1"/>
  <c r="I382" i="7"/>
  <c r="I398" i="7"/>
  <c r="I423" i="7"/>
  <c r="F289" i="7"/>
  <c r="F305" i="7"/>
  <c r="F337" i="7"/>
  <c r="J353" i="7"/>
  <c r="I359" i="7"/>
  <c r="J360" i="7" s="1"/>
  <c r="J361" i="7"/>
  <c r="I367" i="7"/>
  <c r="J368" i="7" s="1"/>
  <c r="F375" i="7"/>
  <c r="I375" i="7"/>
  <c r="I378" i="7"/>
  <c r="I394" i="7"/>
  <c r="I410" i="7"/>
  <c r="I357" i="7"/>
  <c r="J358" i="7" s="1"/>
  <c r="I365" i="7"/>
  <c r="J366" i="7" s="1"/>
  <c r="J367" i="7"/>
  <c r="I390" i="7"/>
  <c r="I406" i="7"/>
  <c r="I460" i="7"/>
  <c r="J461" i="7" s="1"/>
  <c r="F384" i="7"/>
  <c r="I415" i="7"/>
  <c r="I419" i="7"/>
  <c r="J429" i="7"/>
  <c r="J413" i="7"/>
  <c r="I474" i="7"/>
  <c r="J475" i="7" s="1"/>
  <c r="J417" i="7"/>
  <c r="F432" i="7"/>
  <c r="I432" i="7"/>
  <c r="J433" i="7" s="1"/>
  <c r="I434" i="7"/>
  <c r="J435" i="7" s="1"/>
  <c r="F436" i="7"/>
  <c r="I436" i="7"/>
  <c r="J437" i="7" s="1"/>
  <c r="I438" i="7"/>
  <c r="J439" i="7" s="1"/>
  <c r="I468" i="7"/>
  <c r="J469" i="7" s="1"/>
  <c r="J436" i="7"/>
  <c r="I462" i="7"/>
  <c r="J463" i="7" s="1"/>
  <c r="I470" i="7"/>
  <c r="J471" i="7" s="1"/>
  <c r="I512" i="7"/>
  <c r="F512" i="7"/>
  <c r="I440" i="7"/>
  <c r="J441" i="7" s="1"/>
  <c r="I442" i="7"/>
  <c r="J443" i="7" s="1"/>
  <c r="I444" i="7"/>
  <c r="J445" i="7" s="1"/>
  <c r="F446" i="7"/>
  <c r="I446" i="7"/>
  <c r="J447" i="7" s="1"/>
  <c r="I448" i="7"/>
  <c r="J449" i="7" s="1"/>
  <c r="F450" i="7"/>
  <c r="I450" i="7"/>
  <c r="J451" i="7" s="1"/>
  <c r="I452" i="7"/>
  <c r="J453" i="7" s="1"/>
  <c r="F454" i="7"/>
  <c r="I454" i="7"/>
  <c r="J455" i="7" s="1"/>
  <c r="I456" i="7"/>
  <c r="J457" i="7" s="1"/>
  <c r="I458" i="7"/>
  <c r="J459" i="7" s="1"/>
  <c r="I464" i="7"/>
  <c r="J465" i="7" s="1"/>
  <c r="I466" i="7"/>
  <c r="J467" i="7" s="1"/>
  <c r="I478" i="7"/>
  <c r="J479" i="7" s="1"/>
  <c r="F478" i="7"/>
  <c r="J482" i="7"/>
  <c r="I489" i="7"/>
  <c r="J490" i="7" s="1"/>
  <c r="I496" i="7"/>
  <c r="J497" i="7" s="1"/>
  <c r="I487" i="7"/>
  <c r="J488" i="7" s="1"/>
  <c r="I495" i="7"/>
  <c r="J495" i="7" s="1"/>
  <c r="I508" i="7"/>
  <c r="I485" i="7"/>
  <c r="J486" i="7" s="1"/>
  <c r="F493" i="7"/>
  <c r="I493" i="7"/>
  <c r="J494" i="7" s="1"/>
  <c r="I504" i="7"/>
  <c r="F483" i="7"/>
  <c r="I483" i="7"/>
  <c r="J484" i="7" s="1"/>
  <c r="J485" i="7"/>
  <c r="I491" i="7"/>
  <c r="J492" i="7" s="1"/>
  <c r="I500" i="7"/>
  <c r="F500" i="7"/>
  <c r="I516" i="7"/>
  <c r="I524" i="7"/>
  <c r="J525" i="7" s="1"/>
  <c r="I522" i="7"/>
  <c r="J523" i="7" s="1"/>
  <c r="I520" i="7"/>
  <c r="J521" i="7" s="1"/>
  <c r="I528" i="7"/>
  <c r="J529" i="7" s="1"/>
  <c r="F526" i="7"/>
  <c r="I526" i="7"/>
  <c r="J527" i="7" s="1"/>
  <c r="B12" i="8" l="1"/>
  <c r="B16" i="8" s="1"/>
  <c r="B18" i="8"/>
  <c r="J520" i="7"/>
  <c r="J456" i="7"/>
  <c r="J334" i="7"/>
  <c r="F481" i="7"/>
  <c r="F442" i="7"/>
  <c r="J440" i="7"/>
  <c r="F420" i="7"/>
  <c r="F321" i="7"/>
  <c r="J322" i="7"/>
  <c r="F306" i="7"/>
  <c r="F228" i="7"/>
  <c r="J93" i="7"/>
  <c r="J359" i="7"/>
  <c r="F298" i="7"/>
  <c r="J432" i="7"/>
  <c r="F415" i="7"/>
  <c r="F367" i="7"/>
  <c r="F340" i="7"/>
  <c r="J290" i="7"/>
  <c r="F386" i="7"/>
  <c r="F260" i="7"/>
  <c r="F204" i="7"/>
  <c r="J528" i="7"/>
  <c r="F516" i="7"/>
  <c r="F458" i="7"/>
  <c r="J474" i="7"/>
  <c r="F468" i="7"/>
  <c r="F474" i="7"/>
  <c r="F400" i="7"/>
  <c r="F324" i="7"/>
  <c r="F355" i="7"/>
  <c r="F338" i="7"/>
  <c r="F196" i="7"/>
  <c r="J166" i="7"/>
  <c r="J157" i="7"/>
  <c r="J483" i="7"/>
  <c r="J454" i="7"/>
  <c r="J438" i="7"/>
  <c r="J338" i="7"/>
  <c r="J318" i="7"/>
  <c r="J294" i="7"/>
  <c r="J87" i="7"/>
  <c r="J522" i="7"/>
  <c r="J493" i="7"/>
  <c r="J468" i="7"/>
  <c r="J448" i="7"/>
  <c r="J365" i="7"/>
  <c r="F184" i="7"/>
  <c r="J77" i="7"/>
  <c r="J117" i="7"/>
  <c r="J71" i="7"/>
  <c r="J91" i="7"/>
  <c r="J446" i="7"/>
  <c r="J326" i="7"/>
  <c r="J306" i="7"/>
  <c r="J55" i="7"/>
  <c r="J79" i="7"/>
  <c r="J159" i="7"/>
  <c r="J103" i="7"/>
  <c r="J505" i="7"/>
  <c r="J504" i="7"/>
  <c r="F176" i="7"/>
  <c r="F165" i="7"/>
  <c r="F124" i="7"/>
  <c r="F108" i="7"/>
  <c r="F103" i="7"/>
  <c r="F49" i="7"/>
  <c r="F87" i="7"/>
  <c r="F95" i="7"/>
  <c r="F32" i="7"/>
  <c r="B14" i="7"/>
  <c r="J48" i="7"/>
  <c r="F522" i="7"/>
  <c r="J501" i="7"/>
  <c r="J500" i="7"/>
  <c r="J487" i="7"/>
  <c r="F477" i="7"/>
  <c r="F508" i="7"/>
  <c r="F487" i="7"/>
  <c r="F466" i="7"/>
  <c r="F464" i="7"/>
  <c r="F462" i="7"/>
  <c r="F426" i="7"/>
  <c r="F419" i="7"/>
  <c r="F396" i="7"/>
  <c r="F460" i="7"/>
  <c r="F390" i="7"/>
  <c r="F410" i="7"/>
  <c r="F333" i="7"/>
  <c r="F301" i="7"/>
  <c r="F336" i="7"/>
  <c r="F304" i="7"/>
  <c r="J278" i="7"/>
  <c r="J277" i="7"/>
  <c r="F259" i="7"/>
  <c r="F363" i="7"/>
  <c r="F258" i="7"/>
  <c r="F263" i="7"/>
  <c r="F250" i="7"/>
  <c r="F234" i="7"/>
  <c r="F218" i="7"/>
  <c r="F202" i="7"/>
  <c r="F186" i="7"/>
  <c r="J282" i="7"/>
  <c r="J281" i="7"/>
  <c r="J266" i="7"/>
  <c r="F174" i="7"/>
  <c r="F149" i="7"/>
  <c r="J73" i="7"/>
  <c r="F42" i="7"/>
  <c r="F520" i="7"/>
  <c r="F473" i="7"/>
  <c r="J509" i="7"/>
  <c r="J508" i="7"/>
  <c r="F495" i="7"/>
  <c r="F489" i="7"/>
  <c r="J464" i="7"/>
  <c r="J462" i="7"/>
  <c r="F456" i="7"/>
  <c r="F452" i="7"/>
  <c r="F448" i="7"/>
  <c r="F444" i="7"/>
  <c r="F440" i="7"/>
  <c r="J491" i="7"/>
  <c r="F470" i="7"/>
  <c r="J460" i="7"/>
  <c r="J452" i="7"/>
  <c r="J444" i="7"/>
  <c r="F418" i="7"/>
  <c r="F438" i="7"/>
  <c r="F434" i="7"/>
  <c r="F374" i="7"/>
  <c r="J466" i="7"/>
  <c r="J420" i="7"/>
  <c r="J419" i="7"/>
  <c r="F408" i="7"/>
  <c r="F392" i="7"/>
  <c r="F371" i="7"/>
  <c r="J407" i="7"/>
  <c r="J406" i="7"/>
  <c r="J391" i="7"/>
  <c r="J390" i="7"/>
  <c r="F357" i="7"/>
  <c r="J411" i="7"/>
  <c r="J410" i="7"/>
  <c r="J395" i="7"/>
  <c r="J394" i="7"/>
  <c r="J379" i="7"/>
  <c r="J378" i="7"/>
  <c r="F345" i="7"/>
  <c r="F329" i="7"/>
  <c r="F313" i="7"/>
  <c r="F297" i="7"/>
  <c r="J424" i="7"/>
  <c r="J423" i="7"/>
  <c r="F398" i="7"/>
  <c r="F382" i="7"/>
  <c r="F361" i="7"/>
  <c r="F348" i="7"/>
  <c r="F332" i="7"/>
  <c r="F316" i="7"/>
  <c r="F300" i="7"/>
  <c r="F284" i="7"/>
  <c r="F402" i="7"/>
  <c r="F267" i="7"/>
  <c r="J346" i="7"/>
  <c r="J330" i="7"/>
  <c r="J314" i="7"/>
  <c r="J298" i="7"/>
  <c r="J286" i="7"/>
  <c r="J285" i="7"/>
  <c r="F274" i="7"/>
  <c r="F350" i="7"/>
  <c r="F342" i="7"/>
  <c r="F334" i="7"/>
  <c r="F326" i="7"/>
  <c r="F318" i="7"/>
  <c r="F310" i="7"/>
  <c r="F302" i="7"/>
  <c r="F294" i="7"/>
  <c r="F286" i="7"/>
  <c r="J259" i="7"/>
  <c r="J264" i="7"/>
  <c r="J263" i="7"/>
  <c r="J258" i="7"/>
  <c r="F248" i="7"/>
  <c r="F240" i="7"/>
  <c r="F232" i="7"/>
  <c r="F224" i="7"/>
  <c r="F216" i="7"/>
  <c r="F208" i="7"/>
  <c r="F200" i="7"/>
  <c r="F192" i="7"/>
  <c r="F427" i="7"/>
  <c r="F265" i="7"/>
  <c r="F180" i="7"/>
  <c r="F172" i="7"/>
  <c r="F156" i="7"/>
  <c r="J150" i="7"/>
  <c r="F133" i="7"/>
  <c r="F117" i="7"/>
  <c r="F101" i="7"/>
  <c r="J59" i="7"/>
  <c r="F166" i="7"/>
  <c r="F135" i="7"/>
  <c r="F102" i="7"/>
  <c r="J111" i="7"/>
  <c r="F91" i="7"/>
  <c r="F83" i="7"/>
  <c r="F75" i="7"/>
  <c r="F67" i="7"/>
  <c r="F59" i="7"/>
  <c r="F51" i="7"/>
  <c r="F159" i="7"/>
  <c r="J109" i="7"/>
  <c r="J81" i="7"/>
  <c r="J67" i="7"/>
  <c r="J51" i="7"/>
  <c r="F125" i="7"/>
  <c r="J65" i="7"/>
  <c r="J95" i="7"/>
  <c r="F34" i="7"/>
  <c r="J143" i="7"/>
  <c r="J40" i="7"/>
  <c r="F36" i="7"/>
  <c r="F525" i="7"/>
  <c r="F527" i="7"/>
  <c r="F519" i="7"/>
  <c r="F515" i="7"/>
  <c r="F511" i="7"/>
  <c r="F507" i="7"/>
  <c r="F503" i="7"/>
  <c r="F499" i="7"/>
  <c r="F529" i="7"/>
  <c r="F521" i="7"/>
  <c r="F518" i="7"/>
  <c r="F514" i="7"/>
  <c r="F510" i="7"/>
  <c r="F506" i="7"/>
  <c r="F502" i="7"/>
  <c r="F498" i="7"/>
  <c r="F509" i="7"/>
  <c r="F490" i="7"/>
  <c r="F482" i="7"/>
  <c r="F513" i="7"/>
  <c r="F497" i="7"/>
  <c r="F492" i="7"/>
  <c r="F484" i="7"/>
  <c r="F517" i="7"/>
  <c r="F501" i="7"/>
  <c r="F494" i="7"/>
  <c r="F486" i="7"/>
  <c r="F480" i="7"/>
  <c r="F476" i="7"/>
  <c r="F472" i="7"/>
  <c r="F505" i="7"/>
  <c r="F467" i="7"/>
  <c r="F459" i="7"/>
  <c r="F457" i="7"/>
  <c r="F455" i="7"/>
  <c r="F453" i="7"/>
  <c r="F451" i="7"/>
  <c r="F449" i="7"/>
  <c r="F447" i="7"/>
  <c r="F445" i="7"/>
  <c r="F443" i="7"/>
  <c r="F441" i="7"/>
  <c r="F439" i="7"/>
  <c r="F437" i="7"/>
  <c r="F435" i="7"/>
  <c r="F433" i="7"/>
  <c r="F431" i="7"/>
  <c r="F430" i="7"/>
  <c r="F422" i="7"/>
  <c r="F414" i="7"/>
  <c r="F475" i="7"/>
  <c r="F465" i="7"/>
  <c r="F523" i="7"/>
  <c r="F479" i="7"/>
  <c r="F471" i="7"/>
  <c r="F463" i="7"/>
  <c r="F461" i="7"/>
  <c r="F469" i="7"/>
  <c r="F417" i="7"/>
  <c r="F413" i="7"/>
  <c r="F409" i="7"/>
  <c r="F405" i="7"/>
  <c r="F401" i="7"/>
  <c r="F397" i="7"/>
  <c r="F393" i="7"/>
  <c r="F389" i="7"/>
  <c r="F385" i="7"/>
  <c r="F381" i="7"/>
  <c r="F377" i="7"/>
  <c r="F369" i="7"/>
  <c r="F488" i="7"/>
  <c r="F425" i="7"/>
  <c r="F421" i="7"/>
  <c r="F416" i="7"/>
  <c r="F370" i="7"/>
  <c r="F424" i="7"/>
  <c r="F399" i="7"/>
  <c r="F383" i="7"/>
  <c r="F372" i="7"/>
  <c r="F364" i="7"/>
  <c r="F356" i="7"/>
  <c r="F428" i="7"/>
  <c r="F403" i="7"/>
  <c r="F387" i="7"/>
  <c r="F366" i="7"/>
  <c r="F358" i="7"/>
  <c r="F429" i="7"/>
  <c r="F407" i="7"/>
  <c r="F391" i="7"/>
  <c r="F368" i="7"/>
  <c r="F360" i="7"/>
  <c r="F352" i="7"/>
  <c r="F411" i="7"/>
  <c r="F379" i="7"/>
  <c r="F354" i="7"/>
  <c r="F351" i="7"/>
  <c r="F347" i="7"/>
  <c r="F343" i="7"/>
  <c r="F339" i="7"/>
  <c r="F335" i="7"/>
  <c r="F331" i="7"/>
  <c r="F327" i="7"/>
  <c r="F323" i="7"/>
  <c r="F319" i="7"/>
  <c r="F315" i="7"/>
  <c r="F311" i="7"/>
  <c r="F307" i="7"/>
  <c r="F303" i="7"/>
  <c r="F299" i="7"/>
  <c r="F295" i="7"/>
  <c r="F291" i="7"/>
  <c r="F287" i="7"/>
  <c r="F262" i="7"/>
  <c r="F373" i="7"/>
  <c r="F362" i="7"/>
  <c r="F283" i="7"/>
  <c r="F275" i="7"/>
  <c r="F257" i="7"/>
  <c r="F255" i="7"/>
  <c r="F254" i="7"/>
  <c r="F395" i="7"/>
  <c r="F278" i="7"/>
  <c r="F271" i="7"/>
  <c r="F270" i="7"/>
  <c r="F269" i="7"/>
  <c r="F264" i="7"/>
  <c r="F261" i="7"/>
  <c r="F268" i="7"/>
  <c r="F256" i="7"/>
  <c r="F168" i="7"/>
  <c r="F160" i="7"/>
  <c r="F152" i="7"/>
  <c r="F144" i="7"/>
  <c r="F136" i="7"/>
  <c r="F128" i="7"/>
  <c r="F120" i="7"/>
  <c r="F112" i="7"/>
  <c r="F104" i="7"/>
  <c r="F96" i="7"/>
  <c r="F249" i="7"/>
  <c r="F241" i="7"/>
  <c r="F233" i="7"/>
  <c r="F225" i="7"/>
  <c r="F217" i="7"/>
  <c r="F209" i="7"/>
  <c r="F201" i="7"/>
  <c r="F193" i="7"/>
  <c r="F163" i="7"/>
  <c r="F147" i="7"/>
  <c r="F131" i="7"/>
  <c r="F115" i="7"/>
  <c r="F99" i="7"/>
  <c r="F47" i="7"/>
  <c r="F39" i="7"/>
  <c r="F37" i="7"/>
  <c r="F35" i="7"/>
  <c r="F33" i="7"/>
  <c r="F31" i="7"/>
  <c r="F29" i="7"/>
  <c r="F27" i="7"/>
  <c r="F129" i="7"/>
  <c r="F122" i="7"/>
  <c r="F38" i="7"/>
  <c r="F279" i="7"/>
  <c r="F251" i="7"/>
  <c r="F243" i="7"/>
  <c r="F235" i="7"/>
  <c r="F227" i="7"/>
  <c r="F219" i="7"/>
  <c r="F211" i="7"/>
  <c r="F203" i="7"/>
  <c r="F195" i="7"/>
  <c r="F187" i="7"/>
  <c r="F185" i="7"/>
  <c r="F183" i="7"/>
  <c r="F181" i="7"/>
  <c r="F179" i="7"/>
  <c r="F177" i="7"/>
  <c r="F175" i="7"/>
  <c r="F173" i="7"/>
  <c r="F169" i="7"/>
  <c r="F162" i="7"/>
  <c r="F153" i="7"/>
  <c r="F146" i="7"/>
  <c r="F137" i="7"/>
  <c r="F130" i="7"/>
  <c r="F121" i="7"/>
  <c r="F114" i="7"/>
  <c r="F105" i="7"/>
  <c r="F98" i="7"/>
  <c r="F94" i="7"/>
  <c r="F92" i="7"/>
  <c r="F90" i="7"/>
  <c r="F88" i="7"/>
  <c r="F86" i="7"/>
  <c r="F84" i="7"/>
  <c r="F82" i="7"/>
  <c r="F80" i="7"/>
  <c r="F78" i="7"/>
  <c r="F76" i="7"/>
  <c r="F74" i="7"/>
  <c r="F72" i="7"/>
  <c r="F70" i="7"/>
  <c r="F68" i="7"/>
  <c r="F66" i="7"/>
  <c r="F64" i="7"/>
  <c r="F62" i="7"/>
  <c r="F60" i="7"/>
  <c r="F58" i="7"/>
  <c r="F56" i="7"/>
  <c r="F54" i="7"/>
  <c r="F52" i="7"/>
  <c r="F107" i="7"/>
  <c r="F44" i="7"/>
  <c r="F247" i="7"/>
  <c r="F231" i="7"/>
  <c r="F199" i="7"/>
  <c r="F191" i="7"/>
  <c r="F170" i="7"/>
  <c r="F161" i="7"/>
  <c r="F154" i="7"/>
  <c r="F145" i="7"/>
  <c r="F138" i="7"/>
  <c r="F113" i="7"/>
  <c r="F106" i="7"/>
  <c r="F97" i="7"/>
  <c r="F45" i="7"/>
  <c r="F26" i="7"/>
  <c r="F253" i="7"/>
  <c r="F245" i="7"/>
  <c r="F237" i="7"/>
  <c r="F229" i="7"/>
  <c r="F221" i="7"/>
  <c r="F213" i="7"/>
  <c r="F205" i="7"/>
  <c r="F197" i="7"/>
  <c r="F189" i="7"/>
  <c r="F171" i="7"/>
  <c r="F164" i="7"/>
  <c r="F155" i="7"/>
  <c r="F148" i="7"/>
  <c r="F139" i="7"/>
  <c r="F132" i="7"/>
  <c r="F123" i="7"/>
  <c r="F116" i="7"/>
  <c r="F100" i="7"/>
  <c r="F239" i="7"/>
  <c r="F223" i="7"/>
  <c r="F215" i="7"/>
  <c r="F207" i="7"/>
  <c r="F46" i="7"/>
  <c r="F167" i="7"/>
  <c r="F134" i="7"/>
  <c r="F79" i="7"/>
  <c r="F71" i="7"/>
  <c r="F63" i="7"/>
  <c r="F55" i="7"/>
  <c r="F158" i="7"/>
  <c r="F157" i="7"/>
  <c r="J517" i="7"/>
  <c r="J516" i="7"/>
  <c r="F491" i="7"/>
  <c r="J496" i="7"/>
  <c r="J513" i="7"/>
  <c r="J512" i="7"/>
  <c r="F412" i="7"/>
  <c r="F380" i="7"/>
  <c r="F406" i="7"/>
  <c r="F394" i="7"/>
  <c r="F378" i="7"/>
  <c r="F349" i="7"/>
  <c r="F317" i="7"/>
  <c r="F376" i="7"/>
  <c r="F353" i="7"/>
  <c r="F320" i="7"/>
  <c r="F288" i="7"/>
  <c r="F285" i="7"/>
  <c r="J272" i="7"/>
  <c r="J273" i="7"/>
  <c r="J387" i="7"/>
  <c r="J386" i="7"/>
  <c r="F242" i="7"/>
  <c r="F226" i="7"/>
  <c r="F210" i="7"/>
  <c r="F194" i="7"/>
  <c r="F182" i="7"/>
  <c r="J141" i="7"/>
  <c r="F126" i="7"/>
  <c r="F282" i="7"/>
  <c r="F151" i="7"/>
  <c r="F118" i="7"/>
  <c r="F41" i="7"/>
  <c r="F142" i="7"/>
  <c r="F110" i="7"/>
  <c r="J83" i="7"/>
  <c r="J57" i="7"/>
  <c r="F89" i="7"/>
  <c r="F81" i="7"/>
  <c r="F73" i="7"/>
  <c r="F65" i="7"/>
  <c r="F57" i="7"/>
  <c r="J127" i="7"/>
  <c r="J119" i="7"/>
  <c r="F528" i="7"/>
  <c r="J524" i="7"/>
  <c r="F524" i="7"/>
  <c r="F504" i="7"/>
  <c r="F485" i="7"/>
  <c r="J526" i="7"/>
  <c r="J489" i="7"/>
  <c r="F496" i="7"/>
  <c r="J470" i="7"/>
  <c r="J458" i="7"/>
  <c r="J450" i="7"/>
  <c r="J442" i="7"/>
  <c r="J434" i="7"/>
  <c r="J416" i="7"/>
  <c r="J415" i="7"/>
  <c r="F404" i="7"/>
  <c r="F388" i="7"/>
  <c r="J478" i="7"/>
  <c r="F365" i="7"/>
  <c r="J375" i="7"/>
  <c r="J376" i="7"/>
  <c r="F359" i="7"/>
  <c r="F341" i="7"/>
  <c r="F325" i="7"/>
  <c r="F309" i="7"/>
  <c r="F293" i="7"/>
  <c r="F423" i="7"/>
  <c r="J399" i="7"/>
  <c r="J398" i="7"/>
  <c r="J383" i="7"/>
  <c r="J382" i="7"/>
  <c r="F344" i="7"/>
  <c r="F328" i="7"/>
  <c r="F312" i="7"/>
  <c r="F296" i="7"/>
  <c r="F280" i="7"/>
  <c r="J403" i="7"/>
  <c r="J402" i="7"/>
  <c r="J265" i="7"/>
  <c r="F273" i="7"/>
  <c r="F266" i="7"/>
  <c r="F246" i="7"/>
  <c r="F238" i="7"/>
  <c r="F230" i="7"/>
  <c r="F222" i="7"/>
  <c r="F214" i="7"/>
  <c r="F206" i="7"/>
  <c r="F198" i="7"/>
  <c r="F190" i="7"/>
  <c r="J428" i="7"/>
  <c r="J427" i="7"/>
  <c r="F178" i="7"/>
  <c r="J167" i="7"/>
  <c r="F140" i="7"/>
  <c r="J134" i="7"/>
  <c r="F127" i="7"/>
  <c r="J85" i="7"/>
  <c r="J165" i="7"/>
  <c r="F150" i="7"/>
  <c r="F119" i="7"/>
  <c r="J101" i="7"/>
  <c r="F109" i="7"/>
  <c r="F43" i="7"/>
  <c r="F143" i="7"/>
  <c r="F111" i="7"/>
  <c r="J89" i="7"/>
  <c r="J75" i="7"/>
  <c r="J63" i="7"/>
  <c r="F141" i="7"/>
  <c r="F93" i="7"/>
  <c r="F85" i="7"/>
  <c r="F77" i="7"/>
  <c r="F69" i="7"/>
  <c r="F61" i="7"/>
  <c r="F53" i="7"/>
  <c r="J357" i="7"/>
  <c r="J53" i="7"/>
  <c r="F48" i="7"/>
  <c r="F30" i="7"/>
  <c r="F40" i="7"/>
  <c r="F28" i="7"/>
  <c r="K230" i="8" l="1"/>
  <c r="K188" i="8"/>
  <c r="K259" i="8"/>
  <c r="K239" i="8"/>
  <c r="K168" i="8"/>
  <c r="K228" i="8"/>
  <c r="K231" i="8"/>
  <c r="K233" i="8"/>
  <c r="K262" i="8"/>
  <c r="K246" i="8"/>
  <c r="K186" i="8"/>
  <c r="K166" i="8"/>
  <c r="K178" i="8"/>
  <c r="K208" i="8"/>
  <c r="K257" i="8"/>
  <c r="K232" i="8"/>
  <c r="K143" i="8"/>
  <c r="K214" i="8"/>
  <c r="K242" i="8"/>
  <c r="K227" i="8"/>
  <c r="K260" i="8"/>
  <c r="K234" i="8"/>
  <c r="K219" i="8"/>
  <c r="K174" i="8"/>
  <c r="K240" i="8"/>
  <c r="K271" i="8"/>
  <c r="K255" i="8"/>
  <c r="K218" i="8"/>
  <c r="K243" i="8"/>
  <c r="K209" i="8"/>
  <c r="K225" i="8"/>
  <c r="K220" i="8"/>
  <c r="K258" i="8"/>
  <c r="K229" i="8"/>
  <c r="K180" i="8"/>
  <c r="K170" i="8"/>
  <c r="K162" i="8"/>
  <c r="K215" i="8"/>
  <c r="K269" i="8"/>
  <c r="K253" i="8"/>
  <c r="K213" i="8"/>
  <c r="K222" i="8"/>
  <c r="K205" i="8"/>
  <c r="K204" i="8"/>
  <c r="K172" i="8"/>
  <c r="K256" i="8"/>
  <c r="K223" i="8"/>
  <c r="K244" i="8"/>
  <c r="K129" i="8"/>
  <c r="K267" i="8"/>
  <c r="K251" i="8"/>
  <c r="K176" i="8"/>
  <c r="K211" i="8"/>
  <c r="K201" i="8"/>
  <c r="K237" i="8"/>
  <c r="K270" i="8"/>
  <c r="K254" i="8"/>
  <c r="K216" i="8"/>
  <c r="K221" i="8"/>
  <c r="K236" i="8"/>
  <c r="K265" i="8"/>
  <c r="K249" i="8"/>
  <c r="K212" i="8"/>
  <c r="K203" i="8"/>
  <c r="K196" i="8"/>
  <c r="K224" i="8"/>
  <c r="K268" i="8"/>
  <c r="K252" i="8"/>
  <c r="K192" i="8"/>
  <c r="K198" i="8"/>
  <c r="K217" i="8"/>
  <c r="K263" i="8"/>
  <c r="K247" i="8"/>
  <c r="K200" i="8"/>
  <c r="K241" i="8"/>
  <c r="K164" i="8"/>
  <c r="K184" i="8"/>
  <c r="K266" i="8"/>
  <c r="K250" i="8"/>
  <c r="K160" i="8"/>
  <c r="K194" i="8"/>
  <c r="K182" i="8"/>
  <c r="K207" i="8"/>
  <c r="K261" i="8"/>
  <c r="K245" i="8"/>
  <c r="K226" i="8"/>
  <c r="K235" i="8"/>
  <c r="K238" i="8"/>
  <c r="K264" i="8"/>
  <c r="K248" i="8"/>
  <c r="K190" i="8"/>
  <c r="K108" i="8"/>
  <c r="K117" i="8"/>
  <c r="K45" i="8"/>
  <c r="K70" i="8"/>
  <c r="K183" i="8"/>
  <c r="K78" i="8"/>
  <c r="K126" i="8"/>
  <c r="K105" i="8"/>
  <c r="K90" i="8"/>
  <c r="K44" i="8"/>
  <c r="K67" i="8"/>
  <c r="K42" i="8"/>
  <c r="K80" i="8"/>
  <c r="K124" i="8"/>
  <c r="K122" i="8"/>
  <c r="K46" i="8"/>
  <c r="K68" i="8"/>
  <c r="K72" i="8"/>
  <c r="K128" i="8"/>
  <c r="K167" i="8"/>
  <c r="K77" i="8"/>
  <c r="K65" i="8"/>
  <c r="K116" i="8"/>
  <c r="K86" i="8"/>
  <c r="K115" i="8"/>
  <c r="K185" i="8"/>
  <c r="K95" i="8"/>
  <c r="K173" i="8"/>
  <c r="K83" i="8"/>
  <c r="K113" i="8"/>
  <c r="K210" i="8"/>
  <c r="K159" i="8"/>
  <c r="K100" i="8"/>
  <c r="K125" i="8"/>
  <c r="K32" i="8"/>
  <c r="K127" i="8"/>
  <c r="K177" i="8"/>
  <c r="K163" i="8"/>
  <c r="K153" i="8"/>
  <c r="K49" i="8"/>
  <c r="K62" i="8"/>
  <c r="K109" i="8"/>
  <c r="K56" i="8"/>
  <c r="K96" i="8"/>
  <c r="K102" i="8"/>
  <c r="K179" i="8"/>
  <c r="K40" i="8"/>
  <c r="K161" i="8"/>
  <c r="K132" i="8"/>
  <c r="K98" i="8"/>
  <c r="K118" i="8"/>
  <c r="K134" i="8"/>
  <c r="K197" i="8"/>
  <c r="K53" i="8"/>
  <c r="K199" i="8"/>
  <c r="K123" i="8"/>
  <c r="K39" i="8"/>
  <c r="K195" i="8"/>
  <c r="K139" i="8"/>
  <c r="K147" i="8"/>
  <c r="K59" i="8"/>
  <c r="K187" i="8"/>
  <c r="K169" i="8"/>
  <c r="K51" i="8"/>
  <c r="K121" i="8"/>
  <c r="K141" i="8"/>
  <c r="K135" i="8"/>
  <c r="K64" i="8"/>
  <c r="K137" i="8"/>
  <c r="K142" i="8"/>
  <c r="K37" i="8"/>
  <c r="K202" i="8"/>
  <c r="K191" i="8"/>
  <c r="K84" i="8"/>
  <c r="K58" i="8"/>
  <c r="K35" i="8"/>
  <c r="K206" i="8"/>
  <c r="K157" i="8"/>
  <c r="K130" i="8"/>
  <c r="K120" i="8"/>
  <c r="K88" i="8"/>
  <c r="K114" i="8"/>
  <c r="K138" i="8"/>
  <c r="K171" i="8"/>
  <c r="K136" i="8"/>
  <c r="K165" i="8"/>
  <c r="K158" i="8"/>
  <c r="K193" i="8"/>
  <c r="K189" i="8"/>
  <c r="K181" i="8"/>
  <c r="K106" i="8"/>
  <c r="K175" i="8"/>
  <c r="K151" i="8"/>
  <c r="K87" i="8"/>
  <c r="K93" i="8"/>
  <c r="K91" i="8"/>
  <c r="K76" i="8"/>
  <c r="K146" i="8"/>
  <c r="K99" i="8"/>
  <c r="K54" i="8"/>
  <c r="K82" i="8"/>
  <c r="K104" i="8"/>
  <c r="K94" i="8"/>
  <c r="K55" i="8"/>
  <c r="K31" i="8"/>
  <c r="K30" i="8"/>
  <c r="K29" i="8"/>
  <c r="K97" i="8"/>
  <c r="K74" i="8"/>
  <c r="K63" i="8"/>
  <c r="K110" i="8"/>
  <c r="K131" i="8"/>
  <c r="K34" i="8"/>
  <c r="K152" i="8"/>
  <c r="K66" i="8"/>
  <c r="K133" i="8"/>
  <c r="K150" i="8"/>
  <c r="K69" i="8"/>
  <c r="K33" i="8"/>
  <c r="K103" i="8"/>
  <c r="K85" i="8"/>
  <c r="K92" i="8"/>
  <c r="K48" i="8"/>
  <c r="K50" i="8"/>
  <c r="K71" i="8"/>
  <c r="K154" i="8"/>
  <c r="K145" i="8"/>
  <c r="K52" i="8"/>
  <c r="K112" i="8"/>
  <c r="K156" i="8"/>
  <c r="K155" i="8"/>
  <c r="K73" i="8"/>
  <c r="K36" i="8"/>
  <c r="K47" i="8"/>
  <c r="K101" i="8"/>
  <c r="K75" i="8"/>
  <c r="K61" i="8"/>
  <c r="K79" i="8"/>
  <c r="K81" i="8"/>
  <c r="K119" i="8"/>
  <c r="K111" i="8"/>
  <c r="K89" i="8"/>
  <c r="K140" i="8"/>
  <c r="K60" i="8"/>
  <c r="K38" i="8"/>
  <c r="K149" i="8"/>
  <c r="K148" i="8"/>
  <c r="K43" i="8"/>
  <c r="K107" i="8"/>
  <c r="K144" i="8"/>
  <c r="K57" i="8"/>
  <c r="K41" i="8"/>
  <c r="B21" i="8"/>
  <c r="B20" i="8"/>
  <c r="K28" i="8"/>
  <c r="K27" i="8"/>
  <c r="L27" i="8" s="1"/>
  <c r="B18" i="7"/>
  <c r="B19" i="7" s="1"/>
  <c r="B20" i="7" s="1"/>
  <c r="B12" i="7"/>
  <c r="L28" i="8" l="1"/>
  <c r="L29" i="8" s="1"/>
  <c r="M27" i="8"/>
  <c r="K163" i="7"/>
  <c r="K147" i="7"/>
  <c r="K171" i="7"/>
  <c r="K155" i="7"/>
  <c r="K139" i="7"/>
  <c r="K123" i="7"/>
  <c r="K107" i="7"/>
  <c r="K30" i="7"/>
  <c r="K199" i="7"/>
  <c r="K97" i="7"/>
  <c r="K177" i="7"/>
  <c r="K209" i="7"/>
  <c r="K241" i="7"/>
  <c r="K105" i="7"/>
  <c r="K131" i="7"/>
  <c r="K195" i="7"/>
  <c r="K227" i="7"/>
  <c r="K31" i="7"/>
  <c r="K215" i="7"/>
  <c r="K129" i="7"/>
  <c r="K153" i="7"/>
  <c r="K197" i="7"/>
  <c r="K229" i="7"/>
  <c r="K164" i="7"/>
  <c r="K98" i="7"/>
  <c r="K170" i="7"/>
  <c r="K254" i="7"/>
  <c r="K255" i="7"/>
  <c r="K262" i="7"/>
  <c r="K370" i="7"/>
  <c r="K393" i="7"/>
  <c r="K279" i="7"/>
  <c r="K275" i="7"/>
  <c r="K293" i="7"/>
  <c r="K309" i="7"/>
  <c r="K325" i="7"/>
  <c r="K341" i="7"/>
  <c r="K373" i="7"/>
  <c r="K392" i="7"/>
  <c r="K408" i="7"/>
  <c r="K288" i="7"/>
  <c r="K304" i="7"/>
  <c r="K320" i="7"/>
  <c r="K336" i="7"/>
  <c r="K352" i="7"/>
  <c r="K388" i="7"/>
  <c r="K404" i="7"/>
  <c r="K418" i="7"/>
  <c r="K425" i="7"/>
  <c r="K481" i="7"/>
  <c r="K477" i="7"/>
  <c r="K519" i="7"/>
  <c r="K510" i="7"/>
  <c r="K472" i="7"/>
  <c r="K506" i="7"/>
  <c r="K507" i="7"/>
  <c r="K223" i="7"/>
  <c r="K243" i="7"/>
  <c r="K247" i="7"/>
  <c r="K39" i="7"/>
  <c r="K181" i="7"/>
  <c r="K213" i="7"/>
  <c r="K100" i="7"/>
  <c r="K132" i="7"/>
  <c r="K162" i="7"/>
  <c r="K271" i="7"/>
  <c r="K284" i="7"/>
  <c r="K317" i="7"/>
  <c r="K349" i="7"/>
  <c r="K389" i="7"/>
  <c r="K405" i="7"/>
  <c r="K426" i="7"/>
  <c r="K374" i="7"/>
  <c r="K296" i="7"/>
  <c r="K328" i="7"/>
  <c r="K502" i="7"/>
  <c r="K183" i="7"/>
  <c r="K251" i="7"/>
  <c r="K191" i="7"/>
  <c r="K27" i="7"/>
  <c r="L27" i="7" s="1"/>
  <c r="K145" i="7"/>
  <c r="K221" i="7"/>
  <c r="K44" i="7"/>
  <c r="K400" i="7"/>
  <c r="K268" i="7"/>
  <c r="K280" i="7"/>
  <c r="K274" i="7"/>
  <c r="K289" i="7"/>
  <c r="K321" i="7"/>
  <c r="K380" i="7"/>
  <c r="K412" i="7"/>
  <c r="K401" i="7"/>
  <c r="K300" i="7"/>
  <c r="K332" i="7"/>
  <c r="K421" i="7"/>
  <c r="K515" i="7"/>
  <c r="K207" i="7"/>
  <c r="K113" i="7"/>
  <c r="K185" i="7"/>
  <c r="K217" i="7"/>
  <c r="K249" i="7"/>
  <c r="K32" i="7"/>
  <c r="K50" i="7"/>
  <c r="K115" i="7"/>
  <c r="K203" i="7"/>
  <c r="K235" i="7"/>
  <c r="K34" i="7"/>
  <c r="K45" i="7"/>
  <c r="K231" i="7"/>
  <c r="K137" i="7"/>
  <c r="K173" i="7"/>
  <c r="K205" i="7"/>
  <c r="K237" i="7"/>
  <c r="K148" i="7"/>
  <c r="K114" i="7"/>
  <c r="K146" i="7"/>
  <c r="K130" i="7"/>
  <c r="K269" i="7"/>
  <c r="K270" i="7"/>
  <c r="K384" i="7"/>
  <c r="K276" i="7"/>
  <c r="K297" i="7"/>
  <c r="K313" i="7"/>
  <c r="K329" i="7"/>
  <c r="K345" i="7"/>
  <c r="K369" i="7"/>
  <c r="K292" i="7"/>
  <c r="K308" i="7"/>
  <c r="K324" i="7"/>
  <c r="K340" i="7"/>
  <c r="K430" i="7"/>
  <c r="K431" i="7"/>
  <c r="K473" i="7"/>
  <c r="K476" i="7"/>
  <c r="K503" i="7"/>
  <c r="K511" i="7"/>
  <c r="K498" i="7"/>
  <c r="K514" i="7"/>
  <c r="K161" i="7"/>
  <c r="K193" i="7"/>
  <c r="K225" i="7"/>
  <c r="K43" i="7"/>
  <c r="K99" i="7"/>
  <c r="K179" i="7"/>
  <c r="K211" i="7"/>
  <c r="K35" i="7"/>
  <c r="K175" i="7"/>
  <c r="K245" i="7"/>
  <c r="K301" i="7"/>
  <c r="K333" i="7"/>
  <c r="K409" i="7"/>
  <c r="K312" i="7"/>
  <c r="K344" i="7"/>
  <c r="K480" i="7"/>
  <c r="K518" i="7"/>
  <c r="K239" i="7"/>
  <c r="K169" i="7"/>
  <c r="K201" i="7"/>
  <c r="K233" i="7"/>
  <c r="K36" i="7"/>
  <c r="K121" i="7"/>
  <c r="K187" i="7"/>
  <c r="K219" i="7"/>
  <c r="K38" i="7"/>
  <c r="K42" i="7"/>
  <c r="K189" i="7"/>
  <c r="K253" i="7"/>
  <c r="K116" i="7"/>
  <c r="K305" i="7"/>
  <c r="K337" i="7"/>
  <c r="K396" i="7"/>
  <c r="K385" i="7"/>
  <c r="K422" i="7"/>
  <c r="K316" i="7"/>
  <c r="K348" i="7"/>
  <c r="K381" i="7"/>
  <c r="K397" i="7"/>
  <c r="K414" i="7"/>
  <c r="K499" i="7"/>
  <c r="K495" i="7"/>
  <c r="K497" i="7"/>
  <c r="K440" i="7"/>
  <c r="K338" i="7"/>
  <c r="K228" i="7"/>
  <c r="K151" i="7"/>
  <c r="K128" i="7"/>
  <c r="K66" i="7"/>
  <c r="K475" i="7"/>
  <c r="K339" i="7"/>
  <c r="K186" i="7"/>
  <c r="K528" i="7"/>
  <c r="K485" i="7"/>
  <c r="K371" i="7"/>
  <c r="K240" i="7"/>
  <c r="K208" i="7"/>
  <c r="K176" i="7"/>
  <c r="K117" i="7"/>
  <c r="K94" i="7"/>
  <c r="K62" i="7"/>
  <c r="K522" i="7"/>
  <c r="K465" i="7"/>
  <c r="K461" i="7"/>
  <c r="K322" i="7"/>
  <c r="K236" i="7"/>
  <c r="K188" i="7"/>
  <c r="K87" i="7"/>
  <c r="K74" i="7"/>
  <c r="K520" i="7"/>
  <c r="K441" i="7"/>
  <c r="K446" i="7"/>
  <c r="K350" i="7"/>
  <c r="K331" i="7"/>
  <c r="K250" i="7"/>
  <c r="K194" i="7"/>
  <c r="K135" i="7"/>
  <c r="K138" i="7"/>
  <c r="K68" i="7"/>
  <c r="K69" i="7"/>
  <c r="K79" i="7"/>
  <c r="K527" i="7"/>
  <c r="K493" i="7"/>
  <c r="K482" i="7"/>
  <c r="K451" i="7"/>
  <c r="K469" i="7"/>
  <c r="K368" i="7"/>
  <c r="K356" i="7"/>
  <c r="K294" i="7"/>
  <c r="K351" i="7"/>
  <c r="K319" i="7"/>
  <c r="K287" i="7"/>
  <c r="K238" i="7"/>
  <c r="K206" i="7"/>
  <c r="K174" i="7"/>
  <c r="K156" i="7"/>
  <c r="K102" i="7"/>
  <c r="K106" i="7"/>
  <c r="K80" i="7"/>
  <c r="K126" i="7"/>
  <c r="K47" i="7"/>
  <c r="K474" i="7"/>
  <c r="K334" i="7"/>
  <c r="K307" i="7"/>
  <c r="K226" i="7"/>
  <c r="K366" i="7"/>
  <c r="K224" i="7"/>
  <c r="K192" i="7"/>
  <c r="K488" i="7"/>
  <c r="K354" i="7"/>
  <c r="K212" i="7"/>
  <c r="K523" i="7"/>
  <c r="K483" i="7"/>
  <c r="K353" i="7"/>
  <c r="K306" i="7"/>
  <c r="K204" i="7"/>
  <c r="K140" i="7"/>
  <c r="K154" i="7"/>
  <c r="K71" i="7"/>
  <c r="K49" i="7"/>
  <c r="K453" i="7"/>
  <c r="K438" i="7"/>
  <c r="K367" i="7"/>
  <c r="K256" i="7"/>
  <c r="K323" i="7"/>
  <c r="K242" i="7"/>
  <c r="K33" i="7"/>
  <c r="K529" i="7"/>
  <c r="K486" i="7"/>
  <c r="K232" i="7"/>
  <c r="K200" i="7"/>
  <c r="K125" i="7"/>
  <c r="K152" i="7"/>
  <c r="K86" i="7"/>
  <c r="K54" i="7"/>
  <c r="K492" i="7"/>
  <c r="K463" i="7"/>
  <c r="K359" i="7"/>
  <c r="K290" i="7"/>
  <c r="K220" i="7"/>
  <c r="K180" i="7"/>
  <c r="K77" i="7"/>
  <c r="K110" i="7"/>
  <c r="K61" i="7"/>
  <c r="K58" i="7"/>
  <c r="K479" i="7"/>
  <c r="K439" i="7"/>
  <c r="K318" i="7"/>
  <c r="K315" i="7"/>
  <c r="K234" i="7"/>
  <c r="K178" i="7"/>
  <c r="K124" i="7"/>
  <c r="K133" i="7"/>
  <c r="K92" i="7"/>
  <c r="K60" i="7"/>
  <c r="K484" i="7"/>
  <c r="K447" i="7"/>
  <c r="K437" i="7"/>
  <c r="K342" i="7"/>
  <c r="K343" i="7"/>
  <c r="K311" i="7"/>
  <c r="K230" i="7"/>
  <c r="K198" i="7"/>
  <c r="K172" i="7"/>
  <c r="K72" i="7"/>
  <c r="K160" i="7"/>
  <c r="K37" i="7"/>
  <c r="K363" i="7"/>
  <c r="K267" i="7"/>
  <c r="K120" i="7"/>
  <c r="K41" i="7"/>
  <c r="K142" i="7"/>
  <c r="K521" i="7"/>
  <c r="K490" i="7"/>
  <c r="K445" i="7"/>
  <c r="K362" i="7"/>
  <c r="K360" i="7"/>
  <c r="K78" i="7"/>
  <c r="K448" i="7"/>
  <c r="K364" i="7"/>
  <c r="K91" i="7"/>
  <c r="K457" i="7"/>
  <c r="K417" i="7"/>
  <c r="K299" i="7"/>
  <c r="K218" i="7"/>
  <c r="K108" i="7"/>
  <c r="K168" i="7"/>
  <c r="K84" i="7"/>
  <c r="K52" i="7"/>
  <c r="K96" i="7"/>
  <c r="K158" i="7"/>
  <c r="K459" i="7"/>
  <c r="K443" i="7"/>
  <c r="K433" i="7"/>
  <c r="K326" i="7"/>
  <c r="K335" i="7"/>
  <c r="K303" i="7"/>
  <c r="K222" i="7"/>
  <c r="K190" i="7"/>
  <c r="K136" i="7"/>
  <c r="K64" i="7"/>
  <c r="K29" i="7"/>
  <c r="K456" i="7"/>
  <c r="K260" i="7"/>
  <c r="K244" i="7"/>
  <c r="K144" i="7"/>
  <c r="K82" i="7"/>
  <c r="K103" i="7"/>
  <c r="K471" i="7"/>
  <c r="K435" i="7"/>
  <c r="K361" i="7"/>
  <c r="K302" i="7"/>
  <c r="K291" i="7"/>
  <c r="K210" i="7"/>
  <c r="K159" i="7"/>
  <c r="K525" i="7"/>
  <c r="K436" i="7"/>
  <c r="K377" i="7"/>
  <c r="K257" i="7"/>
  <c r="K248" i="7"/>
  <c r="K216" i="7"/>
  <c r="K184" i="7"/>
  <c r="K283" i="7"/>
  <c r="K122" i="7"/>
  <c r="K93" i="7"/>
  <c r="K70" i="7"/>
  <c r="K467" i="7"/>
  <c r="K432" i="7"/>
  <c r="K365" i="7"/>
  <c r="K252" i="7"/>
  <c r="K196" i="7"/>
  <c r="K149" i="7"/>
  <c r="K112" i="7"/>
  <c r="K90" i="7"/>
  <c r="K46" i="7"/>
  <c r="K449" i="7"/>
  <c r="K454" i="7"/>
  <c r="K413" i="7"/>
  <c r="K358" i="7"/>
  <c r="K347" i="7"/>
  <c r="K261" i="7"/>
  <c r="K202" i="7"/>
  <c r="K166" i="7"/>
  <c r="K104" i="7"/>
  <c r="K76" i="7"/>
  <c r="K157" i="7"/>
  <c r="K28" i="7"/>
  <c r="K494" i="7"/>
  <c r="K455" i="7"/>
  <c r="K468" i="7"/>
  <c r="K429" i="7"/>
  <c r="K355" i="7"/>
  <c r="K310" i="7"/>
  <c r="K372" i="7"/>
  <c r="K327" i="7"/>
  <c r="K295" i="7"/>
  <c r="K246" i="7"/>
  <c r="K214" i="7"/>
  <c r="K182" i="7"/>
  <c r="K118" i="7"/>
  <c r="K55" i="7"/>
  <c r="K88" i="7"/>
  <c r="K56" i="7"/>
  <c r="K386" i="7"/>
  <c r="K442" i="7"/>
  <c r="K427" i="7"/>
  <c r="K504" i="7"/>
  <c r="K406" i="7"/>
  <c r="K264" i="7"/>
  <c r="K83" i="7"/>
  <c r="K265" i="7"/>
  <c r="K281" i="7"/>
  <c r="K460" i="7"/>
  <c r="K379" i="7"/>
  <c r="K263" i="7"/>
  <c r="K458" i="7"/>
  <c r="K165" i="7"/>
  <c r="K419" i="7"/>
  <c r="K51" i="7"/>
  <c r="K277" i="7"/>
  <c r="K390" i="7"/>
  <c r="K285" i="7"/>
  <c r="K143" i="7"/>
  <c r="K387" i="7"/>
  <c r="K470" i="7"/>
  <c r="K403" i="7"/>
  <c r="K505" i="7"/>
  <c r="K59" i="7"/>
  <c r="K40" i="7"/>
  <c r="K119" i="7"/>
  <c r="K375" i="7"/>
  <c r="K134" i="7"/>
  <c r="K282" i="7"/>
  <c r="K394" i="7"/>
  <c r="K95" i="7"/>
  <c r="K434" i="7"/>
  <c r="K167" i="7"/>
  <c r="K501" i="7"/>
  <c r="K508" i="7"/>
  <c r="K391" i="7"/>
  <c r="K346" i="7"/>
  <c r="K496" i="7"/>
  <c r="K478" i="7"/>
  <c r="K53" i="7"/>
  <c r="K314" i="7"/>
  <c r="K48" i="7"/>
  <c r="K452" i="7"/>
  <c r="K378" i="7"/>
  <c r="K150" i="7"/>
  <c r="K517" i="7"/>
  <c r="K127" i="7"/>
  <c r="K415" i="7"/>
  <c r="K101" i="7"/>
  <c r="K491" i="7"/>
  <c r="K109" i="7"/>
  <c r="K512" i="7"/>
  <c r="K489" i="7"/>
  <c r="K402" i="7"/>
  <c r="K63" i="7"/>
  <c r="K464" i="7"/>
  <c r="K298" i="7"/>
  <c r="K141" i="7"/>
  <c r="K399" i="7"/>
  <c r="K278" i="7"/>
  <c r="K462" i="7"/>
  <c r="K411" i="7"/>
  <c r="K286" i="7"/>
  <c r="K273" i="7"/>
  <c r="K398" i="7"/>
  <c r="K444" i="7"/>
  <c r="K259" i="7"/>
  <c r="K500" i="7"/>
  <c r="K420" i="7"/>
  <c r="K330" i="7"/>
  <c r="K67" i="7"/>
  <c r="K513" i="7"/>
  <c r="K526" i="7"/>
  <c r="K383" i="7"/>
  <c r="K75" i="7"/>
  <c r="K407" i="7"/>
  <c r="K73" i="7"/>
  <c r="K466" i="7"/>
  <c r="K423" i="7"/>
  <c r="K81" i="7"/>
  <c r="K416" i="7"/>
  <c r="K89" i="7"/>
  <c r="K395" i="7"/>
  <c r="K65" i="7"/>
  <c r="K266" i="7"/>
  <c r="K410" i="7"/>
  <c r="K258" i="7"/>
  <c r="B16" i="7"/>
  <c r="B21" i="7"/>
  <c r="K57" i="7"/>
  <c r="K450" i="7"/>
  <c r="K428" i="7"/>
  <c r="K487" i="7"/>
  <c r="K111" i="7"/>
  <c r="K516" i="7"/>
  <c r="K524" i="7"/>
  <c r="K382" i="7"/>
  <c r="K85" i="7"/>
  <c r="K509" i="7"/>
  <c r="K424" i="7"/>
  <c r="K272" i="7"/>
  <c r="K376" i="7"/>
  <c r="K357" i="7"/>
  <c r="M29" i="8" l="1"/>
  <c r="L30" i="8"/>
  <c r="M28" i="8"/>
  <c r="L28" i="7"/>
  <c r="M27" i="7"/>
  <c r="M30" i="8" l="1"/>
  <c r="L31" i="8"/>
  <c r="L29" i="7"/>
  <c r="M28" i="7"/>
  <c r="M31" i="8" l="1"/>
  <c r="L32" i="8"/>
  <c r="L30" i="7"/>
  <c r="M29" i="7"/>
  <c r="M32" i="8" l="1"/>
  <c r="L33" i="8"/>
  <c r="L31" i="7"/>
  <c r="M30" i="7"/>
  <c r="M33" i="8" l="1"/>
  <c r="L34" i="8"/>
  <c r="L32" i="7"/>
  <c r="M31" i="7"/>
  <c r="M34" i="8" l="1"/>
  <c r="L35" i="8"/>
  <c r="L33" i="7"/>
  <c r="M32" i="7"/>
  <c r="M35" i="8" l="1"/>
  <c r="L36" i="8"/>
  <c r="L34" i="7"/>
  <c r="M33" i="7"/>
  <c r="M36" i="8" l="1"/>
  <c r="L37" i="8"/>
  <c r="L35" i="7"/>
  <c r="M34" i="7"/>
  <c r="M37" i="8" l="1"/>
  <c r="L38" i="8"/>
  <c r="L36" i="7"/>
  <c r="M35" i="7"/>
  <c r="M38" i="8" l="1"/>
  <c r="L39" i="8"/>
  <c r="M36" i="7"/>
  <c r="L37" i="7"/>
  <c r="M39" i="8" l="1"/>
  <c r="L40" i="8"/>
  <c r="M37" i="7"/>
  <c r="L38" i="7"/>
  <c r="M40" i="8" l="1"/>
  <c r="L41" i="8"/>
  <c r="L39" i="7"/>
  <c r="M38" i="7"/>
  <c r="M41" i="8" l="1"/>
  <c r="L42" i="8"/>
  <c r="M39" i="7"/>
  <c r="L40" i="7"/>
  <c r="M42" i="8" l="1"/>
  <c r="L43" i="8"/>
  <c r="L41" i="7"/>
  <c r="M40" i="7"/>
  <c r="M43" i="8" l="1"/>
  <c r="L44" i="8"/>
  <c r="M41" i="7"/>
  <c r="L42" i="7"/>
  <c r="M44" i="8" l="1"/>
  <c r="L45" i="8"/>
  <c r="M42" i="7"/>
  <c r="L43" i="7"/>
  <c r="M45" i="8" l="1"/>
  <c r="L46" i="8"/>
  <c r="M43" i="7"/>
  <c r="L44" i="7"/>
  <c r="M46" i="8" l="1"/>
  <c r="L47" i="8"/>
  <c r="M44" i="7"/>
  <c r="L45" i="7"/>
  <c r="M47" i="8" l="1"/>
  <c r="L48" i="8"/>
  <c r="M45" i="7"/>
  <c r="L46" i="7"/>
  <c r="M48" i="8" l="1"/>
  <c r="L49" i="8"/>
  <c r="L47" i="7"/>
  <c r="M46" i="7"/>
  <c r="M49" i="8" l="1"/>
  <c r="L50" i="8"/>
  <c r="M47" i="7"/>
  <c r="L48" i="7"/>
  <c r="M50" i="8" l="1"/>
  <c r="L51" i="8"/>
  <c r="L49" i="7"/>
  <c r="M48" i="7"/>
  <c r="M51" i="8" l="1"/>
  <c r="L52" i="8"/>
  <c r="L50" i="7"/>
  <c r="M49" i="7"/>
  <c r="M52" i="8" l="1"/>
  <c r="L53" i="8"/>
  <c r="L51" i="7"/>
  <c r="M50" i="7"/>
  <c r="M53" i="8" l="1"/>
  <c r="L54" i="8"/>
  <c r="L52" i="7"/>
  <c r="M51" i="7"/>
  <c r="M54" i="8" l="1"/>
  <c r="L55" i="8"/>
  <c r="L53" i="7"/>
  <c r="M52" i="7"/>
  <c r="M55" i="8" l="1"/>
  <c r="L56" i="8"/>
  <c r="L54" i="7"/>
  <c r="M53" i="7"/>
  <c r="M56" i="8" l="1"/>
  <c r="L57" i="8"/>
  <c r="L55" i="7"/>
  <c r="M54" i="7"/>
  <c r="M57" i="8" l="1"/>
  <c r="L58" i="8"/>
  <c r="L56" i="7"/>
  <c r="M55" i="7"/>
  <c r="M58" i="8" l="1"/>
  <c r="L59" i="8"/>
  <c r="L57" i="7"/>
  <c r="M56" i="7"/>
  <c r="M59" i="8" l="1"/>
  <c r="L60" i="8"/>
  <c r="L58" i="7"/>
  <c r="M57" i="7"/>
  <c r="M60" i="8" l="1"/>
  <c r="L61" i="8"/>
  <c r="L59" i="7"/>
  <c r="M58" i="7"/>
  <c r="M61" i="8" l="1"/>
  <c r="L62" i="8"/>
  <c r="L60" i="7"/>
  <c r="M59" i="7"/>
  <c r="M62" i="8" l="1"/>
  <c r="L63" i="8"/>
  <c r="L61" i="7"/>
  <c r="M60" i="7"/>
  <c r="M63" i="8" l="1"/>
  <c r="L64" i="8"/>
  <c r="L62" i="7"/>
  <c r="M61" i="7"/>
  <c r="M64" i="8" l="1"/>
  <c r="L65" i="8"/>
  <c r="L63" i="7"/>
  <c r="M62" i="7"/>
  <c r="M65" i="8" l="1"/>
  <c r="L66" i="8"/>
  <c r="L64" i="7"/>
  <c r="M63" i="7"/>
  <c r="M66" i="8" l="1"/>
  <c r="L67" i="8"/>
  <c r="L65" i="7"/>
  <c r="M64" i="7"/>
  <c r="M67" i="8" l="1"/>
  <c r="L68" i="8"/>
  <c r="L66" i="7"/>
  <c r="M65" i="7"/>
  <c r="M68" i="8" l="1"/>
  <c r="L69" i="8"/>
  <c r="L67" i="7"/>
  <c r="M66" i="7"/>
  <c r="M69" i="8" l="1"/>
  <c r="L70" i="8"/>
  <c r="L68" i="7"/>
  <c r="M67" i="7"/>
  <c r="M70" i="8" l="1"/>
  <c r="L71" i="8"/>
  <c r="L69" i="7"/>
  <c r="M68" i="7"/>
  <c r="M71" i="8" l="1"/>
  <c r="L72" i="8"/>
  <c r="L70" i="7"/>
  <c r="M69" i="7"/>
  <c r="L73" i="8" l="1"/>
  <c r="M72" i="8"/>
  <c r="L71" i="7"/>
  <c r="M70" i="7"/>
  <c r="L74" i="8" l="1"/>
  <c r="M73" i="8"/>
  <c r="L72" i="7"/>
  <c r="M71" i="7"/>
  <c r="L75" i="8" l="1"/>
  <c r="M74" i="8"/>
  <c r="L73" i="7"/>
  <c r="M72" i="7"/>
  <c r="M75" i="8" l="1"/>
  <c r="L76" i="8"/>
  <c r="L74" i="7"/>
  <c r="M73" i="7"/>
  <c r="L77" i="8" l="1"/>
  <c r="M76" i="8"/>
  <c r="L75" i="7"/>
  <c r="M74" i="7"/>
  <c r="M77" i="8" l="1"/>
  <c r="L78" i="8"/>
  <c r="L76" i="7"/>
  <c r="M75" i="7"/>
  <c r="M78" i="8" l="1"/>
  <c r="L79" i="8"/>
  <c r="L77" i="7"/>
  <c r="M76" i="7"/>
  <c r="M79" i="8" l="1"/>
  <c r="L80" i="8"/>
  <c r="L78" i="7"/>
  <c r="M77" i="7"/>
  <c r="L81" i="8" l="1"/>
  <c r="M80" i="8"/>
  <c r="L79" i="7"/>
  <c r="M78" i="7"/>
  <c r="L82" i="8" l="1"/>
  <c r="M81" i="8"/>
  <c r="L80" i="7"/>
  <c r="M79" i="7"/>
  <c r="L83" i="8" l="1"/>
  <c r="M82" i="8"/>
  <c r="L81" i="7"/>
  <c r="M80" i="7"/>
  <c r="M83" i="8" l="1"/>
  <c r="L84" i="8"/>
  <c r="L82" i="7"/>
  <c r="M81" i="7"/>
  <c r="L85" i="8" l="1"/>
  <c r="M84" i="8"/>
  <c r="L83" i="7"/>
  <c r="M82" i="7"/>
  <c r="M85" i="8" l="1"/>
  <c r="L86" i="8"/>
  <c r="L84" i="7"/>
  <c r="M83" i="7"/>
  <c r="M86" i="8" l="1"/>
  <c r="L87" i="8"/>
  <c r="L85" i="7"/>
  <c r="M84" i="7"/>
  <c r="L88" i="8" l="1"/>
  <c r="M87" i="8"/>
  <c r="L86" i="7"/>
  <c r="M85" i="7"/>
  <c r="M88" i="8" l="1"/>
  <c r="L89" i="8"/>
  <c r="L87" i="7"/>
  <c r="M86" i="7"/>
  <c r="L90" i="8" l="1"/>
  <c r="M89" i="8"/>
  <c r="L88" i="7"/>
  <c r="M87" i="7"/>
  <c r="L91" i="8" l="1"/>
  <c r="M90" i="8"/>
  <c r="L89" i="7"/>
  <c r="M88" i="7"/>
  <c r="M91" i="8" l="1"/>
  <c r="L92" i="8"/>
  <c r="L90" i="7"/>
  <c r="M89" i="7"/>
  <c r="M92" i="8" l="1"/>
  <c r="L93" i="8"/>
  <c r="L91" i="7"/>
  <c r="M90" i="7"/>
  <c r="L94" i="8" l="1"/>
  <c r="M93" i="8"/>
  <c r="L92" i="7"/>
  <c r="M91" i="7"/>
  <c r="L95" i="8" l="1"/>
  <c r="M94" i="8"/>
  <c r="L93" i="7"/>
  <c r="M92" i="7"/>
  <c r="L96" i="8" l="1"/>
  <c r="M95" i="8"/>
  <c r="L94" i="7"/>
  <c r="M93" i="7"/>
  <c r="L97" i="8" l="1"/>
  <c r="M96" i="8"/>
  <c r="L95" i="7"/>
  <c r="M94" i="7"/>
  <c r="L98" i="8" l="1"/>
  <c r="M97" i="8"/>
  <c r="M95" i="7"/>
  <c r="L96" i="7"/>
  <c r="M98" i="8" l="1"/>
  <c r="L99" i="8"/>
  <c r="M96" i="7"/>
  <c r="L97" i="7"/>
  <c r="L100" i="8" l="1"/>
  <c r="M99" i="8"/>
  <c r="M97" i="7"/>
  <c r="L98" i="7"/>
  <c r="L101" i="8" l="1"/>
  <c r="M100" i="8"/>
  <c r="M98" i="7"/>
  <c r="L99" i="7"/>
  <c r="L102" i="8" l="1"/>
  <c r="M101" i="8"/>
  <c r="M99" i="7"/>
  <c r="L100" i="7"/>
  <c r="L103" i="8" l="1"/>
  <c r="M102" i="8"/>
  <c r="L101" i="7"/>
  <c r="M100" i="7"/>
  <c r="L104" i="8" l="1"/>
  <c r="M103" i="8"/>
  <c r="M101" i="7"/>
  <c r="L102" i="7"/>
  <c r="M104" i="8" l="1"/>
  <c r="L105" i="8"/>
  <c r="L103" i="7"/>
  <c r="M102" i="7"/>
  <c r="L106" i="8" l="1"/>
  <c r="M105" i="8"/>
  <c r="M103" i="7"/>
  <c r="L104" i="7"/>
  <c r="M106" i="8" l="1"/>
  <c r="L107" i="8"/>
  <c r="M104" i="7"/>
  <c r="L105" i="7"/>
  <c r="L108" i="8" l="1"/>
  <c r="M107" i="8"/>
  <c r="M105" i="7"/>
  <c r="L106" i="7"/>
  <c r="M108" i="8" l="1"/>
  <c r="L109" i="8"/>
  <c r="M106" i="7"/>
  <c r="L107" i="7"/>
  <c r="L110" i="8" l="1"/>
  <c r="M109" i="8"/>
  <c r="M107" i="7"/>
  <c r="L108" i="7"/>
  <c r="M110" i="8" l="1"/>
  <c r="L111" i="8"/>
  <c r="L109" i="7"/>
  <c r="M108" i="7"/>
  <c r="L112" i="8" l="1"/>
  <c r="M111" i="8"/>
  <c r="M109" i="7"/>
  <c r="L110" i="7"/>
  <c r="L113" i="8" l="1"/>
  <c r="M112" i="8"/>
  <c r="L111" i="7"/>
  <c r="M110" i="7"/>
  <c r="M113" i="8" l="1"/>
  <c r="L114" i="8"/>
  <c r="M111" i="7"/>
  <c r="L112" i="7"/>
  <c r="M114" i="8" l="1"/>
  <c r="L115" i="8"/>
  <c r="M112" i="7"/>
  <c r="L113" i="7"/>
  <c r="M115" i="8" l="1"/>
  <c r="L116" i="8"/>
  <c r="M113" i="7"/>
  <c r="L114" i="7"/>
  <c r="M116" i="8" l="1"/>
  <c r="L117" i="8"/>
  <c r="M114" i="7"/>
  <c r="L115" i="7"/>
  <c r="M117" i="8" l="1"/>
  <c r="L118" i="8"/>
  <c r="M115" i="7"/>
  <c r="L116" i="7"/>
  <c r="M118" i="8" l="1"/>
  <c r="L119" i="8"/>
  <c r="L117" i="7"/>
  <c r="M116" i="7"/>
  <c r="M119" i="8" l="1"/>
  <c r="L120" i="8"/>
  <c r="M117" i="7"/>
  <c r="L118" i="7"/>
  <c r="M120" i="8" l="1"/>
  <c r="L121" i="8"/>
  <c r="L119" i="7"/>
  <c r="M118" i="7"/>
  <c r="M121" i="8" l="1"/>
  <c r="L122" i="8"/>
  <c r="M119" i="7"/>
  <c r="L120" i="7"/>
  <c r="M122" i="8" l="1"/>
  <c r="L123" i="8"/>
  <c r="M120" i="7"/>
  <c r="L121" i="7"/>
  <c r="M123" i="8" l="1"/>
  <c r="L124" i="8"/>
  <c r="M121" i="7"/>
  <c r="L122" i="7"/>
  <c r="M124" i="8" l="1"/>
  <c r="L125" i="8"/>
  <c r="M122" i="7"/>
  <c r="L123" i="7"/>
  <c r="M125" i="8" l="1"/>
  <c r="L126" i="8"/>
  <c r="M123" i="7"/>
  <c r="L124" i="7"/>
  <c r="M126" i="8" l="1"/>
  <c r="L127" i="8"/>
  <c r="L125" i="7"/>
  <c r="M124" i="7"/>
  <c r="M127" i="8" l="1"/>
  <c r="L128" i="8"/>
  <c r="M125" i="7"/>
  <c r="L126" i="7"/>
  <c r="M128" i="8" l="1"/>
  <c r="L129" i="8"/>
  <c r="L127" i="7"/>
  <c r="M126" i="7"/>
  <c r="M129" i="8" l="1"/>
  <c r="L130" i="8"/>
  <c r="M127" i="7"/>
  <c r="L128" i="7"/>
  <c r="M130" i="8" l="1"/>
  <c r="L131" i="8"/>
  <c r="M128" i="7"/>
  <c r="L129" i="7"/>
  <c r="M131" i="8" l="1"/>
  <c r="L132" i="8"/>
  <c r="M129" i="7"/>
  <c r="L130" i="7"/>
  <c r="M132" i="8" l="1"/>
  <c r="L133" i="8"/>
  <c r="M130" i="7"/>
  <c r="L131" i="7"/>
  <c r="M133" i="8" l="1"/>
  <c r="L134" i="8"/>
  <c r="M131" i="7"/>
  <c r="L132" i="7"/>
  <c r="M134" i="8" l="1"/>
  <c r="L135" i="8"/>
  <c r="L133" i="7"/>
  <c r="M132" i="7"/>
  <c r="M135" i="8" l="1"/>
  <c r="L136" i="8"/>
  <c r="M133" i="7"/>
  <c r="L134" i="7"/>
  <c r="M136" i="8" l="1"/>
  <c r="L137" i="8"/>
  <c r="L135" i="7"/>
  <c r="M134" i="7"/>
  <c r="M137" i="8" l="1"/>
  <c r="L138" i="8"/>
  <c r="M135" i="7"/>
  <c r="L136" i="7"/>
  <c r="M138" i="8" l="1"/>
  <c r="L139" i="8"/>
  <c r="M136" i="7"/>
  <c r="L137" i="7"/>
  <c r="M139" i="8" l="1"/>
  <c r="L140" i="8"/>
  <c r="M137" i="7"/>
  <c r="L138" i="7"/>
  <c r="L141" i="8" l="1"/>
  <c r="M140" i="8"/>
  <c r="M138" i="7"/>
  <c r="L139" i="7"/>
  <c r="M141" i="8" l="1"/>
  <c r="L142" i="8"/>
  <c r="M139" i="7"/>
  <c r="L140" i="7"/>
  <c r="L143" i="8" l="1"/>
  <c r="M142" i="8"/>
  <c r="L141" i="7"/>
  <c r="M140" i="7"/>
  <c r="L144" i="8" l="1"/>
  <c r="M143" i="8"/>
  <c r="M141" i="7"/>
  <c r="L142" i="7"/>
  <c r="M144" i="8" l="1"/>
  <c r="L145" i="8"/>
  <c r="L143" i="7"/>
  <c r="M142" i="7"/>
  <c r="M145" i="8" l="1"/>
  <c r="L146" i="8"/>
  <c r="M143" i="7"/>
  <c r="L144" i="7"/>
  <c r="L147" i="8" l="1"/>
  <c r="M146" i="8"/>
  <c r="M144" i="7"/>
  <c r="L145" i="7"/>
  <c r="L148" i="8" l="1"/>
  <c r="M147" i="8"/>
  <c r="M145" i="7"/>
  <c r="L146" i="7"/>
  <c r="L149" i="8" l="1"/>
  <c r="M148" i="8"/>
  <c r="M146" i="7"/>
  <c r="L147" i="7"/>
  <c r="L150" i="8" l="1"/>
  <c r="M149" i="8"/>
  <c r="M147" i="7"/>
  <c r="L148" i="7"/>
  <c r="L151" i="8" l="1"/>
  <c r="M150" i="8"/>
  <c r="L149" i="7"/>
  <c r="M148" i="7"/>
  <c r="M151" i="8" l="1"/>
  <c r="L152" i="8"/>
  <c r="M149" i="7"/>
  <c r="L150" i="7"/>
  <c r="M152" i="8" l="1"/>
  <c r="L153" i="8"/>
  <c r="L151" i="7"/>
  <c r="M150" i="7"/>
  <c r="M153" i="8" l="1"/>
  <c r="L154" i="8"/>
  <c r="M151" i="7"/>
  <c r="L152" i="7"/>
  <c r="L155" i="8" l="1"/>
  <c r="M154" i="8"/>
  <c r="M152" i="7"/>
  <c r="L153" i="7"/>
  <c r="M155" i="8" l="1"/>
  <c r="L156" i="8"/>
  <c r="M153" i="7"/>
  <c r="L154" i="7"/>
  <c r="L157" i="8" l="1"/>
  <c r="M156" i="8"/>
  <c r="M154" i="7"/>
  <c r="L155" i="7"/>
  <c r="M157" i="8" l="1"/>
  <c r="L158" i="8"/>
  <c r="M155" i="7"/>
  <c r="L156" i="7"/>
  <c r="M158" i="8" l="1"/>
  <c r="L159" i="8"/>
  <c r="L157" i="7"/>
  <c r="M156" i="7"/>
  <c r="M159" i="8" l="1"/>
  <c r="L160" i="8"/>
  <c r="M157" i="7"/>
  <c r="L158" i="7"/>
  <c r="M160" i="8" l="1"/>
  <c r="L161" i="8"/>
  <c r="L159" i="7"/>
  <c r="M158" i="7"/>
  <c r="M161" i="8" l="1"/>
  <c r="L162" i="8"/>
  <c r="M159" i="7"/>
  <c r="L160" i="7"/>
  <c r="M162" i="8" l="1"/>
  <c r="L163" i="8"/>
  <c r="M160" i="7"/>
  <c r="L161" i="7"/>
  <c r="M163" i="8" l="1"/>
  <c r="L164" i="8"/>
  <c r="M161" i="7"/>
  <c r="L162" i="7"/>
  <c r="M164" i="8" l="1"/>
  <c r="L165" i="8"/>
  <c r="M162" i="7"/>
  <c r="L163" i="7"/>
  <c r="M165" i="8" l="1"/>
  <c r="L166" i="8"/>
  <c r="M163" i="7"/>
  <c r="L164" i="7"/>
  <c r="M166" i="8" l="1"/>
  <c r="L167" i="8"/>
  <c r="L165" i="7"/>
  <c r="M164" i="7"/>
  <c r="M167" i="8" l="1"/>
  <c r="L168" i="8"/>
  <c r="M165" i="7"/>
  <c r="L166" i="7"/>
  <c r="M168" i="8" l="1"/>
  <c r="L169" i="8"/>
  <c r="L167" i="7"/>
  <c r="M166" i="7"/>
  <c r="M169" i="8" l="1"/>
  <c r="L170" i="8"/>
  <c r="M167" i="7"/>
  <c r="L168" i="7"/>
  <c r="M170" i="8" l="1"/>
  <c r="L171" i="8"/>
  <c r="M168" i="7"/>
  <c r="L169" i="7"/>
  <c r="M171" i="8" l="1"/>
  <c r="L172" i="8"/>
  <c r="M169" i="7"/>
  <c r="L170" i="7"/>
  <c r="M172" i="8" l="1"/>
  <c r="L173" i="8"/>
  <c r="M170" i="7"/>
  <c r="L171" i="7"/>
  <c r="M173" i="8" l="1"/>
  <c r="L174" i="8"/>
  <c r="M171" i="7"/>
  <c r="L172" i="7"/>
  <c r="M174" i="8" l="1"/>
  <c r="L175" i="8"/>
  <c r="L173" i="7"/>
  <c r="M172" i="7"/>
  <c r="M175" i="8" l="1"/>
  <c r="L176" i="8"/>
  <c r="M173" i="7"/>
  <c r="L174" i="7"/>
  <c r="M176" i="8" l="1"/>
  <c r="L177" i="8"/>
  <c r="L175" i="7"/>
  <c r="M174" i="7"/>
  <c r="M177" i="8" l="1"/>
  <c r="L178" i="8"/>
  <c r="M175" i="7"/>
  <c r="L176" i="7"/>
  <c r="M178" i="8" l="1"/>
  <c r="L179" i="8"/>
  <c r="L177" i="7"/>
  <c r="M176" i="7"/>
  <c r="M179" i="8" l="1"/>
  <c r="L180" i="8"/>
  <c r="M177" i="7"/>
  <c r="L178" i="7"/>
  <c r="M180" i="8" l="1"/>
  <c r="L181" i="8"/>
  <c r="L179" i="7"/>
  <c r="M178" i="7"/>
  <c r="M181" i="8" l="1"/>
  <c r="L182" i="8"/>
  <c r="M179" i="7"/>
  <c r="L180" i="7"/>
  <c r="M182" i="8" l="1"/>
  <c r="L183" i="8"/>
  <c r="L181" i="7"/>
  <c r="M180" i="7"/>
  <c r="M183" i="8" l="1"/>
  <c r="L184" i="8"/>
  <c r="M181" i="7"/>
  <c r="L182" i="7"/>
  <c r="M184" i="8" l="1"/>
  <c r="L185" i="8"/>
  <c r="L183" i="7"/>
  <c r="M182" i="7"/>
  <c r="M185" i="8" l="1"/>
  <c r="L186" i="8"/>
  <c r="M183" i="7"/>
  <c r="L184" i="7"/>
  <c r="M186" i="8" l="1"/>
  <c r="L187" i="8"/>
  <c r="L185" i="7"/>
  <c r="M184" i="7"/>
  <c r="M187" i="8" l="1"/>
  <c r="L188" i="8"/>
  <c r="M185" i="7"/>
  <c r="L186" i="7"/>
  <c r="M188" i="8" l="1"/>
  <c r="L189" i="8"/>
  <c r="L187" i="7"/>
  <c r="M186" i="7"/>
  <c r="M189" i="8" l="1"/>
  <c r="L190" i="8"/>
  <c r="M187" i="7"/>
  <c r="L188" i="7"/>
  <c r="M190" i="8" l="1"/>
  <c r="L191" i="8"/>
  <c r="L189" i="7"/>
  <c r="M188" i="7"/>
  <c r="M191" i="8" l="1"/>
  <c r="L192" i="8"/>
  <c r="M189" i="7"/>
  <c r="L190" i="7"/>
  <c r="M192" i="8" l="1"/>
  <c r="L193" i="8"/>
  <c r="L191" i="7"/>
  <c r="M190" i="7"/>
  <c r="M193" i="8" l="1"/>
  <c r="L194" i="8"/>
  <c r="M191" i="7"/>
  <c r="L192" i="7"/>
  <c r="M194" i="8" l="1"/>
  <c r="L195" i="8"/>
  <c r="L193" i="7"/>
  <c r="M192" i="7"/>
  <c r="M195" i="8" l="1"/>
  <c r="L196" i="8"/>
  <c r="M193" i="7"/>
  <c r="L194" i="7"/>
  <c r="M196" i="8" l="1"/>
  <c r="L197" i="8"/>
  <c r="L195" i="7"/>
  <c r="M194" i="7"/>
  <c r="M197" i="8" l="1"/>
  <c r="L198" i="8"/>
  <c r="M195" i="7"/>
  <c r="L196" i="7"/>
  <c r="M198" i="8" l="1"/>
  <c r="L199" i="8"/>
  <c r="L197" i="7"/>
  <c r="M196" i="7"/>
  <c r="M199" i="8" l="1"/>
  <c r="L200" i="8"/>
  <c r="M197" i="7"/>
  <c r="L198" i="7"/>
  <c r="M200" i="8" l="1"/>
  <c r="L201" i="8"/>
  <c r="L199" i="7"/>
  <c r="M198" i="7"/>
  <c r="M201" i="8" l="1"/>
  <c r="L202" i="8"/>
  <c r="M199" i="7"/>
  <c r="L200" i="7"/>
  <c r="M202" i="8" l="1"/>
  <c r="L203" i="8"/>
  <c r="L201" i="7"/>
  <c r="M200" i="7"/>
  <c r="M203" i="8" l="1"/>
  <c r="L204" i="8"/>
  <c r="M201" i="7"/>
  <c r="L202" i="7"/>
  <c r="M204" i="8" l="1"/>
  <c r="L205" i="8"/>
  <c r="L203" i="7"/>
  <c r="M202" i="7"/>
  <c r="M205" i="8" l="1"/>
  <c r="L206" i="8"/>
  <c r="M203" i="7"/>
  <c r="L204" i="7"/>
  <c r="M206" i="8" l="1"/>
  <c r="L207" i="8"/>
  <c r="L205" i="7"/>
  <c r="M204" i="7"/>
  <c r="M207" i="8" l="1"/>
  <c r="L208" i="8"/>
  <c r="M205" i="7"/>
  <c r="L206" i="7"/>
  <c r="M208" i="8" l="1"/>
  <c r="L209" i="8"/>
  <c r="L207" i="7"/>
  <c r="M206" i="7"/>
  <c r="M209" i="8" l="1"/>
  <c r="L210" i="8"/>
  <c r="M207" i="7"/>
  <c r="L208" i="7"/>
  <c r="M210" i="8" l="1"/>
  <c r="L211" i="8"/>
  <c r="L209" i="7"/>
  <c r="M208" i="7"/>
  <c r="M211" i="8" l="1"/>
  <c r="L212" i="8"/>
  <c r="M209" i="7"/>
  <c r="L210" i="7"/>
  <c r="M212" i="8" l="1"/>
  <c r="L213" i="8"/>
  <c r="L211" i="7"/>
  <c r="M210" i="7"/>
  <c r="M213" i="8" l="1"/>
  <c r="L214" i="8"/>
  <c r="M211" i="7"/>
  <c r="L212" i="7"/>
  <c r="M214" i="8" l="1"/>
  <c r="L215" i="8"/>
  <c r="L213" i="7"/>
  <c r="M212" i="7"/>
  <c r="M215" i="8" l="1"/>
  <c r="L216" i="8"/>
  <c r="M213" i="7"/>
  <c r="L214" i="7"/>
  <c r="M216" i="8" l="1"/>
  <c r="L217" i="8"/>
  <c r="L215" i="7"/>
  <c r="M214" i="7"/>
  <c r="M217" i="8" l="1"/>
  <c r="L218" i="8"/>
  <c r="M215" i="7"/>
  <c r="L216" i="7"/>
  <c r="M218" i="8" l="1"/>
  <c r="L219" i="8"/>
  <c r="L217" i="7"/>
  <c r="M216" i="7"/>
  <c r="M219" i="8" l="1"/>
  <c r="L220" i="8"/>
  <c r="M217" i="7"/>
  <c r="L218" i="7"/>
  <c r="M220" i="8" l="1"/>
  <c r="L221" i="8"/>
  <c r="L219" i="7"/>
  <c r="M218" i="7"/>
  <c r="M221" i="8" l="1"/>
  <c r="L222" i="8"/>
  <c r="M219" i="7"/>
  <c r="L220" i="7"/>
  <c r="M222" i="8" l="1"/>
  <c r="L223" i="8"/>
  <c r="L221" i="7"/>
  <c r="M220" i="7"/>
  <c r="M223" i="8" l="1"/>
  <c r="L224" i="8"/>
  <c r="M221" i="7"/>
  <c r="L222" i="7"/>
  <c r="M224" i="8" l="1"/>
  <c r="L225" i="8"/>
  <c r="L223" i="7"/>
  <c r="M222" i="7"/>
  <c r="M225" i="8" l="1"/>
  <c r="L226" i="8"/>
  <c r="M223" i="7"/>
  <c r="L224" i="7"/>
  <c r="M226" i="8" l="1"/>
  <c r="L227" i="8"/>
  <c r="L225" i="7"/>
  <c r="M224" i="7"/>
  <c r="M227" i="8" l="1"/>
  <c r="L228" i="8"/>
  <c r="M225" i="7"/>
  <c r="L226" i="7"/>
  <c r="M228" i="8" l="1"/>
  <c r="L229" i="8"/>
  <c r="L227" i="7"/>
  <c r="M226" i="7"/>
  <c r="M229" i="8" l="1"/>
  <c r="L230" i="8"/>
  <c r="M227" i="7"/>
  <c r="L228" i="7"/>
  <c r="M230" i="8" l="1"/>
  <c r="L231" i="8"/>
  <c r="L229" i="7"/>
  <c r="M228" i="7"/>
  <c r="M231" i="8" l="1"/>
  <c r="L232" i="8"/>
  <c r="M229" i="7"/>
  <c r="L230" i="7"/>
  <c r="M232" i="8" l="1"/>
  <c r="L233" i="8"/>
  <c r="L231" i="7"/>
  <c r="M230" i="7"/>
  <c r="M233" i="8" l="1"/>
  <c r="L234" i="8"/>
  <c r="M231" i="7"/>
  <c r="L232" i="7"/>
  <c r="M234" i="8" l="1"/>
  <c r="L235" i="8"/>
  <c r="L233" i="7"/>
  <c r="M232" i="7"/>
  <c r="M235" i="8" l="1"/>
  <c r="L236" i="8"/>
  <c r="M233" i="7"/>
  <c r="L234" i="7"/>
  <c r="M236" i="8" l="1"/>
  <c r="L237" i="8"/>
  <c r="L235" i="7"/>
  <c r="M234" i="7"/>
  <c r="M237" i="8" l="1"/>
  <c r="L238" i="8"/>
  <c r="M235" i="7"/>
  <c r="L236" i="7"/>
  <c r="M238" i="8" l="1"/>
  <c r="L239" i="8"/>
  <c r="L237" i="7"/>
  <c r="M236" i="7"/>
  <c r="M239" i="8" l="1"/>
  <c r="L240" i="8"/>
  <c r="M237" i="7"/>
  <c r="L238" i="7"/>
  <c r="M240" i="8" l="1"/>
  <c r="L241" i="8"/>
  <c r="L239" i="7"/>
  <c r="M238" i="7"/>
  <c r="M241" i="8" l="1"/>
  <c r="L242" i="8"/>
  <c r="M239" i="7"/>
  <c r="L240" i="7"/>
  <c r="M242" i="8" l="1"/>
  <c r="L243" i="8"/>
  <c r="L241" i="7"/>
  <c r="M240" i="7"/>
  <c r="M243" i="8" l="1"/>
  <c r="L244" i="8"/>
  <c r="M241" i="7"/>
  <c r="L242" i="7"/>
  <c r="M244" i="8" l="1"/>
  <c r="L245" i="8"/>
  <c r="L243" i="7"/>
  <c r="M242" i="7"/>
  <c r="L246" i="8" l="1"/>
  <c r="M245" i="8"/>
  <c r="M243" i="7"/>
  <c r="L244" i="7"/>
  <c r="L247" i="8" l="1"/>
  <c r="M246" i="8"/>
  <c r="L245" i="7"/>
  <c r="M244" i="7"/>
  <c r="L248" i="8" l="1"/>
  <c r="M247" i="8"/>
  <c r="M245" i="7"/>
  <c r="L246" i="7"/>
  <c r="L249" i="8" l="1"/>
  <c r="M248" i="8"/>
  <c r="L247" i="7"/>
  <c r="M246" i="7"/>
  <c r="L250" i="8" l="1"/>
  <c r="M249" i="8"/>
  <c r="M247" i="7"/>
  <c r="L248" i="7"/>
  <c r="L251" i="8" l="1"/>
  <c r="M250" i="8"/>
  <c r="L249" i="7"/>
  <c r="M248" i="7"/>
  <c r="L252" i="8" l="1"/>
  <c r="M251" i="8"/>
  <c r="M249" i="7"/>
  <c r="L250" i="7"/>
  <c r="L253" i="8" l="1"/>
  <c r="M252" i="8"/>
  <c r="L251" i="7"/>
  <c r="M250" i="7"/>
  <c r="L254" i="8" l="1"/>
  <c r="M253" i="8"/>
  <c r="M251" i="7"/>
  <c r="L252" i="7"/>
  <c r="L255" i="8" l="1"/>
  <c r="M254" i="8"/>
  <c r="L253" i="7"/>
  <c r="M252" i="7"/>
  <c r="L256" i="8" l="1"/>
  <c r="M255" i="8"/>
  <c r="L254" i="7"/>
  <c r="M253" i="7"/>
  <c r="L257" i="8" l="1"/>
  <c r="M256" i="8"/>
  <c r="M254" i="7"/>
  <c r="L255" i="7"/>
  <c r="L258" i="8" l="1"/>
  <c r="M257" i="8"/>
  <c r="M255" i="7"/>
  <c r="L256" i="7"/>
  <c r="L259" i="8" l="1"/>
  <c r="M258" i="8"/>
  <c r="M256" i="7"/>
  <c r="L257" i="7"/>
  <c r="L260" i="8" l="1"/>
  <c r="M259" i="8"/>
  <c r="L258" i="7"/>
  <c r="M257" i="7"/>
  <c r="L261" i="8" l="1"/>
  <c r="M260" i="8"/>
  <c r="M258" i="7"/>
  <c r="L259" i="7"/>
  <c r="L262" i="8" l="1"/>
  <c r="M261" i="8"/>
  <c r="L260" i="7"/>
  <c r="M259" i="7"/>
  <c r="L263" i="8" l="1"/>
  <c r="M262" i="8"/>
  <c r="M260" i="7"/>
  <c r="L261" i="7"/>
  <c r="L264" i="8" l="1"/>
  <c r="M263" i="8"/>
  <c r="M261" i="7"/>
  <c r="L262" i="7"/>
  <c r="L265" i="8" l="1"/>
  <c r="M264" i="8"/>
  <c r="M262" i="7"/>
  <c r="L263" i="7"/>
  <c r="L266" i="8" l="1"/>
  <c r="M265" i="8"/>
  <c r="M263" i="7"/>
  <c r="L264" i="7"/>
  <c r="L267" i="8" l="1"/>
  <c r="M266" i="8"/>
  <c r="M264" i="7"/>
  <c r="L265" i="7"/>
  <c r="L268" i="8" l="1"/>
  <c r="M267" i="8"/>
  <c r="M265" i="7"/>
  <c r="L266" i="7"/>
  <c r="L269" i="8" l="1"/>
  <c r="M268" i="8"/>
  <c r="M266" i="7"/>
  <c r="L267" i="7"/>
  <c r="L270" i="8" l="1"/>
  <c r="M269" i="8"/>
  <c r="L268" i="7"/>
  <c r="M267" i="7"/>
  <c r="L271" i="8" l="1"/>
  <c r="M271" i="8" s="1"/>
  <c r="M270" i="8"/>
  <c r="M268" i="7"/>
  <c r="L269" i="7"/>
  <c r="M269" i="7" l="1"/>
  <c r="L270" i="7"/>
  <c r="M270" i="7" l="1"/>
  <c r="L271" i="7"/>
  <c r="M271" i="7" l="1"/>
  <c r="L272" i="7"/>
  <c r="M272" i="7" l="1"/>
  <c r="L273" i="7"/>
  <c r="M273" i="7" l="1"/>
  <c r="L274" i="7"/>
  <c r="M274" i="7" l="1"/>
  <c r="L275" i="7"/>
  <c r="M275" i="7" l="1"/>
  <c r="L276" i="7"/>
  <c r="M276" i="7" l="1"/>
  <c r="L277" i="7"/>
  <c r="M277" i="7" l="1"/>
  <c r="L278" i="7"/>
  <c r="M278" i="7" l="1"/>
  <c r="L279" i="7"/>
  <c r="M279" i="7" l="1"/>
  <c r="L280" i="7"/>
  <c r="M280" i="7" l="1"/>
  <c r="L281" i="7"/>
  <c r="M281" i="7" l="1"/>
  <c r="L282" i="7"/>
  <c r="M282" i="7" l="1"/>
  <c r="L283" i="7"/>
  <c r="M283" i="7" l="1"/>
  <c r="L284" i="7"/>
  <c r="M284" i="7" l="1"/>
  <c r="L285" i="7"/>
  <c r="M285" i="7" l="1"/>
  <c r="L286" i="7"/>
  <c r="M286" i="7" l="1"/>
  <c r="L287" i="7"/>
  <c r="M287" i="7" l="1"/>
  <c r="L288" i="7"/>
  <c r="M288" i="7" l="1"/>
  <c r="L289" i="7"/>
  <c r="M289" i="7" l="1"/>
  <c r="L290" i="7"/>
  <c r="M290" i="7" l="1"/>
  <c r="L291" i="7"/>
  <c r="M291" i="7" l="1"/>
  <c r="L292" i="7"/>
  <c r="M292" i="7" l="1"/>
  <c r="L293" i="7"/>
  <c r="M293" i="7" l="1"/>
  <c r="L294" i="7"/>
  <c r="M294" i="7" l="1"/>
  <c r="L295" i="7"/>
  <c r="M295" i="7" l="1"/>
  <c r="L296" i="7"/>
  <c r="M296" i="7" l="1"/>
  <c r="L297" i="7"/>
  <c r="M297" i="7" l="1"/>
  <c r="L298" i="7"/>
  <c r="M298" i="7" l="1"/>
  <c r="L299" i="7"/>
  <c r="M299" i="7" l="1"/>
  <c r="L300" i="7"/>
  <c r="M300" i="7" l="1"/>
  <c r="L301" i="7"/>
  <c r="M301" i="7" l="1"/>
  <c r="L302" i="7"/>
  <c r="M302" i="7" l="1"/>
  <c r="L303" i="7"/>
  <c r="M303" i="7" l="1"/>
  <c r="L304" i="7"/>
  <c r="M304" i="7" l="1"/>
  <c r="L305" i="7"/>
  <c r="M305" i="7" l="1"/>
  <c r="L306" i="7"/>
  <c r="M306" i="7" l="1"/>
  <c r="L307" i="7"/>
  <c r="M307" i="7" l="1"/>
  <c r="L308" i="7"/>
  <c r="M308" i="7" l="1"/>
  <c r="L309" i="7"/>
  <c r="M309" i="7" l="1"/>
  <c r="L310" i="7"/>
  <c r="M310" i="7" l="1"/>
  <c r="L311" i="7"/>
  <c r="M311" i="7" l="1"/>
  <c r="L312" i="7"/>
  <c r="M312" i="7" l="1"/>
  <c r="L313" i="7"/>
  <c r="M313" i="7" l="1"/>
  <c r="L314" i="7"/>
  <c r="M314" i="7" l="1"/>
  <c r="L315" i="7"/>
  <c r="M315" i="7" l="1"/>
  <c r="L316" i="7"/>
  <c r="M316" i="7" l="1"/>
  <c r="L317" i="7"/>
  <c r="M317" i="7" l="1"/>
  <c r="L318" i="7"/>
  <c r="M318" i="7" l="1"/>
  <c r="L319" i="7"/>
  <c r="M319" i="7" l="1"/>
  <c r="L320" i="7"/>
  <c r="M320" i="7" l="1"/>
  <c r="L321" i="7"/>
  <c r="M321" i="7" l="1"/>
  <c r="L322" i="7"/>
  <c r="M322" i="7" l="1"/>
  <c r="L323" i="7"/>
  <c r="M323" i="7" l="1"/>
  <c r="L324" i="7"/>
  <c r="M324" i="7" l="1"/>
  <c r="L325" i="7"/>
  <c r="M325" i="7" l="1"/>
  <c r="L326" i="7"/>
  <c r="M326" i="7" l="1"/>
  <c r="L327" i="7"/>
  <c r="M327" i="7" l="1"/>
  <c r="L328" i="7"/>
  <c r="M328" i="7" l="1"/>
  <c r="L329" i="7"/>
  <c r="M329" i="7" l="1"/>
  <c r="L330" i="7"/>
  <c r="M330" i="7" l="1"/>
  <c r="L331" i="7"/>
  <c r="M331" i="7" l="1"/>
  <c r="L332" i="7"/>
  <c r="M332" i="7" l="1"/>
  <c r="L333" i="7"/>
  <c r="M333" i="7" l="1"/>
  <c r="L334" i="7"/>
  <c r="M334" i="7" l="1"/>
  <c r="L335" i="7"/>
  <c r="M335" i="7" l="1"/>
  <c r="L336" i="7"/>
  <c r="M336" i="7" l="1"/>
  <c r="L337" i="7"/>
  <c r="M337" i="7" l="1"/>
  <c r="L338" i="7"/>
  <c r="M338" i="7" l="1"/>
  <c r="L339" i="7"/>
  <c r="M339" i="7" l="1"/>
  <c r="L340" i="7"/>
  <c r="M340" i="7" l="1"/>
  <c r="L341" i="7"/>
  <c r="M341" i="7" l="1"/>
  <c r="L342" i="7"/>
  <c r="M342" i="7" l="1"/>
  <c r="L343" i="7"/>
  <c r="M343" i="7" l="1"/>
  <c r="L344" i="7"/>
  <c r="M344" i="7" l="1"/>
  <c r="L345" i="7"/>
  <c r="M345" i="7" l="1"/>
  <c r="L346" i="7"/>
  <c r="M346" i="7" l="1"/>
  <c r="L347" i="7"/>
  <c r="M347" i="7" l="1"/>
  <c r="L348" i="7"/>
  <c r="M348" i="7" l="1"/>
  <c r="L349" i="7"/>
  <c r="M349" i="7" l="1"/>
  <c r="L350" i="7"/>
  <c r="M350" i="7" l="1"/>
  <c r="L351" i="7"/>
  <c r="L352" i="7" l="1"/>
  <c r="M351" i="7"/>
  <c r="M352" i="7" l="1"/>
  <c r="L353" i="7"/>
  <c r="L354" i="7" l="1"/>
  <c r="M353" i="7"/>
  <c r="M354" i="7" l="1"/>
  <c r="L355" i="7"/>
  <c r="L356" i="7" l="1"/>
  <c r="M355" i="7"/>
  <c r="M356" i="7" l="1"/>
  <c r="L357" i="7"/>
  <c r="L358" i="7" l="1"/>
  <c r="M357" i="7"/>
  <c r="M358" i="7" l="1"/>
  <c r="L359" i="7"/>
  <c r="L360" i="7" l="1"/>
  <c r="M359" i="7"/>
  <c r="M360" i="7" l="1"/>
  <c r="L361" i="7"/>
  <c r="L362" i="7" l="1"/>
  <c r="M361" i="7"/>
  <c r="M362" i="7" l="1"/>
  <c r="L363" i="7"/>
  <c r="L364" i="7" l="1"/>
  <c r="M363" i="7"/>
  <c r="M364" i="7" l="1"/>
  <c r="L365" i="7"/>
  <c r="L366" i="7" l="1"/>
  <c r="M365" i="7"/>
  <c r="M366" i="7" l="1"/>
  <c r="L367" i="7"/>
  <c r="L368" i="7" l="1"/>
  <c r="M367" i="7"/>
  <c r="M368" i="7" l="1"/>
  <c r="L369" i="7"/>
  <c r="M369" i="7" l="1"/>
  <c r="L370" i="7"/>
  <c r="M370" i="7" l="1"/>
  <c r="L371" i="7"/>
  <c r="M371" i="7" l="1"/>
  <c r="L372" i="7"/>
  <c r="M372" i="7" l="1"/>
  <c r="L373" i="7"/>
  <c r="M373" i="7" l="1"/>
  <c r="L374" i="7"/>
  <c r="M374" i="7" l="1"/>
  <c r="L375" i="7"/>
  <c r="L376" i="7" l="1"/>
  <c r="M375" i="7"/>
  <c r="M376" i="7" l="1"/>
  <c r="L377" i="7"/>
  <c r="M377" i="7" l="1"/>
  <c r="L378" i="7"/>
  <c r="M378" i="7" l="1"/>
  <c r="L379" i="7"/>
  <c r="M379" i="7" l="1"/>
  <c r="L380" i="7"/>
  <c r="M380" i="7" l="1"/>
  <c r="L381" i="7"/>
  <c r="M381" i="7" l="1"/>
  <c r="L382" i="7"/>
  <c r="M382" i="7" l="1"/>
  <c r="L383" i="7"/>
  <c r="M383" i="7" l="1"/>
  <c r="L384" i="7"/>
  <c r="M384" i="7" l="1"/>
  <c r="L385" i="7"/>
  <c r="M385" i="7" l="1"/>
  <c r="L386" i="7"/>
  <c r="M386" i="7" l="1"/>
  <c r="L387" i="7"/>
  <c r="M387" i="7" l="1"/>
  <c r="L388" i="7"/>
  <c r="M388" i="7" l="1"/>
  <c r="L389" i="7"/>
  <c r="M389" i="7" l="1"/>
  <c r="L390" i="7"/>
  <c r="M390" i="7" l="1"/>
  <c r="L391" i="7"/>
  <c r="M391" i="7" l="1"/>
  <c r="L392" i="7"/>
  <c r="M392" i="7" l="1"/>
  <c r="L393" i="7"/>
  <c r="M393" i="7" l="1"/>
  <c r="L394" i="7"/>
  <c r="M394" i="7" l="1"/>
  <c r="L395" i="7"/>
  <c r="M395" i="7" l="1"/>
  <c r="L396" i="7"/>
  <c r="M396" i="7" l="1"/>
  <c r="L397" i="7"/>
  <c r="M397" i="7" l="1"/>
  <c r="L398" i="7"/>
  <c r="M398" i="7" l="1"/>
  <c r="L399" i="7"/>
  <c r="M399" i="7" l="1"/>
  <c r="L400" i="7"/>
  <c r="M400" i="7" l="1"/>
  <c r="L401" i="7"/>
  <c r="M401" i="7" l="1"/>
  <c r="L402" i="7"/>
  <c r="M402" i="7" l="1"/>
  <c r="L403" i="7"/>
  <c r="M403" i="7" l="1"/>
  <c r="L404" i="7"/>
  <c r="M404" i="7" l="1"/>
  <c r="L405" i="7"/>
  <c r="M405" i="7" l="1"/>
  <c r="L406" i="7"/>
  <c r="M406" i="7" l="1"/>
  <c r="L407" i="7"/>
  <c r="M407" i="7" l="1"/>
  <c r="L408" i="7"/>
  <c r="M408" i="7" l="1"/>
  <c r="L409" i="7"/>
  <c r="M409" i="7" l="1"/>
  <c r="L410" i="7"/>
  <c r="M410" i="7" l="1"/>
  <c r="L411" i="7"/>
  <c r="M411" i="7" l="1"/>
  <c r="L412" i="7"/>
  <c r="M412" i="7" l="1"/>
  <c r="L413" i="7"/>
  <c r="M413" i="7" l="1"/>
  <c r="L414" i="7"/>
  <c r="M414" i="7" l="1"/>
  <c r="L415" i="7"/>
  <c r="L416" i="7" l="1"/>
  <c r="M415" i="7"/>
  <c r="M416" i="7" l="1"/>
  <c r="L417" i="7"/>
  <c r="M417" i="7" l="1"/>
  <c r="L418" i="7"/>
  <c r="M418" i="7" l="1"/>
  <c r="L419" i="7"/>
  <c r="L420" i="7" l="1"/>
  <c r="M419" i="7"/>
  <c r="M420" i="7" l="1"/>
  <c r="L421" i="7"/>
  <c r="M421" i="7" l="1"/>
  <c r="L422" i="7"/>
  <c r="M422" i="7" l="1"/>
  <c r="L423" i="7"/>
  <c r="L424" i="7" l="1"/>
  <c r="M423" i="7"/>
  <c r="M424" i="7" l="1"/>
  <c r="L425" i="7"/>
  <c r="M425" i="7" l="1"/>
  <c r="L426" i="7"/>
  <c r="M426" i="7" l="1"/>
  <c r="L427" i="7"/>
  <c r="L428" i="7" l="1"/>
  <c r="M427" i="7"/>
  <c r="M428" i="7" l="1"/>
  <c r="L429" i="7"/>
  <c r="M429" i="7" l="1"/>
  <c r="L430" i="7"/>
  <c r="L431" i="7" l="1"/>
  <c r="M430" i="7"/>
  <c r="M431" i="7" l="1"/>
  <c r="L432" i="7"/>
  <c r="L433" i="7" l="1"/>
  <c r="M432" i="7"/>
  <c r="M433" i="7" l="1"/>
  <c r="L434" i="7"/>
  <c r="L435" i="7" l="1"/>
  <c r="M434" i="7"/>
  <c r="M435" i="7" l="1"/>
  <c r="L436" i="7"/>
  <c r="L437" i="7" l="1"/>
  <c r="M436" i="7"/>
  <c r="M437" i="7" l="1"/>
  <c r="L438" i="7"/>
  <c r="L439" i="7" l="1"/>
  <c r="M438" i="7"/>
  <c r="M439" i="7" l="1"/>
  <c r="L440" i="7"/>
  <c r="L441" i="7" l="1"/>
  <c r="M440" i="7"/>
  <c r="M441" i="7" l="1"/>
  <c r="L442" i="7"/>
  <c r="L443" i="7" l="1"/>
  <c r="M442" i="7"/>
  <c r="M443" i="7" l="1"/>
  <c r="L444" i="7"/>
  <c r="L445" i="7" l="1"/>
  <c r="M444" i="7"/>
  <c r="M445" i="7" l="1"/>
  <c r="L446" i="7"/>
  <c r="L447" i="7" l="1"/>
  <c r="M446" i="7"/>
  <c r="M447" i="7" l="1"/>
  <c r="L448" i="7"/>
  <c r="L449" i="7" l="1"/>
  <c r="M448" i="7"/>
  <c r="M449" i="7" l="1"/>
  <c r="L450" i="7"/>
  <c r="L451" i="7" l="1"/>
  <c r="M450" i="7"/>
  <c r="M451" i="7" l="1"/>
  <c r="L452" i="7"/>
  <c r="L453" i="7" l="1"/>
  <c r="M452" i="7"/>
  <c r="M453" i="7" l="1"/>
  <c r="L454" i="7"/>
  <c r="L455" i="7" l="1"/>
  <c r="M454" i="7"/>
  <c r="M455" i="7" l="1"/>
  <c r="L456" i="7"/>
  <c r="L457" i="7" l="1"/>
  <c r="M456" i="7"/>
  <c r="M457" i="7" l="1"/>
  <c r="L458" i="7"/>
  <c r="L459" i="7" l="1"/>
  <c r="M458" i="7"/>
  <c r="M459" i="7" l="1"/>
  <c r="L460" i="7"/>
  <c r="L461" i="7" l="1"/>
  <c r="M460" i="7"/>
  <c r="M461" i="7" l="1"/>
  <c r="L462" i="7"/>
  <c r="L463" i="7" l="1"/>
  <c r="M462" i="7"/>
  <c r="M463" i="7" l="1"/>
  <c r="L464" i="7"/>
  <c r="L465" i="7" l="1"/>
  <c r="M464" i="7"/>
  <c r="M465" i="7" l="1"/>
  <c r="L466" i="7"/>
  <c r="L467" i="7" l="1"/>
  <c r="M466" i="7"/>
  <c r="M467" i="7" l="1"/>
  <c r="L468" i="7"/>
  <c r="L469" i="7" l="1"/>
  <c r="M468" i="7"/>
  <c r="M469" i="7" l="1"/>
  <c r="L470" i="7"/>
  <c r="L471" i="7" l="1"/>
  <c r="M470" i="7"/>
  <c r="M471" i="7" l="1"/>
  <c r="L472" i="7"/>
  <c r="M472" i="7" l="1"/>
  <c r="L473" i="7"/>
  <c r="M473" i="7" l="1"/>
  <c r="L474" i="7"/>
  <c r="M474" i="7" l="1"/>
  <c r="L475" i="7"/>
  <c r="M475" i="7" l="1"/>
  <c r="L476" i="7"/>
  <c r="M476" i="7" l="1"/>
  <c r="L477" i="7"/>
  <c r="M477" i="7" l="1"/>
  <c r="L478" i="7"/>
  <c r="M478" i="7" l="1"/>
  <c r="L479" i="7"/>
  <c r="M479" i="7" l="1"/>
  <c r="L480" i="7"/>
  <c r="M480" i="7" l="1"/>
  <c r="L481" i="7"/>
  <c r="L482" i="7" l="1"/>
  <c r="M481" i="7"/>
  <c r="M482" i="7" l="1"/>
  <c r="L483" i="7"/>
  <c r="L484" i="7" l="1"/>
  <c r="M483" i="7"/>
  <c r="M484" i="7" l="1"/>
  <c r="L485" i="7"/>
  <c r="L486" i="7" l="1"/>
  <c r="M485" i="7"/>
  <c r="M486" i="7" l="1"/>
  <c r="L487" i="7"/>
  <c r="L488" i="7" l="1"/>
  <c r="M487" i="7"/>
  <c r="M488" i="7" l="1"/>
  <c r="L489" i="7"/>
  <c r="L490" i="7" l="1"/>
  <c r="M489" i="7"/>
  <c r="M490" i="7" l="1"/>
  <c r="L491" i="7"/>
  <c r="L492" i="7" l="1"/>
  <c r="M491" i="7"/>
  <c r="M492" i="7" l="1"/>
  <c r="L493" i="7"/>
  <c r="L494" i="7" l="1"/>
  <c r="M493" i="7"/>
  <c r="M494" i="7" l="1"/>
  <c r="L495" i="7"/>
  <c r="L496" i="7" l="1"/>
  <c r="M495" i="7"/>
  <c r="M496" i="7" l="1"/>
  <c r="L497" i="7"/>
  <c r="M497" i="7" l="1"/>
  <c r="L498" i="7"/>
  <c r="M498" i="7" l="1"/>
  <c r="L499" i="7"/>
  <c r="M499" i="7" l="1"/>
  <c r="L500" i="7"/>
  <c r="M500" i="7" l="1"/>
  <c r="L501" i="7"/>
  <c r="M501" i="7" l="1"/>
  <c r="L502" i="7"/>
  <c r="M502" i="7" l="1"/>
  <c r="L503" i="7"/>
  <c r="M503" i="7" l="1"/>
  <c r="L504" i="7"/>
  <c r="M504" i="7" l="1"/>
  <c r="L505" i="7"/>
  <c r="M505" i="7" l="1"/>
  <c r="L506" i="7"/>
  <c r="M506" i="7" l="1"/>
  <c r="L507" i="7"/>
  <c r="M507" i="7" l="1"/>
  <c r="L508" i="7"/>
  <c r="M508" i="7" l="1"/>
  <c r="L509" i="7"/>
  <c r="M509" i="7" l="1"/>
  <c r="L510" i="7"/>
  <c r="M510" i="7" l="1"/>
  <c r="L511" i="7"/>
  <c r="M511" i="7" l="1"/>
  <c r="L512" i="7"/>
  <c r="M512" i="7" l="1"/>
  <c r="L513" i="7"/>
  <c r="M513" i="7" l="1"/>
  <c r="L514" i="7"/>
  <c r="M514" i="7" l="1"/>
  <c r="L515" i="7"/>
  <c r="M515" i="7" l="1"/>
  <c r="L516" i="7"/>
  <c r="M516" i="7" l="1"/>
  <c r="L517" i="7"/>
  <c r="M517" i="7" l="1"/>
  <c r="L518" i="7"/>
  <c r="L519" i="7" l="1"/>
  <c r="M518" i="7"/>
  <c r="M519" i="7" l="1"/>
  <c r="L520" i="7"/>
  <c r="L521" i="7" l="1"/>
  <c r="M520" i="7"/>
  <c r="M521" i="7" l="1"/>
  <c r="L522" i="7"/>
  <c r="L523" i="7" l="1"/>
  <c r="M522" i="7"/>
  <c r="M523" i="7" l="1"/>
  <c r="L524" i="7"/>
  <c r="L525" i="7" l="1"/>
  <c r="M524" i="7"/>
  <c r="M525" i="7" l="1"/>
  <c r="L526" i="7"/>
  <c r="L527" i="7" l="1"/>
  <c r="M526" i="7"/>
  <c r="M527" i="7" l="1"/>
  <c r="L528" i="7"/>
  <c r="L529" i="7" l="1"/>
  <c r="M529" i="7" s="1"/>
  <c r="M528" i="7"/>
  <c r="G29" i="5" l="1"/>
  <c r="H29" i="5"/>
  <c r="I29" i="5" s="1"/>
  <c r="G30" i="5"/>
  <c r="H30" i="5"/>
  <c r="I30" i="5" s="1"/>
  <c r="G31" i="5"/>
  <c r="H31" i="5"/>
  <c r="G32" i="5"/>
  <c r="H32" i="5"/>
  <c r="I32" i="5" s="1"/>
  <c r="G33" i="5"/>
  <c r="H33" i="5"/>
  <c r="I33" i="5" s="1"/>
  <c r="G34" i="5"/>
  <c r="H34" i="5"/>
  <c r="I34" i="5" s="1"/>
  <c r="G35" i="5"/>
  <c r="H35" i="5"/>
  <c r="G36" i="5"/>
  <c r="H36" i="5"/>
  <c r="I36" i="5"/>
  <c r="G37" i="5"/>
  <c r="H37" i="5"/>
  <c r="I37" i="5" s="1"/>
  <c r="G38" i="5"/>
  <c r="H38" i="5"/>
  <c r="I38" i="5" s="1"/>
  <c r="G39" i="5"/>
  <c r="H39" i="5"/>
  <c r="G40" i="5"/>
  <c r="H40" i="5"/>
  <c r="I40" i="5"/>
  <c r="G41" i="5"/>
  <c r="H41" i="5"/>
  <c r="I41" i="5" s="1"/>
  <c r="G42" i="5"/>
  <c r="H42" i="5"/>
  <c r="I42" i="5" s="1"/>
  <c r="G43" i="5"/>
  <c r="H43" i="5"/>
  <c r="G44" i="5"/>
  <c r="H44" i="5"/>
  <c r="I44" i="5"/>
  <c r="G45" i="5"/>
  <c r="H45" i="5"/>
  <c r="I45" i="5" s="1"/>
  <c r="G46" i="5"/>
  <c r="H46" i="5"/>
  <c r="I46" i="5" s="1"/>
  <c r="G47" i="5"/>
  <c r="H47" i="5"/>
  <c r="G48" i="5"/>
  <c r="H48" i="5"/>
  <c r="I48" i="5"/>
  <c r="G49" i="5"/>
  <c r="H49" i="5"/>
  <c r="I49" i="5" s="1"/>
  <c r="G50" i="5"/>
  <c r="H50" i="5"/>
  <c r="I50" i="5" s="1"/>
  <c r="G51" i="5"/>
  <c r="H51" i="5"/>
  <c r="G52" i="5"/>
  <c r="H52" i="5"/>
  <c r="I52" i="5"/>
  <c r="G53" i="5"/>
  <c r="H53" i="5"/>
  <c r="I53" i="5" s="1"/>
  <c r="G54" i="5"/>
  <c r="H54" i="5"/>
  <c r="I54" i="5" s="1"/>
  <c r="G55" i="5"/>
  <c r="H55" i="5"/>
  <c r="G56" i="5"/>
  <c r="H56" i="5"/>
  <c r="I56" i="5"/>
  <c r="G57" i="5"/>
  <c r="H57" i="5"/>
  <c r="I57" i="5" s="1"/>
  <c r="G58" i="5"/>
  <c r="H58" i="5"/>
  <c r="I58" i="5" s="1"/>
  <c r="G59" i="5"/>
  <c r="H59" i="5"/>
  <c r="G60" i="5"/>
  <c r="H60" i="5"/>
  <c r="I60" i="5" s="1"/>
  <c r="G61" i="5"/>
  <c r="H61" i="5"/>
  <c r="I61" i="5" s="1"/>
  <c r="G62" i="5"/>
  <c r="H62" i="5"/>
  <c r="I62" i="5" s="1"/>
  <c r="G63" i="5"/>
  <c r="H63" i="5"/>
  <c r="G64" i="5"/>
  <c r="H64" i="5"/>
  <c r="I64" i="5"/>
  <c r="G65" i="5"/>
  <c r="H65" i="5"/>
  <c r="I65" i="5" s="1"/>
  <c r="G66" i="5"/>
  <c r="H66" i="5"/>
  <c r="I66" i="5" s="1"/>
  <c r="G67" i="5"/>
  <c r="H67" i="5"/>
  <c r="G68" i="5"/>
  <c r="H68" i="5"/>
  <c r="I68" i="5"/>
  <c r="G69" i="5"/>
  <c r="H69" i="5"/>
  <c r="I69" i="5" s="1"/>
  <c r="G70" i="5"/>
  <c r="H70" i="5"/>
  <c r="I70" i="5" s="1"/>
  <c r="G71" i="5"/>
  <c r="H71" i="5"/>
  <c r="G72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I93" i="5" s="1"/>
  <c r="H94" i="5"/>
  <c r="H95" i="5"/>
  <c r="I95" i="5" s="1"/>
  <c r="H96" i="5"/>
  <c r="I96" i="5" s="1"/>
  <c r="J96" i="5" s="1"/>
  <c r="H97" i="5"/>
  <c r="I97" i="5" s="1"/>
  <c r="J97" i="5"/>
  <c r="H98" i="5"/>
  <c r="H99" i="5"/>
  <c r="I99" i="5" s="1"/>
  <c r="H100" i="5"/>
  <c r="I100" i="5" s="1"/>
  <c r="H101" i="5"/>
  <c r="I101" i="5" s="1"/>
  <c r="J101" i="5" s="1"/>
  <c r="H102" i="5"/>
  <c r="H103" i="5"/>
  <c r="I103" i="5" s="1"/>
  <c r="H104" i="5"/>
  <c r="I104" i="5" s="1"/>
  <c r="H105" i="5"/>
  <c r="H106" i="5"/>
  <c r="I106" i="5" s="1"/>
  <c r="H107" i="5"/>
  <c r="H108" i="5"/>
  <c r="I108" i="5" s="1"/>
  <c r="H109" i="5"/>
  <c r="H110" i="5"/>
  <c r="I110" i="5" s="1"/>
  <c r="H111" i="5"/>
  <c r="H112" i="5"/>
  <c r="I112" i="5" s="1"/>
  <c r="H113" i="5"/>
  <c r="H114" i="5"/>
  <c r="I114" i="5" s="1"/>
  <c r="H115" i="5"/>
  <c r="H116" i="5"/>
  <c r="I116" i="5" s="1"/>
  <c r="H117" i="5"/>
  <c r="H118" i="5"/>
  <c r="I118" i="5" s="1"/>
  <c r="H119" i="5"/>
  <c r="H120" i="5"/>
  <c r="I120" i="5" s="1"/>
  <c r="H121" i="5"/>
  <c r="H122" i="5"/>
  <c r="I122" i="5" s="1"/>
  <c r="H123" i="5"/>
  <c r="H124" i="5"/>
  <c r="I124" i="5" s="1"/>
  <c r="H125" i="5"/>
  <c r="I125" i="5" s="1"/>
  <c r="H126" i="5"/>
  <c r="I126" i="5" s="1"/>
  <c r="H127" i="5"/>
  <c r="I127" i="5" s="1"/>
  <c r="H128" i="5"/>
  <c r="I128" i="5" s="1"/>
  <c r="H129" i="5"/>
  <c r="I129" i="5" s="1"/>
  <c r="H130" i="5"/>
  <c r="I130" i="5" s="1"/>
  <c r="H131" i="5"/>
  <c r="I131" i="5" s="1"/>
  <c r="H132" i="5"/>
  <c r="I132" i="5" s="1"/>
  <c r="H133" i="5"/>
  <c r="I133" i="5" s="1"/>
  <c r="H134" i="5"/>
  <c r="I134" i="5"/>
  <c r="H135" i="5"/>
  <c r="I135" i="5" s="1"/>
  <c r="H136" i="5"/>
  <c r="I136" i="5"/>
  <c r="H137" i="5"/>
  <c r="I137" i="5" s="1"/>
  <c r="H138" i="5"/>
  <c r="I138" i="5"/>
  <c r="H139" i="5"/>
  <c r="I139" i="5" s="1"/>
  <c r="H140" i="5"/>
  <c r="I140" i="5" s="1"/>
  <c r="H141" i="5"/>
  <c r="I141" i="5" s="1"/>
  <c r="H142" i="5"/>
  <c r="I142" i="5" s="1"/>
  <c r="H143" i="5"/>
  <c r="I143" i="5" s="1"/>
  <c r="H144" i="5"/>
  <c r="I144" i="5" s="1"/>
  <c r="H145" i="5"/>
  <c r="I145" i="5" s="1"/>
  <c r="H146" i="5"/>
  <c r="I146" i="5" s="1"/>
  <c r="H147" i="5"/>
  <c r="I147" i="5" s="1"/>
  <c r="H148" i="5"/>
  <c r="I148" i="5" s="1"/>
  <c r="H149" i="5"/>
  <c r="I149" i="5" s="1"/>
  <c r="H150" i="5"/>
  <c r="I150" i="5"/>
  <c r="H151" i="5"/>
  <c r="I151" i="5" s="1"/>
  <c r="H152" i="5"/>
  <c r="I152" i="5"/>
  <c r="H153" i="5"/>
  <c r="I153" i="5" s="1"/>
  <c r="H154" i="5"/>
  <c r="I154" i="5"/>
  <c r="H155" i="5"/>
  <c r="I155" i="5" s="1"/>
  <c r="H156" i="5"/>
  <c r="I156" i="5" s="1"/>
  <c r="H157" i="5"/>
  <c r="I157" i="5" s="1"/>
  <c r="H158" i="5"/>
  <c r="I158" i="5" s="1"/>
  <c r="H159" i="5"/>
  <c r="I159" i="5" s="1"/>
  <c r="H160" i="5"/>
  <c r="I160" i="5" s="1"/>
  <c r="H161" i="5"/>
  <c r="I161" i="5" s="1"/>
  <c r="H162" i="5"/>
  <c r="I162" i="5" s="1"/>
  <c r="H163" i="5"/>
  <c r="I163" i="5" s="1"/>
  <c r="J164" i="5" s="1"/>
  <c r="H164" i="5"/>
  <c r="I164" i="5" s="1"/>
  <c r="H165" i="5"/>
  <c r="I165" i="5" s="1"/>
  <c r="J166" i="5" s="1"/>
  <c r="H166" i="5"/>
  <c r="I166" i="5" s="1"/>
  <c r="H167" i="5"/>
  <c r="I167" i="5" s="1"/>
  <c r="H168" i="5"/>
  <c r="I168" i="5" s="1"/>
  <c r="H169" i="5"/>
  <c r="I169" i="5" s="1"/>
  <c r="J170" i="5" s="1"/>
  <c r="H170" i="5"/>
  <c r="I170" i="5" s="1"/>
  <c r="H171" i="5"/>
  <c r="I171" i="5"/>
  <c r="H172" i="5"/>
  <c r="I172" i="5" s="1"/>
  <c r="H173" i="5"/>
  <c r="I173" i="5" s="1"/>
  <c r="H174" i="5"/>
  <c r="I174" i="5" s="1"/>
  <c r="H175" i="5"/>
  <c r="I175" i="5" s="1"/>
  <c r="H176" i="5"/>
  <c r="I176" i="5" s="1"/>
  <c r="H177" i="5"/>
  <c r="I177" i="5" s="1"/>
  <c r="J178" i="5" s="1"/>
  <c r="H178" i="5"/>
  <c r="I178" i="5" s="1"/>
  <c r="H179" i="5"/>
  <c r="I179" i="5"/>
  <c r="H180" i="5"/>
  <c r="I180" i="5" s="1"/>
  <c r="H181" i="5"/>
  <c r="I181" i="5" s="1"/>
  <c r="J182" i="5" s="1"/>
  <c r="H182" i="5"/>
  <c r="I182" i="5" s="1"/>
  <c r="H183" i="5"/>
  <c r="I183" i="5" s="1"/>
  <c r="H184" i="5"/>
  <c r="I184" i="5" s="1"/>
  <c r="H185" i="5"/>
  <c r="I185" i="5" s="1"/>
  <c r="H186" i="5"/>
  <c r="I186" i="5" s="1"/>
  <c r="H187" i="5"/>
  <c r="I187" i="5" s="1"/>
  <c r="H188" i="5"/>
  <c r="I188" i="5" s="1"/>
  <c r="H189" i="5"/>
  <c r="I189" i="5" s="1"/>
  <c r="H190" i="5"/>
  <c r="I190" i="5" s="1"/>
  <c r="H191" i="5"/>
  <c r="I191" i="5" s="1"/>
  <c r="H192" i="5"/>
  <c r="I192" i="5" s="1"/>
  <c r="H193" i="5"/>
  <c r="I193" i="5" s="1"/>
  <c r="H194" i="5"/>
  <c r="I194" i="5" s="1"/>
  <c r="H195" i="5"/>
  <c r="I195" i="5" s="1"/>
  <c r="H196" i="5"/>
  <c r="I196" i="5" s="1"/>
  <c r="H197" i="5"/>
  <c r="I197" i="5" s="1"/>
  <c r="H198" i="5"/>
  <c r="I198" i="5" s="1"/>
  <c r="H199" i="5"/>
  <c r="I199" i="5" s="1"/>
  <c r="H200" i="5"/>
  <c r="I200" i="5" s="1"/>
  <c r="H201" i="5"/>
  <c r="I201" i="5" s="1"/>
  <c r="H202" i="5"/>
  <c r="I202" i="5" s="1"/>
  <c r="H203" i="5"/>
  <c r="I203" i="5" s="1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I225" i="5" s="1"/>
  <c r="H226" i="5"/>
  <c r="I226" i="5" s="1"/>
  <c r="H227" i="5"/>
  <c r="I227" i="5" s="1"/>
  <c r="H228" i="5"/>
  <c r="I228" i="5" s="1"/>
  <c r="H229" i="5"/>
  <c r="I229" i="5" s="1"/>
  <c r="H230" i="5"/>
  <c r="I230" i="5" s="1"/>
  <c r="H231" i="5"/>
  <c r="I231" i="5" s="1"/>
  <c r="H232" i="5"/>
  <c r="I232" i="5" s="1"/>
  <c r="H233" i="5"/>
  <c r="I233" i="5" s="1"/>
  <c r="H234" i="5"/>
  <c r="I234" i="5" s="1"/>
  <c r="H235" i="5"/>
  <c r="I235" i="5" s="1"/>
  <c r="H236" i="5"/>
  <c r="I236" i="5" s="1"/>
  <c r="H237" i="5"/>
  <c r="I237" i="5" s="1"/>
  <c r="H238" i="5"/>
  <c r="I238" i="5" s="1"/>
  <c r="H239" i="5"/>
  <c r="I239" i="5" s="1"/>
  <c r="H240" i="5"/>
  <c r="I240" i="5" s="1"/>
  <c r="H241" i="5"/>
  <c r="I241" i="5" s="1"/>
  <c r="H242" i="5"/>
  <c r="I242" i="5" s="1"/>
  <c r="H243" i="5"/>
  <c r="I243" i="5" s="1"/>
  <c r="H244" i="5"/>
  <c r="I244" i="5" s="1"/>
  <c r="H245" i="5"/>
  <c r="I245" i="5" s="1"/>
  <c r="H246" i="5"/>
  <c r="I246" i="5" s="1"/>
  <c r="H247" i="5"/>
  <c r="I247" i="5" s="1"/>
  <c r="H248" i="5"/>
  <c r="I248" i="5" s="1"/>
  <c r="H249" i="5"/>
  <c r="I249" i="5" s="1"/>
  <c r="H250" i="5"/>
  <c r="I250" i="5" s="1"/>
  <c r="H251" i="5"/>
  <c r="I251" i="5" s="1"/>
  <c r="H252" i="5"/>
  <c r="I252" i="5" s="1"/>
  <c r="H253" i="5"/>
  <c r="I253" i="5" s="1"/>
  <c r="H254" i="5"/>
  <c r="I254" i="5" s="1"/>
  <c r="H255" i="5"/>
  <c r="I255" i="5" s="1"/>
  <c r="H256" i="5"/>
  <c r="I256" i="5" s="1"/>
  <c r="H257" i="5"/>
  <c r="I257" i="5" s="1"/>
  <c r="H258" i="5"/>
  <c r="I258" i="5" s="1"/>
  <c r="H259" i="5"/>
  <c r="I259" i="5" s="1"/>
  <c r="H260" i="5"/>
  <c r="I260" i="5" s="1"/>
  <c r="H261" i="5"/>
  <c r="I261" i="5" s="1"/>
  <c r="H262" i="5"/>
  <c r="I262" i="5" s="1"/>
  <c r="H263" i="5"/>
  <c r="I263" i="5" s="1"/>
  <c r="H264" i="5"/>
  <c r="I264" i="5" s="1"/>
  <c r="H265" i="5"/>
  <c r="I265" i="5" s="1"/>
  <c r="H266" i="5"/>
  <c r="I266" i="5" s="1"/>
  <c r="H267" i="5"/>
  <c r="I267" i="5" s="1"/>
  <c r="H268" i="5"/>
  <c r="I268" i="5" s="1"/>
  <c r="H269" i="5"/>
  <c r="I269" i="5" s="1"/>
  <c r="H270" i="5"/>
  <c r="I270" i="5" s="1"/>
  <c r="H271" i="5"/>
  <c r="I271" i="5" s="1"/>
  <c r="H272" i="5"/>
  <c r="I272" i="5" s="1"/>
  <c r="H273" i="5"/>
  <c r="I273" i="5" s="1"/>
  <c r="H274" i="5"/>
  <c r="I274" i="5" s="1"/>
  <c r="H275" i="5"/>
  <c r="I275" i="5" s="1"/>
  <c r="H276" i="5"/>
  <c r="I276" i="5" s="1"/>
  <c r="H277" i="5"/>
  <c r="I277" i="5" s="1"/>
  <c r="H278" i="5"/>
  <c r="I278" i="5" s="1"/>
  <c r="H279" i="5"/>
  <c r="I279" i="5" s="1"/>
  <c r="H280" i="5"/>
  <c r="I280" i="5" s="1"/>
  <c r="H281" i="5"/>
  <c r="I281" i="5" s="1"/>
  <c r="H282" i="5"/>
  <c r="I282" i="5" s="1"/>
  <c r="H283" i="5"/>
  <c r="I283" i="5" s="1"/>
  <c r="H284" i="5"/>
  <c r="I284" i="5" s="1"/>
  <c r="H285" i="5"/>
  <c r="I285" i="5" s="1"/>
  <c r="H286" i="5"/>
  <c r="I286" i="5" s="1"/>
  <c r="H287" i="5"/>
  <c r="I287" i="5" s="1"/>
  <c r="H288" i="5"/>
  <c r="I288" i="5" s="1"/>
  <c r="H289" i="5"/>
  <c r="I289" i="5" s="1"/>
  <c r="H290" i="5"/>
  <c r="I290" i="5" s="1"/>
  <c r="H291" i="5"/>
  <c r="I291" i="5" s="1"/>
  <c r="H292" i="5"/>
  <c r="I292" i="5" s="1"/>
  <c r="H293" i="5"/>
  <c r="I293" i="5" s="1"/>
  <c r="H294" i="5"/>
  <c r="I294" i="5" s="1"/>
  <c r="H295" i="5"/>
  <c r="I295" i="5" s="1"/>
  <c r="H296" i="5"/>
  <c r="I296" i="5" s="1"/>
  <c r="H297" i="5"/>
  <c r="I297" i="5" s="1"/>
  <c r="H298" i="5"/>
  <c r="I298" i="5" s="1"/>
  <c r="H299" i="5"/>
  <c r="I299" i="5" s="1"/>
  <c r="H300" i="5"/>
  <c r="I300" i="5" s="1"/>
  <c r="H301" i="5"/>
  <c r="I301" i="5" s="1"/>
  <c r="H302" i="5"/>
  <c r="I302" i="5" s="1"/>
  <c r="H303" i="5"/>
  <c r="I303" i="5" s="1"/>
  <c r="H304" i="5"/>
  <c r="I304" i="5" s="1"/>
  <c r="H305" i="5"/>
  <c r="I305" i="5" s="1"/>
  <c r="H306" i="5"/>
  <c r="I306" i="5" s="1"/>
  <c r="H307" i="5"/>
  <c r="I307" i="5" s="1"/>
  <c r="H308" i="5"/>
  <c r="I308" i="5" s="1"/>
  <c r="H309" i="5"/>
  <c r="H310" i="5"/>
  <c r="H311" i="5"/>
  <c r="I311" i="5" s="1"/>
  <c r="H312" i="5"/>
  <c r="I312" i="5" s="1"/>
  <c r="H313" i="5"/>
  <c r="H314" i="5"/>
  <c r="H315" i="5"/>
  <c r="I315" i="5" s="1"/>
  <c r="J316" i="5" s="1"/>
  <c r="H316" i="5"/>
  <c r="I316" i="5" s="1"/>
  <c r="H317" i="5"/>
  <c r="H318" i="5"/>
  <c r="H319" i="5"/>
  <c r="I319" i="5" s="1"/>
  <c r="H320" i="5"/>
  <c r="I320" i="5" s="1"/>
  <c r="H321" i="5"/>
  <c r="H322" i="5"/>
  <c r="H323" i="5"/>
  <c r="I323" i="5" s="1"/>
  <c r="H324" i="5"/>
  <c r="I324" i="5" s="1"/>
  <c r="J324" i="5"/>
  <c r="H325" i="5"/>
  <c r="H326" i="5"/>
  <c r="H327" i="5"/>
  <c r="I327" i="5" s="1"/>
  <c r="J328" i="5" s="1"/>
  <c r="H328" i="5"/>
  <c r="I328" i="5" s="1"/>
  <c r="H329" i="5"/>
  <c r="H330" i="5"/>
  <c r="H331" i="5"/>
  <c r="I331" i="5" s="1"/>
  <c r="J332" i="5" s="1"/>
  <c r="H332" i="5"/>
  <c r="I332" i="5" s="1"/>
  <c r="H333" i="5"/>
  <c r="H334" i="5"/>
  <c r="H335" i="5"/>
  <c r="I335" i="5" s="1"/>
  <c r="J336" i="5" s="1"/>
  <c r="H336" i="5"/>
  <c r="I336" i="5" s="1"/>
  <c r="H337" i="5"/>
  <c r="H338" i="5"/>
  <c r="H339" i="5"/>
  <c r="I339" i="5" s="1"/>
  <c r="H340" i="5"/>
  <c r="I340" i="5" s="1"/>
  <c r="H341" i="5"/>
  <c r="H342" i="5"/>
  <c r="I342" i="5" s="1"/>
  <c r="H343" i="5"/>
  <c r="I343" i="5" s="1"/>
  <c r="J344" i="5" s="1"/>
  <c r="H344" i="5"/>
  <c r="I344" i="5" s="1"/>
  <c r="H345" i="5"/>
  <c r="H346" i="5"/>
  <c r="I346" i="5" s="1"/>
  <c r="H347" i="5"/>
  <c r="I347" i="5" s="1"/>
  <c r="J348" i="5" s="1"/>
  <c r="H348" i="5"/>
  <c r="I348" i="5" s="1"/>
  <c r="H349" i="5"/>
  <c r="H350" i="5"/>
  <c r="I350" i="5" s="1"/>
  <c r="H351" i="5"/>
  <c r="H352" i="5"/>
  <c r="I352" i="5"/>
  <c r="H353" i="5"/>
  <c r="I353" i="5" s="1"/>
  <c r="H354" i="5"/>
  <c r="I354" i="5" s="1"/>
  <c r="H355" i="5"/>
  <c r="H356" i="5"/>
  <c r="I356" i="5" s="1"/>
  <c r="H357" i="5"/>
  <c r="I357" i="5" s="1"/>
  <c r="H358" i="5"/>
  <c r="I358" i="5" s="1"/>
  <c r="H359" i="5"/>
  <c r="H360" i="5"/>
  <c r="I360" i="5"/>
  <c r="H361" i="5"/>
  <c r="I361" i="5" s="1"/>
  <c r="H362" i="5"/>
  <c r="I362" i="5" s="1"/>
  <c r="H363" i="5"/>
  <c r="H364" i="5"/>
  <c r="I364" i="5"/>
  <c r="H365" i="5"/>
  <c r="I365" i="5" s="1"/>
  <c r="H366" i="5"/>
  <c r="I366" i="5" s="1"/>
  <c r="H367" i="5"/>
  <c r="H368" i="5"/>
  <c r="I368" i="5" s="1"/>
  <c r="H369" i="5"/>
  <c r="I369" i="5" s="1"/>
  <c r="H370" i="5"/>
  <c r="I370" i="5" s="1"/>
  <c r="H371" i="5"/>
  <c r="H372" i="5"/>
  <c r="I372" i="5" s="1"/>
  <c r="H373" i="5"/>
  <c r="I373" i="5" s="1"/>
  <c r="H374" i="5"/>
  <c r="H375" i="5"/>
  <c r="I375" i="5" s="1"/>
  <c r="J376" i="5" s="1"/>
  <c r="H376" i="5"/>
  <c r="I376" i="5" s="1"/>
  <c r="H377" i="5"/>
  <c r="I377" i="5" s="1"/>
  <c r="H378" i="5"/>
  <c r="H379" i="5"/>
  <c r="I379" i="5" s="1"/>
  <c r="H380" i="5"/>
  <c r="I380" i="5" s="1"/>
  <c r="H381" i="5"/>
  <c r="I381" i="5" s="1"/>
  <c r="H382" i="5"/>
  <c r="H383" i="5"/>
  <c r="I383" i="5" s="1"/>
  <c r="H384" i="5"/>
  <c r="I384" i="5" s="1"/>
  <c r="J384" i="5"/>
  <c r="H385" i="5"/>
  <c r="I385" i="5" s="1"/>
  <c r="H386" i="5"/>
  <c r="H387" i="5"/>
  <c r="I387" i="5" s="1"/>
  <c r="J388" i="5" s="1"/>
  <c r="H388" i="5"/>
  <c r="I388" i="5" s="1"/>
  <c r="H389" i="5"/>
  <c r="I389" i="5" s="1"/>
  <c r="H390" i="5"/>
  <c r="H391" i="5"/>
  <c r="I391" i="5" s="1"/>
  <c r="J392" i="5" s="1"/>
  <c r="H392" i="5"/>
  <c r="I392" i="5" s="1"/>
  <c r="H393" i="5"/>
  <c r="I393" i="5" s="1"/>
  <c r="H394" i="5"/>
  <c r="H395" i="5"/>
  <c r="I395" i="5" s="1"/>
  <c r="H396" i="5"/>
  <c r="I396" i="5" s="1"/>
  <c r="J397" i="5" s="1"/>
  <c r="H397" i="5"/>
  <c r="I397" i="5"/>
  <c r="H398" i="5"/>
  <c r="H399" i="5"/>
  <c r="H400" i="5"/>
  <c r="H401" i="5"/>
  <c r="H402" i="5"/>
  <c r="H403" i="5"/>
  <c r="H404" i="5"/>
  <c r="H405" i="5"/>
  <c r="H406" i="5"/>
  <c r="H407" i="5"/>
  <c r="H408" i="5"/>
  <c r="H409" i="5"/>
  <c r="H410" i="5"/>
  <c r="H411" i="5"/>
  <c r="H412" i="5"/>
  <c r="H413" i="5"/>
  <c r="H414" i="5"/>
  <c r="H415" i="5"/>
  <c r="H416" i="5"/>
  <c r="H417" i="5"/>
  <c r="H418" i="5"/>
  <c r="H419" i="5"/>
  <c r="H420" i="5"/>
  <c r="H421" i="5"/>
  <c r="H422" i="5"/>
  <c r="H423" i="5"/>
  <c r="H424" i="5"/>
  <c r="H425" i="5"/>
  <c r="H426" i="5"/>
  <c r="H427" i="5"/>
  <c r="H428" i="5"/>
  <c r="H429" i="5"/>
  <c r="H430" i="5"/>
  <c r="H431" i="5"/>
  <c r="H432" i="5"/>
  <c r="H433" i="5"/>
  <c r="H434" i="5"/>
  <c r="H435" i="5"/>
  <c r="H436" i="5"/>
  <c r="I436" i="5" s="1"/>
  <c r="H437" i="5"/>
  <c r="I437" i="5" s="1"/>
  <c r="H438" i="5"/>
  <c r="I438" i="5" s="1"/>
  <c r="H439" i="5"/>
  <c r="I439" i="5" s="1"/>
  <c r="H440" i="5"/>
  <c r="I440" i="5" s="1"/>
  <c r="J441" i="5" s="1"/>
  <c r="H441" i="5"/>
  <c r="I441" i="5" s="1"/>
  <c r="H442" i="5"/>
  <c r="I442" i="5" s="1"/>
  <c r="J442" i="5" s="1"/>
  <c r="H443" i="5"/>
  <c r="I443" i="5" s="1"/>
  <c r="H444" i="5"/>
  <c r="I444" i="5" s="1"/>
  <c r="J445" i="5" s="1"/>
  <c r="H445" i="5"/>
  <c r="I445" i="5" s="1"/>
  <c r="H446" i="5"/>
  <c r="I446" i="5" s="1"/>
  <c r="H447" i="5"/>
  <c r="I447" i="5" s="1"/>
  <c r="J448" i="5" s="1"/>
  <c r="H448" i="5"/>
  <c r="I448" i="5" s="1"/>
  <c r="H449" i="5"/>
  <c r="I449" i="5" s="1"/>
  <c r="J449" i="5" s="1"/>
  <c r="H450" i="5"/>
  <c r="I450" i="5" s="1"/>
  <c r="H451" i="5"/>
  <c r="I451" i="5" s="1"/>
  <c r="J452" i="5" s="1"/>
  <c r="H452" i="5"/>
  <c r="I452" i="5" s="1"/>
  <c r="H453" i="5"/>
  <c r="I453" i="5" s="1"/>
  <c r="H454" i="5"/>
  <c r="I454" i="5" s="1"/>
  <c r="J454" i="5" s="1"/>
  <c r="H455" i="5"/>
  <c r="I455" i="5" s="1"/>
  <c r="H456" i="5"/>
  <c r="I456" i="5" s="1"/>
  <c r="H457" i="5"/>
  <c r="I457" i="5" s="1"/>
  <c r="H458" i="5"/>
  <c r="I458" i="5" s="1"/>
  <c r="J458" i="5" s="1"/>
  <c r="H459" i="5"/>
  <c r="I459" i="5" s="1"/>
  <c r="H460" i="5"/>
  <c r="I460" i="5" s="1"/>
  <c r="J461" i="5" s="1"/>
  <c r="H461" i="5"/>
  <c r="I461" i="5" s="1"/>
  <c r="H462" i="5"/>
  <c r="I462" i="5" s="1"/>
  <c r="H463" i="5"/>
  <c r="I463" i="5" s="1"/>
  <c r="J464" i="5" s="1"/>
  <c r="H464" i="5"/>
  <c r="I464" i="5" s="1"/>
  <c r="H465" i="5"/>
  <c r="I465" i="5" s="1"/>
  <c r="J465" i="5"/>
  <c r="H466" i="5"/>
  <c r="I466" i="5" s="1"/>
  <c r="H467" i="5"/>
  <c r="I467" i="5" s="1"/>
  <c r="J468" i="5" s="1"/>
  <c r="H468" i="5"/>
  <c r="I468" i="5" s="1"/>
  <c r="H469" i="5"/>
  <c r="I469" i="5" s="1"/>
  <c r="H470" i="5"/>
  <c r="I470" i="5" s="1"/>
  <c r="H471" i="5"/>
  <c r="I471" i="5" s="1"/>
  <c r="H472" i="5"/>
  <c r="I472" i="5" s="1"/>
  <c r="H473" i="5"/>
  <c r="I473" i="5" s="1"/>
  <c r="H474" i="5"/>
  <c r="I474" i="5" s="1"/>
  <c r="H475" i="5"/>
  <c r="I475" i="5" s="1"/>
  <c r="H476" i="5"/>
  <c r="I476" i="5" s="1"/>
  <c r="H477" i="5"/>
  <c r="I477" i="5" s="1"/>
  <c r="J477" i="5" s="1"/>
  <c r="H478" i="5"/>
  <c r="I478" i="5" s="1"/>
  <c r="J478" i="5" s="1"/>
  <c r="H479" i="5"/>
  <c r="I479" i="5" s="1"/>
  <c r="J480" i="5" s="1"/>
  <c r="H480" i="5"/>
  <c r="I480" i="5" s="1"/>
  <c r="H481" i="5"/>
  <c r="I481" i="5" s="1"/>
  <c r="J481" i="5" s="1"/>
  <c r="H482" i="5"/>
  <c r="I482" i="5" s="1"/>
  <c r="H483" i="5"/>
  <c r="I483" i="5" s="1"/>
  <c r="J484" i="5" s="1"/>
  <c r="H484" i="5"/>
  <c r="I484" i="5" s="1"/>
  <c r="H485" i="5"/>
  <c r="I485" i="5" s="1"/>
  <c r="J485" i="5" s="1"/>
  <c r="H486" i="5"/>
  <c r="I486" i="5" s="1"/>
  <c r="J486" i="5" s="1"/>
  <c r="H487" i="5"/>
  <c r="I487" i="5" s="1"/>
  <c r="H488" i="5"/>
  <c r="I488" i="5" s="1"/>
  <c r="H489" i="5"/>
  <c r="I489" i="5" s="1"/>
  <c r="H490" i="5"/>
  <c r="I490" i="5" s="1"/>
  <c r="J490" i="5" s="1"/>
  <c r="H491" i="5"/>
  <c r="I491" i="5" s="1"/>
  <c r="H492" i="5"/>
  <c r="I492" i="5" s="1"/>
  <c r="J492" i="5"/>
  <c r="H493" i="5"/>
  <c r="I493" i="5" s="1"/>
  <c r="J493" i="5" s="1"/>
  <c r="H494" i="5"/>
  <c r="I494" i="5" s="1"/>
  <c r="H495" i="5"/>
  <c r="I495" i="5" s="1"/>
  <c r="J495" i="5"/>
  <c r="H496" i="5"/>
  <c r="I496" i="5" s="1"/>
  <c r="H497" i="5"/>
  <c r="I497" i="5" s="1"/>
  <c r="H498" i="5"/>
  <c r="I498" i="5" s="1"/>
  <c r="H499" i="5"/>
  <c r="I499" i="5" s="1"/>
  <c r="H500" i="5"/>
  <c r="I500" i="5" s="1"/>
  <c r="J500" i="5"/>
  <c r="H501" i="5"/>
  <c r="I501" i="5" s="1"/>
  <c r="J501" i="5" s="1"/>
  <c r="H502" i="5"/>
  <c r="I502" i="5" s="1"/>
  <c r="H503" i="5"/>
  <c r="I503" i="5" s="1"/>
  <c r="H504" i="5"/>
  <c r="I504" i="5" s="1"/>
  <c r="H505" i="5"/>
  <c r="I505" i="5" s="1"/>
  <c r="J505" i="5" s="1"/>
  <c r="H506" i="5"/>
  <c r="I506" i="5" s="1"/>
  <c r="H507" i="5"/>
  <c r="I507" i="5" s="1"/>
  <c r="J507" i="5"/>
  <c r="H508" i="5"/>
  <c r="I508" i="5" s="1"/>
  <c r="J508" i="5"/>
  <c r="H509" i="5"/>
  <c r="I509" i="5" s="1"/>
  <c r="H510" i="5"/>
  <c r="I510" i="5" s="1"/>
  <c r="J510" i="5"/>
  <c r="H511" i="5"/>
  <c r="I511" i="5" s="1"/>
  <c r="J512" i="5" s="1"/>
  <c r="J511" i="5"/>
  <c r="H512" i="5"/>
  <c r="I512" i="5" s="1"/>
  <c r="H513" i="5"/>
  <c r="I513" i="5" s="1"/>
  <c r="J513" i="5" s="1"/>
  <c r="H514" i="5"/>
  <c r="I514" i="5" s="1"/>
  <c r="H515" i="5"/>
  <c r="I515" i="5" s="1"/>
  <c r="J515" i="5" s="1"/>
  <c r="H516" i="5"/>
  <c r="I516" i="5" s="1"/>
  <c r="H517" i="5"/>
  <c r="I517" i="5" s="1"/>
  <c r="J517" i="5" s="1"/>
  <c r="H518" i="5"/>
  <c r="I518" i="5" s="1"/>
  <c r="H519" i="5"/>
  <c r="I519" i="5" s="1"/>
  <c r="J519" i="5" s="1"/>
  <c r="H520" i="5"/>
  <c r="I520" i="5" s="1"/>
  <c r="H521" i="5"/>
  <c r="I521" i="5" s="1"/>
  <c r="J521" i="5" s="1"/>
  <c r="H522" i="5"/>
  <c r="I522" i="5" s="1"/>
  <c r="J522" i="5" s="1"/>
  <c r="H523" i="5"/>
  <c r="I523" i="5" s="1"/>
  <c r="J524" i="5" s="1"/>
  <c r="H524" i="5"/>
  <c r="I524" i="5" s="1"/>
  <c r="H525" i="5"/>
  <c r="I525" i="5" s="1"/>
  <c r="J525" i="5" s="1"/>
  <c r="H526" i="5"/>
  <c r="I526" i="5" s="1"/>
  <c r="J527" i="5" s="1"/>
  <c r="H527" i="5"/>
  <c r="I527" i="5" s="1"/>
  <c r="J528" i="5" s="1"/>
  <c r="H528" i="5"/>
  <c r="I528" i="5" s="1"/>
  <c r="H529" i="5"/>
  <c r="I529" i="5" s="1"/>
  <c r="H530" i="5"/>
  <c r="I530" i="5" s="1"/>
  <c r="H531" i="5"/>
  <c r="I531" i="5" s="1"/>
  <c r="H532" i="5"/>
  <c r="I532" i="5" s="1"/>
  <c r="H533" i="5"/>
  <c r="I533" i="5" s="1"/>
  <c r="H534" i="5"/>
  <c r="I534" i="5" s="1"/>
  <c r="H535" i="5"/>
  <c r="I535" i="5" s="1"/>
  <c r="H536" i="5"/>
  <c r="I536" i="5" s="1"/>
  <c r="J537" i="5" s="1"/>
  <c r="H537" i="5"/>
  <c r="I537" i="5" s="1"/>
  <c r="H538" i="5"/>
  <c r="I538" i="5" s="1"/>
  <c r="H539" i="5"/>
  <c r="I539" i="5" s="1"/>
  <c r="J540" i="5" s="1"/>
  <c r="H540" i="5"/>
  <c r="I540" i="5" s="1"/>
  <c r="J541" i="5" s="1"/>
  <c r="H541" i="5"/>
  <c r="I541" i="5" s="1"/>
  <c r="H542" i="5"/>
  <c r="I542" i="5" s="1"/>
  <c r="J543" i="5" s="1"/>
  <c r="H543" i="5"/>
  <c r="I543" i="5" s="1"/>
  <c r="H544" i="5"/>
  <c r="I544" i="5" s="1"/>
  <c r="H545" i="5"/>
  <c r="I545" i="5" s="1"/>
  <c r="H546" i="5"/>
  <c r="I546" i="5" s="1"/>
  <c r="H547" i="5"/>
  <c r="I547" i="5" s="1"/>
  <c r="J548" i="5" s="1"/>
  <c r="H548" i="5"/>
  <c r="I548" i="5"/>
  <c r="H549" i="5"/>
  <c r="I549" i="5" s="1"/>
  <c r="H550" i="5"/>
  <c r="I550" i="5" s="1"/>
  <c r="H551" i="5"/>
  <c r="I551" i="5" s="1"/>
  <c r="H552" i="5"/>
  <c r="I552" i="5" s="1"/>
  <c r="J553" i="5" s="1"/>
  <c r="H553" i="5"/>
  <c r="I553" i="5" s="1"/>
  <c r="H554" i="5"/>
  <c r="I554" i="5" s="1"/>
  <c r="H555" i="5"/>
  <c r="I555" i="5" s="1"/>
  <c r="J556" i="5" s="1"/>
  <c r="H556" i="5"/>
  <c r="I556" i="5" s="1"/>
  <c r="J557" i="5" s="1"/>
  <c r="H557" i="5"/>
  <c r="I557" i="5" s="1"/>
  <c r="H558" i="5"/>
  <c r="I558" i="5" s="1"/>
  <c r="H559" i="5"/>
  <c r="I559" i="5" s="1"/>
  <c r="J560" i="5" s="1"/>
  <c r="H560" i="5"/>
  <c r="I560" i="5" s="1"/>
  <c r="H561" i="5"/>
  <c r="I561" i="5" s="1"/>
  <c r="H562" i="5"/>
  <c r="I562" i="5" s="1"/>
  <c r="H563" i="5"/>
  <c r="I563" i="5" s="1"/>
  <c r="J564" i="5" s="1"/>
  <c r="H564" i="5"/>
  <c r="I564" i="5"/>
  <c r="H565" i="5"/>
  <c r="I565" i="5" s="1"/>
  <c r="H566" i="5"/>
  <c r="I566" i="5" s="1"/>
  <c r="J567" i="5" s="1"/>
  <c r="H567" i="5"/>
  <c r="I567" i="5" s="1"/>
  <c r="H568" i="5"/>
  <c r="I568" i="5" s="1"/>
  <c r="J569" i="5" s="1"/>
  <c r="H569" i="5"/>
  <c r="I569" i="5"/>
  <c r="H570" i="5"/>
  <c r="I570" i="5" s="1"/>
  <c r="H571" i="5"/>
  <c r="I571" i="5" s="1"/>
  <c r="H572" i="5"/>
  <c r="I572" i="5" s="1"/>
  <c r="H573" i="5"/>
  <c r="I573" i="5" s="1"/>
  <c r="H574" i="5"/>
  <c r="I574" i="5" s="1"/>
  <c r="J575" i="5" s="1"/>
  <c r="H575" i="5"/>
  <c r="I575" i="5" s="1"/>
  <c r="H576" i="5"/>
  <c r="I576" i="5"/>
  <c r="J577" i="5" s="1"/>
  <c r="H577" i="5"/>
  <c r="I577" i="5"/>
  <c r="H578" i="5"/>
  <c r="I578" i="5" s="1"/>
  <c r="H579" i="5"/>
  <c r="I579" i="5" s="1"/>
  <c r="H580" i="5"/>
  <c r="I580" i="5" s="1"/>
  <c r="J581" i="5" s="1"/>
  <c r="H581" i="5"/>
  <c r="I581" i="5"/>
  <c r="H582" i="5"/>
  <c r="I582" i="5" s="1"/>
  <c r="J583" i="5" s="1"/>
  <c r="H583" i="5"/>
  <c r="I583" i="5" s="1"/>
  <c r="H584" i="5"/>
  <c r="I584" i="5" s="1"/>
  <c r="J585" i="5" s="1"/>
  <c r="H585" i="5"/>
  <c r="I585" i="5"/>
  <c r="H586" i="5"/>
  <c r="I586" i="5" s="1"/>
  <c r="H587" i="5"/>
  <c r="I587" i="5" s="1"/>
  <c r="H588" i="5"/>
  <c r="I588" i="5" s="1"/>
  <c r="H589" i="5"/>
  <c r="I589" i="5" s="1"/>
  <c r="H590" i="5"/>
  <c r="I590" i="5" s="1"/>
  <c r="H591" i="5"/>
  <c r="I591" i="5" s="1"/>
  <c r="H592" i="5"/>
  <c r="I592" i="5"/>
  <c r="J593" i="5" s="1"/>
  <c r="H593" i="5"/>
  <c r="I593" i="5"/>
  <c r="H594" i="5"/>
  <c r="I594" i="5" s="1"/>
  <c r="H595" i="5"/>
  <c r="I595" i="5" s="1"/>
  <c r="H596" i="5"/>
  <c r="I596" i="5" s="1"/>
  <c r="J597" i="5" s="1"/>
  <c r="H597" i="5"/>
  <c r="I597" i="5"/>
  <c r="H598" i="5"/>
  <c r="I598" i="5" s="1"/>
  <c r="J599" i="5" s="1"/>
  <c r="H599" i="5"/>
  <c r="I599" i="5" s="1"/>
  <c r="H600" i="5"/>
  <c r="I600" i="5" s="1"/>
  <c r="J601" i="5" s="1"/>
  <c r="H601" i="5"/>
  <c r="I601" i="5"/>
  <c r="H602" i="5"/>
  <c r="I602" i="5" s="1"/>
  <c r="H603" i="5"/>
  <c r="I603" i="5" s="1"/>
  <c r="H604" i="5"/>
  <c r="I604" i="5" s="1"/>
  <c r="H605" i="5"/>
  <c r="I605" i="5" s="1"/>
  <c r="H606" i="5"/>
  <c r="I606" i="5" s="1"/>
  <c r="J607" i="5" s="1"/>
  <c r="H607" i="5"/>
  <c r="I607" i="5" s="1"/>
  <c r="H608" i="5"/>
  <c r="I608" i="5"/>
  <c r="J609" i="5" s="1"/>
  <c r="H609" i="5"/>
  <c r="I609" i="5"/>
  <c r="H610" i="5"/>
  <c r="I610" i="5" s="1"/>
  <c r="H611" i="5"/>
  <c r="I611" i="5" s="1"/>
  <c r="H612" i="5"/>
  <c r="I612" i="5" s="1"/>
  <c r="J613" i="5" s="1"/>
  <c r="H613" i="5"/>
  <c r="I613" i="5"/>
  <c r="H614" i="5"/>
  <c r="I614" i="5" s="1"/>
  <c r="J615" i="5" s="1"/>
  <c r="H615" i="5"/>
  <c r="I615" i="5" s="1"/>
  <c r="H616" i="5"/>
  <c r="I616" i="5" s="1"/>
  <c r="B445" i="5"/>
  <c r="C445" i="5" s="1"/>
  <c r="G445" i="5" s="1"/>
  <c r="B446" i="5"/>
  <c r="C446" i="5"/>
  <c r="G446" i="5" s="1"/>
  <c r="B447" i="5"/>
  <c r="C447" i="5" s="1"/>
  <c r="G447" i="5" s="1"/>
  <c r="B448" i="5"/>
  <c r="C448" i="5" s="1"/>
  <c r="G448" i="5" s="1"/>
  <c r="B449" i="5"/>
  <c r="C449" i="5" s="1"/>
  <c r="G449" i="5" s="1"/>
  <c r="B450" i="5"/>
  <c r="C450" i="5" s="1"/>
  <c r="G450" i="5" s="1"/>
  <c r="B451" i="5"/>
  <c r="C451" i="5" s="1"/>
  <c r="G451" i="5" s="1"/>
  <c r="B452" i="5"/>
  <c r="C452" i="5" s="1"/>
  <c r="G452" i="5" s="1"/>
  <c r="B453" i="5"/>
  <c r="C453" i="5" s="1"/>
  <c r="G453" i="5" s="1"/>
  <c r="B454" i="5"/>
  <c r="C454" i="5" s="1"/>
  <c r="G454" i="5" s="1"/>
  <c r="B455" i="5"/>
  <c r="C455" i="5" s="1"/>
  <c r="G455" i="5" s="1"/>
  <c r="B456" i="5"/>
  <c r="C456" i="5" s="1"/>
  <c r="G456" i="5" s="1"/>
  <c r="B457" i="5"/>
  <c r="C457" i="5" s="1"/>
  <c r="G457" i="5" s="1"/>
  <c r="B458" i="5"/>
  <c r="C458" i="5" s="1"/>
  <c r="G458" i="5" s="1"/>
  <c r="B459" i="5"/>
  <c r="C459" i="5" s="1"/>
  <c r="G459" i="5" s="1"/>
  <c r="B460" i="5"/>
  <c r="C460" i="5" s="1"/>
  <c r="G460" i="5" s="1"/>
  <c r="B461" i="5"/>
  <c r="C461" i="5" s="1"/>
  <c r="G461" i="5" s="1"/>
  <c r="B462" i="5"/>
  <c r="C462" i="5"/>
  <c r="G462" i="5" s="1"/>
  <c r="B463" i="5"/>
  <c r="C463" i="5" s="1"/>
  <c r="G463" i="5" s="1"/>
  <c r="B464" i="5"/>
  <c r="C464" i="5" s="1"/>
  <c r="G464" i="5" s="1"/>
  <c r="B465" i="5"/>
  <c r="C465" i="5" s="1"/>
  <c r="G465" i="5" s="1"/>
  <c r="B466" i="5"/>
  <c r="C466" i="5" s="1"/>
  <c r="G466" i="5" s="1"/>
  <c r="B467" i="5"/>
  <c r="C467" i="5" s="1"/>
  <c r="G467" i="5" s="1"/>
  <c r="B468" i="5"/>
  <c r="C468" i="5" s="1"/>
  <c r="G468" i="5" s="1"/>
  <c r="B469" i="5"/>
  <c r="C469" i="5" s="1"/>
  <c r="G469" i="5" s="1"/>
  <c r="B470" i="5"/>
  <c r="C470" i="5" s="1"/>
  <c r="G470" i="5" s="1"/>
  <c r="B471" i="5"/>
  <c r="C471" i="5" s="1"/>
  <c r="G471" i="5" s="1"/>
  <c r="B472" i="5"/>
  <c r="C472" i="5" s="1"/>
  <c r="G472" i="5" s="1"/>
  <c r="B473" i="5"/>
  <c r="C473" i="5" s="1"/>
  <c r="G473" i="5" s="1"/>
  <c r="B474" i="5"/>
  <c r="C474" i="5" s="1"/>
  <c r="G474" i="5" s="1"/>
  <c r="B475" i="5"/>
  <c r="C475" i="5" s="1"/>
  <c r="G475" i="5" s="1"/>
  <c r="B476" i="5"/>
  <c r="C476" i="5" s="1"/>
  <c r="G476" i="5" s="1"/>
  <c r="B477" i="5"/>
  <c r="C477" i="5" s="1"/>
  <c r="G477" i="5" s="1"/>
  <c r="B478" i="5"/>
  <c r="C478" i="5"/>
  <c r="G478" i="5" s="1"/>
  <c r="B479" i="5"/>
  <c r="C479" i="5" s="1"/>
  <c r="G479" i="5" s="1"/>
  <c r="B480" i="5"/>
  <c r="C480" i="5" s="1"/>
  <c r="G480" i="5" s="1"/>
  <c r="B481" i="5"/>
  <c r="C481" i="5" s="1"/>
  <c r="G481" i="5" s="1"/>
  <c r="B482" i="5"/>
  <c r="C482" i="5" s="1"/>
  <c r="G482" i="5" s="1"/>
  <c r="B483" i="5"/>
  <c r="C483" i="5" s="1"/>
  <c r="G483" i="5" s="1"/>
  <c r="B484" i="5"/>
  <c r="C484" i="5" s="1"/>
  <c r="G484" i="5" s="1"/>
  <c r="B485" i="5"/>
  <c r="C485" i="5" s="1"/>
  <c r="G485" i="5" s="1"/>
  <c r="B486" i="5"/>
  <c r="C486" i="5" s="1"/>
  <c r="G486" i="5" s="1"/>
  <c r="B487" i="5"/>
  <c r="C487" i="5" s="1"/>
  <c r="G487" i="5" s="1"/>
  <c r="B488" i="5"/>
  <c r="C488" i="5" s="1"/>
  <c r="G488" i="5" s="1"/>
  <c r="B489" i="5"/>
  <c r="C489" i="5" s="1"/>
  <c r="G489" i="5" s="1"/>
  <c r="B490" i="5"/>
  <c r="C490" i="5" s="1"/>
  <c r="G490" i="5" s="1"/>
  <c r="B491" i="5"/>
  <c r="C491" i="5" s="1"/>
  <c r="G491" i="5" s="1"/>
  <c r="B492" i="5"/>
  <c r="C492" i="5" s="1"/>
  <c r="G492" i="5" s="1"/>
  <c r="B493" i="5"/>
  <c r="C493" i="5" s="1"/>
  <c r="G493" i="5" s="1"/>
  <c r="B494" i="5"/>
  <c r="C494" i="5"/>
  <c r="G494" i="5" s="1"/>
  <c r="B495" i="5"/>
  <c r="C495" i="5" s="1"/>
  <c r="G495" i="5" s="1"/>
  <c r="B496" i="5"/>
  <c r="C496" i="5" s="1"/>
  <c r="G496" i="5" s="1"/>
  <c r="B497" i="5"/>
  <c r="C497" i="5" s="1"/>
  <c r="G497" i="5" s="1"/>
  <c r="B498" i="5"/>
  <c r="C498" i="5" s="1"/>
  <c r="G498" i="5" s="1"/>
  <c r="B499" i="5"/>
  <c r="C499" i="5" s="1"/>
  <c r="G499" i="5" s="1"/>
  <c r="B500" i="5"/>
  <c r="C500" i="5" s="1"/>
  <c r="G500" i="5" s="1"/>
  <c r="B501" i="5"/>
  <c r="C501" i="5" s="1"/>
  <c r="G501" i="5" s="1"/>
  <c r="B502" i="5"/>
  <c r="C502" i="5" s="1"/>
  <c r="G502" i="5" s="1"/>
  <c r="B503" i="5"/>
  <c r="C503" i="5" s="1"/>
  <c r="G503" i="5" s="1"/>
  <c r="B504" i="5"/>
  <c r="C504" i="5" s="1"/>
  <c r="G504" i="5" s="1"/>
  <c r="B505" i="5"/>
  <c r="C505" i="5" s="1"/>
  <c r="G505" i="5" s="1"/>
  <c r="B506" i="5"/>
  <c r="C506" i="5" s="1"/>
  <c r="G506" i="5" s="1"/>
  <c r="B507" i="5"/>
  <c r="C507" i="5" s="1"/>
  <c r="G507" i="5" s="1"/>
  <c r="B508" i="5"/>
  <c r="C508" i="5" s="1"/>
  <c r="G508" i="5" s="1"/>
  <c r="B509" i="5"/>
  <c r="C509" i="5" s="1"/>
  <c r="G509" i="5" s="1"/>
  <c r="B510" i="5"/>
  <c r="C510" i="5"/>
  <c r="G510" i="5" s="1"/>
  <c r="B511" i="5"/>
  <c r="C511" i="5" s="1"/>
  <c r="G511" i="5" s="1"/>
  <c r="B512" i="5"/>
  <c r="C512" i="5" s="1"/>
  <c r="G512" i="5" s="1"/>
  <c r="B513" i="5"/>
  <c r="C513" i="5" s="1"/>
  <c r="G513" i="5" s="1"/>
  <c r="B514" i="5"/>
  <c r="C514" i="5" s="1"/>
  <c r="G514" i="5" s="1"/>
  <c r="B515" i="5"/>
  <c r="C515" i="5" s="1"/>
  <c r="G515" i="5" s="1"/>
  <c r="B516" i="5"/>
  <c r="C516" i="5" s="1"/>
  <c r="G516" i="5" s="1"/>
  <c r="B517" i="5"/>
  <c r="C517" i="5" s="1"/>
  <c r="G517" i="5" s="1"/>
  <c r="B518" i="5"/>
  <c r="C518" i="5" s="1"/>
  <c r="G518" i="5" s="1"/>
  <c r="B519" i="5"/>
  <c r="C519" i="5" s="1"/>
  <c r="G519" i="5" s="1"/>
  <c r="B520" i="5"/>
  <c r="C520" i="5" s="1"/>
  <c r="G520" i="5" s="1"/>
  <c r="B521" i="5"/>
  <c r="C521" i="5" s="1"/>
  <c r="G521" i="5" s="1"/>
  <c r="B522" i="5"/>
  <c r="C522" i="5" s="1"/>
  <c r="G522" i="5" s="1"/>
  <c r="B523" i="5"/>
  <c r="C523" i="5" s="1"/>
  <c r="G523" i="5" s="1"/>
  <c r="B524" i="5"/>
  <c r="C524" i="5" s="1"/>
  <c r="G524" i="5" s="1"/>
  <c r="B525" i="5"/>
  <c r="C525" i="5" s="1"/>
  <c r="G525" i="5" s="1"/>
  <c r="B526" i="5"/>
  <c r="C526" i="5"/>
  <c r="G526" i="5" s="1"/>
  <c r="B527" i="5"/>
  <c r="C527" i="5" s="1"/>
  <c r="G527" i="5" s="1"/>
  <c r="B528" i="5"/>
  <c r="C528" i="5" s="1"/>
  <c r="G528" i="5" s="1"/>
  <c r="B529" i="5"/>
  <c r="C529" i="5" s="1"/>
  <c r="G529" i="5" s="1"/>
  <c r="B530" i="5"/>
  <c r="C530" i="5" s="1"/>
  <c r="G530" i="5" s="1"/>
  <c r="B531" i="5"/>
  <c r="C531" i="5" s="1"/>
  <c r="G531" i="5" s="1"/>
  <c r="B532" i="5"/>
  <c r="C532" i="5" s="1"/>
  <c r="G532" i="5" s="1"/>
  <c r="B533" i="5"/>
  <c r="C533" i="5" s="1"/>
  <c r="G533" i="5" s="1"/>
  <c r="B534" i="5"/>
  <c r="C534" i="5" s="1"/>
  <c r="G534" i="5" s="1"/>
  <c r="B535" i="5"/>
  <c r="C535" i="5" s="1"/>
  <c r="G535" i="5" s="1"/>
  <c r="B536" i="5"/>
  <c r="C536" i="5" s="1"/>
  <c r="G536" i="5" s="1"/>
  <c r="B537" i="5"/>
  <c r="C537" i="5" s="1"/>
  <c r="G537" i="5" s="1"/>
  <c r="B538" i="5"/>
  <c r="C538" i="5" s="1"/>
  <c r="G538" i="5" s="1"/>
  <c r="B539" i="5"/>
  <c r="C539" i="5" s="1"/>
  <c r="G539" i="5" s="1"/>
  <c r="B540" i="5"/>
  <c r="C540" i="5" s="1"/>
  <c r="G540" i="5" s="1"/>
  <c r="B541" i="5"/>
  <c r="C541" i="5" s="1"/>
  <c r="G541" i="5" s="1"/>
  <c r="B542" i="5"/>
  <c r="C542" i="5"/>
  <c r="G542" i="5" s="1"/>
  <c r="B543" i="5"/>
  <c r="C543" i="5" s="1"/>
  <c r="G543" i="5" s="1"/>
  <c r="B544" i="5"/>
  <c r="C544" i="5" s="1"/>
  <c r="G544" i="5" s="1"/>
  <c r="B545" i="5"/>
  <c r="C545" i="5" s="1"/>
  <c r="G545" i="5" s="1"/>
  <c r="B546" i="5"/>
  <c r="C546" i="5" s="1"/>
  <c r="G546" i="5" s="1"/>
  <c r="B547" i="5"/>
  <c r="C547" i="5" s="1"/>
  <c r="G547" i="5" s="1"/>
  <c r="B548" i="5"/>
  <c r="C548" i="5" s="1"/>
  <c r="G548" i="5" s="1"/>
  <c r="B549" i="5"/>
  <c r="C549" i="5" s="1"/>
  <c r="G549" i="5" s="1"/>
  <c r="B550" i="5"/>
  <c r="C550" i="5" s="1"/>
  <c r="G550" i="5" s="1"/>
  <c r="B551" i="5"/>
  <c r="C551" i="5" s="1"/>
  <c r="G551" i="5" s="1"/>
  <c r="B552" i="5"/>
  <c r="C552" i="5" s="1"/>
  <c r="G552" i="5" s="1"/>
  <c r="B553" i="5"/>
  <c r="C553" i="5" s="1"/>
  <c r="G553" i="5" s="1"/>
  <c r="B554" i="5"/>
  <c r="C554" i="5" s="1"/>
  <c r="G554" i="5" s="1"/>
  <c r="B555" i="5"/>
  <c r="C555" i="5" s="1"/>
  <c r="G555" i="5" s="1"/>
  <c r="B556" i="5"/>
  <c r="C556" i="5" s="1"/>
  <c r="G556" i="5" s="1"/>
  <c r="B557" i="5"/>
  <c r="C557" i="5" s="1"/>
  <c r="G557" i="5" s="1"/>
  <c r="B558" i="5"/>
  <c r="C558" i="5"/>
  <c r="G558" i="5" s="1"/>
  <c r="B559" i="5"/>
  <c r="C559" i="5" s="1"/>
  <c r="G559" i="5" s="1"/>
  <c r="B560" i="5"/>
  <c r="C560" i="5" s="1"/>
  <c r="G560" i="5" s="1"/>
  <c r="B561" i="5"/>
  <c r="C561" i="5" s="1"/>
  <c r="G561" i="5" s="1"/>
  <c r="B562" i="5"/>
  <c r="C562" i="5" s="1"/>
  <c r="G562" i="5" s="1"/>
  <c r="B563" i="5"/>
  <c r="C563" i="5" s="1"/>
  <c r="G563" i="5" s="1"/>
  <c r="B564" i="5"/>
  <c r="C564" i="5"/>
  <c r="G564" i="5" s="1"/>
  <c r="B565" i="5"/>
  <c r="C565" i="5" s="1"/>
  <c r="G565" i="5" s="1"/>
  <c r="B566" i="5"/>
  <c r="C566" i="5" s="1"/>
  <c r="G566" i="5" s="1"/>
  <c r="B567" i="5"/>
  <c r="C567" i="5" s="1"/>
  <c r="G567" i="5" s="1"/>
  <c r="B568" i="5"/>
  <c r="C568" i="5"/>
  <c r="G568" i="5" s="1"/>
  <c r="B569" i="5"/>
  <c r="C569" i="5" s="1"/>
  <c r="G569" i="5" s="1"/>
  <c r="B570" i="5"/>
  <c r="C570" i="5" s="1"/>
  <c r="G570" i="5" s="1"/>
  <c r="B571" i="5"/>
  <c r="C571" i="5" s="1"/>
  <c r="G571" i="5" s="1"/>
  <c r="B572" i="5"/>
  <c r="C572" i="5" s="1"/>
  <c r="G572" i="5" s="1"/>
  <c r="B573" i="5"/>
  <c r="C573" i="5" s="1"/>
  <c r="G573" i="5" s="1"/>
  <c r="B574" i="5"/>
  <c r="C574" i="5"/>
  <c r="G574" i="5" s="1"/>
  <c r="B575" i="5"/>
  <c r="C575" i="5" s="1"/>
  <c r="G575" i="5" s="1"/>
  <c r="B576" i="5"/>
  <c r="C576" i="5" s="1"/>
  <c r="G576" i="5" s="1"/>
  <c r="B577" i="5"/>
  <c r="C577" i="5" s="1"/>
  <c r="G577" i="5" s="1"/>
  <c r="B578" i="5"/>
  <c r="C578" i="5" s="1"/>
  <c r="G578" i="5" s="1"/>
  <c r="B579" i="5"/>
  <c r="C579" i="5" s="1"/>
  <c r="G579" i="5" s="1"/>
  <c r="B580" i="5"/>
  <c r="C580" i="5"/>
  <c r="G580" i="5" s="1"/>
  <c r="B581" i="5"/>
  <c r="C581" i="5" s="1"/>
  <c r="G581" i="5" s="1"/>
  <c r="B582" i="5"/>
  <c r="C582" i="5" s="1"/>
  <c r="G582" i="5" s="1"/>
  <c r="B583" i="5"/>
  <c r="C583" i="5" s="1"/>
  <c r="G583" i="5" s="1"/>
  <c r="B584" i="5"/>
  <c r="C584" i="5"/>
  <c r="G584" i="5" s="1"/>
  <c r="B585" i="5"/>
  <c r="C585" i="5" s="1"/>
  <c r="G585" i="5" s="1"/>
  <c r="B586" i="5"/>
  <c r="C586" i="5" s="1"/>
  <c r="G586" i="5" s="1"/>
  <c r="B587" i="5"/>
  <c r="C587" i="5" s="1"/>
  <c r="G587" i="5" s="1"/>
  <c r="B588" i="5"/>
  <c r="C588" i="5" s="1"/>
  <c r="G588" i="5" s="1"/>
  <c r="B589" i="5"/>
  <c r="C589" i="5" s="1"/>
  <c r="G589" i="5" s="1"/>
  <c r="B590" i="5"/>
  <c r="C590" i="5"/>
  <c r="G590" i="5" s="1"/>
  <c r="B591" i="5"/>
  <c r="C591" i="5" s="1"/>
  <c r="G591" i="5" s="1"/>
  <c r="B592" i="5"/>
  <c r="C592" i="5" s="1"/>
  <c r="G592" i="5" s="1"/>
  <c r="B593" i="5"/>
  <c r="C593" i="5" s="1"/>
  <c r="G593" i="5" s="1"/>
  <c r="B594" i="5"/>
  <c r="C594" i="5" s="1"/>
  <c r="G594" i="5" s="1"/>
  <c r="B595" i="5"/>
  <c r="C595" i="5" s="1"/>
  <c r="G595" i="5" s="1"/>
  <c r="B596" i="5"/>
  <c r="C596" i="5"/>
  <c r="G596" i="5" s="1"/>
  <c r="B597" i="5"/>
  <c r="C597" i="5" s="1"/>
  <c r="G597" i="5" s="1"/>
  <c r="B598" i="5"/>
  <c r="C598" i="5" s="1"/>
  <c r="G598" i="5" s="1"/>
  <c r="B599" i="5"/>
  <c r="C599" i="5" s="1"/>
  <c r="G599" i="5" s="1"/>
  <c r="B600" i="5"/>
  <c r="C600" i="5"/>
  <c r="G600" i="5" s="1"/>
  <c r="B601" i="5"/>
  <c r="C601" i="5" s="1"/>
  <c r="G601" i="5" s="1"/>
  <c r="B602" i="5"/>
  <c r="C602" i="5" s="1"/>
  <c r="G602" i="5" s="1"/>
  <c r="B603" i="5"/>
  <c r="C603" i="5" s="1"/>
  <c r="G603" i="5" s="1"/>
  <c r="B604" i="5"/>
  <c r="C604" i="5" s="1"/>
  <c r="G604" i="5" s="1"/>
  <c r="B605" i="5"/>
  <c r="C605" i="5" s="1"/>
  <c r="G605" i="5" s="1"/>
  <c r="B606" i="5"/>
  <c r="C606" i="5"/>
  <c r="G606" i="5" s="1"/>
  <c r="B607" i="5"/>
  <c r="C607" i="5" s="1"/>
  <c r="G607" i="5" s="1"/>
  <c r="B608" i="5"/>
  <c r="C608" i="5" s="1"/>
  <c r="G608" i="5" s="1"/>
  <c r="B609" i="5"/>
  <c r="C609" i="5" s="1"/>
  <c r="G609" i="5" s="1"/>
  <c r="B610" i="5"/>
  <c r="C610" i="5" s="1"/>
  <c r="G610" i="5" s="1"/>
  <c r="B611" i="5"/>
  <c r="C611" i="5" s="1"/>
  <c r="G611" i="5" s="1"/>
  <c r="B612" i="5"/>
  <c r="C612" i="5"/>
  <c r="G612" i="5" s="1"/>
  <c r="B613" i="5"/>
  <c r="C613" i="5" s="1"/>
  <c r="G613" i="5" s="1"/>
  <c r="B614" i="5"/>
  <c r="C614" i="5" s="1"/>
  <c r="G614" i="5" s="1"/>
  <c r="B615" i="5"/>
  <c r="C615" i="5" s="1"/>
  <c r="G615" i="5" s="1"/>
  <c r="B616" i="5"/>
  <c r="C616" i="5"/>
  <c r="G616" i="5" s="1"/>
  <c r="J605" i="5" l="1"/>
  <c r="J573" i="5"/>
  <c r="J559" i="5"/>
  <c r="J544" i="5"/>
  <c r="J589" i="5"/>
  <c r="J612" i="5"/>
  <c r="J596" i="5"/>
  <c r="J580" i="5"/>
  <c r="J551" i="5"/>
  <c r="J535" i="5"/>
  <c r="J496" i="5"/>
  <c r="J608" i="5"/>
  <c r="J592" i="5"/>
  <c r="J576" i="5"/>
  <c r="J520" i="5"/>
  <c r="J604" i="5"/>
  <c r="J588" i="5"/>
  <c r="J572" i="5"/>
  <c r="J562" i="5"/>
  <c r="J546" i="5"/>
  <c r="J529" i="5"/>
  <c r="J526" i="5"/>
  <c r="J523" i="5"/>
  <c r="J516" i="5"/>
  <c r="J503" i="5"/>
  <c r="J504" i="5"/>
  <c r="J616" i="5"/>
  <c r="J600" i="5"/>
  <c r="J584" i="5"/>
  <c r="J568" i="5"/>
  <c r="J552" i="5"/>
  <c r="J536" i="5"/>
  <c r="J555" i="5"/>
  <c r="J539" i="5"/>
  <c r="J532" i="5"/>
  <c r="J509" i="5"/>
  <c r="J506" i="5"/>
  <c r="J499" i="5"/>
  <c r="J474" i="5"/>
  <c r="J489" i="5"/>
  <c r="J320" i="5"/>
  <c r="J174" i="5"/>
  <c r="J497" i="5"/>
  <c r="J494" i="5"/>
  <c r="J491" i="5"/>
  <c r="J473" i="5"/>
  <c r="J381" i="5"/>
  <c r="J457" i="5"/>
  <c r="J453" i="5"/>
  <c r="J587" i="5"/>
  <c r="J579" i="5"/>
  <c r="J571" i="5"/>
  <c r="J591" i="5"/>
  <c r="J611" i="5"/>
  <c r="J603" i="5"/>
  <c r="J595" i="5"/>
  <c r="J498" i="5"/>
  <c r="J561" i="5"/>
  <c r="J554" i="5"/>
  <c r="J545" i="5"/>
  <c r="J538" i="5"/>
  <c r="J518" i="5"/>
  <c r="J502" i="5"/>
  <c r="J488" i="5"/>
  <c r="J396" i="5"/>
  <c r="J347" i="5"/>
  <c r="J340" i="5"/>
  <c r="J312" i="5"/>
  <c r="J614" i="5"/>
  <c r="J610" i="5"/>
  <c r="J606" i="5"/>
  <c r="J602" i="5"/>
  <c r="J598" i="5"/>
  <c r="J594" i="5"/>
  <c r="J590" i="5"/>
  <c r="J586" i="5"/>
  <c r="J582" i="5"/>
  <c r="J578" i="5"/>
  <c r="J574" i="5"/>
  <c r="J570" i="5"/>
  <c r="J566" i="5"/>
  <c r="J563" i="5"/>
  <c r="J550" i="5"/>
  <c r="J547" i="5"/>
  <c r="J534" i="5"/>
  <c r="J530" i="5"/>
  <c r="J514" i="5"/>
  <c r="J565" i="5"/>
  <c r="J558" i="5"/>
  <c r="J549" i="5"/>
  <c r="J542" i="5"/>
  <c r="J533" i="5"/>
  <c r="J470" i="5"/>
  <c r="J469" i="5"/>
  <c r="J438" i="5"/>
  <c r="J437" i="5"/>
  <c r="J380" i="5"/>
  <c r="J385" i="5"/>
  <c r="J373" i="5"/>
  <c r="J482" i="5"/>
  <c r="J476" i="5"/>
  <c r="J466" i="5"/>
  <c r="J460" i="5"/>
  <c r="J450" i="5"/>
  <c r="J444" i="5"/>
  <c r="J389" i="5"/>
  <c r="J343" i="5"/>
  <c r="J308" i="5"/>
  <c r="J306" i="5"/>
  <c r="J304" i="5"/>
  <c r="J302" i="5"/>
  <c r="J300" i="5"/>
  <c r="J298" i="5"/>
  <c r="J296" i="5"/>
  <c r="J294" i="5"/>
  <c r="J292" i="5"/>
  <c r="J290" i="5"/>
  <c r="J288" i="5"/>
  <c r="J286" i="5"/>
  <c r="J284" i="5"/>
  <c r="J282" i="5"/>
  <c r="J280" i="5"/>
  <c r="J278" i="5"/>
  <c r="J276" i="5"/>
  <c r="J274" i="5"/>
  <c r="J272" i="5"/>
  <c r="J270" i="5"/>
  <c r="J268" i="5"/>
  <c r="J266" i="5"/>
  <c r="J264" i="5"/>
  <c r="J262" i="5"/>
  <c r="J260" i="5"/>
  <c r="J258" i="5"/>
  <c r="J256" i="5"/>
  <c r="J254" i="5"/>
  <c r="J252" i="5"/>
  <c r="J250" i="5"/>
  <c r="J248" i="5"/>
  <c r="J246" i="5"/>
  <c r="J244" i="5"/>
  <c r="J242" i="5"/>
  <c r="J240" i="5"/>
  <c r="J238" i="5"/>
  <c r="J236" i="5"/>
  <c r="J234" i="5"/>
  <c r="J232" i="5"/>
  <c r="J230" i="5"/>
  <c r="J228" i="5"/>
  <c r="J226" i="5"/>
  <c r="J202" i="5"/>
  <c r="J200" i="5"/>
  <c r="J198" i="5"/>
  <c r="J196" i="5"/>
  <c r="J194" i="5"/>
  <c r="J192" i="5"/>
  <c r="J190" i="5"/>
  <c r="J188" i="5"/>
  <c r="J186" i="5"/>
  <c r="J100" i="5"/>
  <c r="J472" i="5"/>
  <c r="J462" i="5"/>
  <c r="J456" i="5"/>
  <c r="J446" i="5"/>
  <c r="J440" i="5"/>
  <c r="J393" i="5"/>
  <c r="J377" i="5"/>
  <c r="I432" i="5"/>
  <c r="I424" i="5"/>
  <c r="I416" i="5"/>
  <c r="I394" i="5"/>
  <c r="I378" i="5"/>
  <c r="I367" i="5"/>
  <c r="J368" i="5" s="1"/>
  <c r="I359" i="5"/>
  <c r="J360" i="5" s="1"/>
  <c r="I351" i="5"/>
  <c r="J352" i="5" s="1"/>
  <c r="I334" i="5"/>
  <c r="J335" i="5" s="1"/>
  <c r="I326" i="5"/>
  <c r="J327" i="5" s="1"/>
  <c r="I318" i="5"/>
  <c r="J319" i="5" s="1"/>
  <c r="I310" i="5"/>
  <c r="J311" i="5" s="1"/>
  <c r="J531" i="5"/>
  <c r="I433" i="5"/>
  <c r="I429" i="5"/>
  <c r="I425" i="5"/>
  <c r="I421" i="5"/>
  <c r="I417" i="5"/>
  <c r="I413" i="5"/>
  <c r="I409" i="5"/>
  <c r="I405" i="5"/>
  <c r="I401" i="5"/>
  <c r="I408" i="5"/>
  <c r="J409" i="5" s="1"/>
  <c r="J487" i="5"/>
  <c r="J483" i="5"/>
  <c r="J479" i="5"/>
  <c r="J475" i="5"/>
  <c r="J471" i="5"/>
  <c r="J467" i="5"/>
  <c r="J463" i="5"/>
  <c r="J459" i="5"/>
  <c r="J455" i="5"/>
  <c r="J451" i="5"/>
  <c r="J447" i="5"/>
  <c r="J443" i="5"/>
  <c r="J439" i="5"/>
  <c r="I434" i="5"/>
  <c r="I430" i="5"/>
  <c r="I426" i="5"/>
  <c r="I422" i="5"/>
  <c r="I418" i="5"/>
  <c r="I414" i="5"/>
  <c r="I410" i="5"/>
  <c r="I406" i="5"/>
  <c r="I402" i="5"/>
  <c r="I398" i="5"/>
  <c r="I390" i="5"/>
  <c r="I382" i="5"/>
  <c r="I374" i="5"/>
  <c r="J370" i="5"/>
  <c r="J367" i="5"/>
  <c r="J366" i="5"/>
  <c r="J362" i="5"/>
  <c r="J358" i="5"/>
  <c r="J354" i="5"/>
  <c r="J351" i="5"/>
  <c r="I428" i="5"/>
  <c r="I420" i="5"/>
  <c r="J421" i="5" s="1"/>
  <c r="I412" i="5"/>
  <c r="I404" i="5"/>
  <c r="J405" i="5" s="1"/>
  <c r="I400" i="5"/>
  <c r="J401" i="5" s="1"/>
  <c r="I386" i="5"/>
  <c r="I371" i="5"/>
  <c r="J372" i="5" s="1"/>
  <c r="I363" i="5"/>
  <c r="J364" i="5" s="1"/>
  <c r="I355" i="5"/>
  <c r="J356" i="5" s="1"/>
  <c r="I435" i="5"/>
  <c r="J436" i="5" s="1"/>
  <c r="I431" i="5"/>
  <c r="J432" i="5" s="1"/>
  <c r="I427" i="5"/>
  <c r="I423" i="5"/>
  <c r="J424" i="5" s="1"/>
  <c r="I419" i="5"/>
  <c r="I415" i="5"/>
  <c r="I411" i="5"/>
  <c r="I407" i="5"/>
  <c r="I403" i="5"/>
  <c r="I399" i="5"/>
  <c r="I349" i="5"/>
  <c r="J350" i="5" s="1"/>
  <c r="I341" i="5"/>
  <c r="J342" i="5" s="1"/>
  <c r="I337" i="5"/>
  <c r="I329" i="5"/>
  <c r="I321" i="5"/>
  <c r="I313" i="5"/>
  <c r="J369" i="5"/>
  <c r="J365" i="5"/>
  <c r="J361" i="5"/>
  <c r="J357" i="5"/>
  <c r="J353" i="5"/>
  <c r="I338" i="5"/>
  <c r="J339" i="5" s="1"/>
  <c r="I330" i="5"/>
  <c r="J331" i="5" s="1"/>
  <c r="I322" i="5"/>
  <c r="J323" i="5" s="1"/>
  <c r="I314" i="5"/>
  <c r="J315" i="5" s="1"/>
  <c r="J307" i="5"/>
  <c r="J305" i="5"/>
  <c r="J303" i="5"/>
  <c r="J301" i="5"/>
  <c r="J299" i="5"/>
  <c r="J297" i="5"/>
  <c r="J295" i="5"/>
  <c r="J293" i="5"/>
  <c r="J291" i="5"/>
  <c r="J289" i="5"/>
  <c r="J287" i="5"/>
  <c r="J285" i="5"/>
  <c r="J283" i="5"/>
  <c r="J281" i="5"/>
  <c r="J279" i="5"/>
  <c r="J277" i="5"/>
  <c r="J275" i="5"/>
  <c r="J273" i="5"/>
  <c r="J271" i="5"/>
  <c r="J269" i="5"/>
  <c r="J267" i="5"/>
  <c r="J265" i="5"/>
  <c r="J263" i="5"/>
  <c r="J261" i="5"/>
  <c r="J259" i="5"/>
  <c r="J257" i="5"/>
  <c r="J255" i="5"/>
  <c r="J253" i="5"/>
  <c r="J251" i="5"/>
  <c r="J249" i="5"/>
  <c r="J247" i="5"/>
  <c r="J245" i="5"/>
  <c r="J243" i="5"/>
  <c r="J241" i="5"/>
  <c r="J239" i="5"/>
  <c r="J237" i="5"/>
  <c r="J235" i="5"/>
  <c r="J233" i="5"/>
  <c r="J231" i="5"/>
  <c r="J229" i="5"/>
  <c r="J227" i="5"/>
  <c r="I345" i="5"/>
  <c r="J346" i="5" s="1"/>
  <c r="I333" i="5"/>
  <c r="I325" i="5"/>
  <c r="I317" i="5"/>
  <c r="I309" i="5"/>
  <c r="I121" i="5"/>
  <c r="I223" i="5"/>
  <c r="I221" i="5"/>
  <c r="I219" i="5"/>
  <c r="I217" i="5"/>
  <c r="I215" i="5"/>
  <c r="I213" i="5"/>
  <c r="I211" i="5"/>
  <c r="I209" i="5"/>
  <c r="I207" i="5"/>
  <c r="I205" i="5"/>
  <c r="I105" i="5"/>
  <c r="J106" i="5" s="1"/>
  <c r="I224" i="5"/>
  <c r="J225" i="5" s="1"/>
  <c r="I222" i="5"/>
  <c r="I220" i="5"/>
  <c r="I218" i="5"/>
  <c r="I216" i="5"/>
  <c r="J217" i="5" s="1"/>
  <c r="I214" i="5"/>
  <c r="I212" i="5"/>
  <c r="J213" i="5" s="1"/>
  <c r="I210" i="5"/>
  <c r="I208" i="5"/>
  <c r="J209" i="5" s="1"/>
  <c r="I206" i="5"/>
  <c r="I204" i="5"/>
  <c r="J205" i="5" s="1"/>
  <c r="J201" i="5"/>
  <c r="J197" i="5"/>
  <c r="J193" i="5"/>
  <c r="J189" i="5"/>
  <c r="J185" i="5"/>
  <c r="J181" i="5"/>
  <c r="J177" i="5"/>
  <c r="J173" i="5"/>
  <c r="J169" i="5"/>
  <c r="J165" i="5"/>
  <c r="I117" i="5"/>
  <c r="J118" i="5" s="1"/>
  <c r="I113" i="5"/>
  <c r="J114" i="5" s="1"/>
  <c r="I102" i="5"/>
  <c r="J103" i="5" s="1"/>
  <c r="I83" i="5"/>
  <c r="I59" i="5"/>
  <c r="J60" i="5" s="1"/>
  <c r="J203" i="5"/>
  <c r="J199" i="5"/>
  <c r="J195" i="5"/>
  <c r="J191" i="5"/>
  <c r="J187" i="5"/>
  <c r="J184" i="5"/>
  <c r="J183" i="5"/>
  <c r="J180" i="5"/>
  <c r="J179" i="5"/>
  <c r="J176" i="5"/>
  <c r="J175" i="5"/>
  <c r="J172" i="5"/>
  <c r="J171" i="5"/>
  <c r="J168" i="5"/>
  <c r="J167" i="5"/>
  <c r="I109" i="5"/>
  <c r="J110" i="5" s="1"/>
  <c r="I43" i="5"/>
  <c r="J44" i="5" s="1"/>
  <c r="I79" i="5"/>
  <c r="I63" i="5"/>
  <c r="J64" i="5" s="1"/>
  <c r="I47" i="5"/>
  <c r="J48" i="5" s="1"/>
  <c r="I31" i="5"/>
  <c r="J32" i="5" s="1"/>
  <c r="J163" i="5"/>
  <c r="J162" i="5"/>
  <c r="J161" i="5"/>
  <c r="J160" i="5"/>
  <c r="J159" i="5"/>
  <c r="J158" i="5"/>
  <c r="J157" i="5"/>
  <c r="J156" i="5"/>
  <c r="J155" i="5"/>
  <c r="J154" i="5"/>
  <c r="J153" i="5"/>
  <c r="J152" i="5"/>
  <c r="J151" i="5"/>
  <c r="J150" i="5"/>
  <c r="J149" i="5"/>
  <c r="J148" i="5"/>
  <c r="J147" i="5"/>
  <c r="J146" i="5"/>
  <c r="J145" i="5"/>
  <c r="J144" i="5"/>
  <c r="J143" i="5"/>
  <c r="J142" i="5"/>
  <c r="J141" i="5"/>
  <c r="J140" i="5"/>
  <c r="J139" i="5"/>
  <c r="J138" i="5"/>
  <c r="J137" i="5"/>
  <c r="J136" i="5"/>
  <c r="J135" i="5"/>
  <c r="J134" i="5"/>
  <c r="J133" i="5"/>
  <c r="J132" i="5"/>
  <c r="J131" i="5"/>
  <c r="J130" i="5"/>
  <c r="J129" i="5"/>
  <c r="J128" i="5"/>
  <c r="J127" i="5"/>
  <c r="J126" i="5"/>
  <c r="J125" i="5"/>
  <c r="I123" i="5"/>
  <c r="I119" i="5"/>
  <c r="J120" i="5" s="1"/>
  <c r="I115" i="5"/>
  <c r="J116" i="5" s="1"/>
  <c r="I111" i="5"/>
  <c r="J112" i="5" s="1"/>
  <c r="I107" i="5"/>
  <c r="J108" i="5" s="1"/>
  <c r="I94" i="5"/>
  <c r="J95" i="5" s="1"/>
  <c r="I91" i="5"/>
  <c r="I75" i="5"/>
  <c r="I67" i="5"/>
  <c r="J68" i="5" s="1"/>
  <c r="I51" i="5"/>
  <c r="J52" i="5" s="1"/>
  <c r="I35" i="5"/>
  <c r="J36" i="5" s="1"/>
  <c r="J117" i="5"/>
  <c r="J105" i="5"/>
  <c r="J102" i="5"/>
  <c r="I98" i="5"/>
  <c r="J99" i="5" s="1"/>
  <c r="I87" i="5"/>
  <c r="I71" i="5"/>
  <c r="J71" i="5" s="1"/>
  <c r="I55" i="5"/>
  <c r="J56" i="5" s="1"/>
  <c r="I39" i="5"/>
  <c r="J40" i="5" s="1"/>
  <c r="J104" i="5"/>
  <c r="I92" i="5"/>
  <c r="J93" i="5" s="1"/>
  <c r="I88" i="5"/>
  <c r="I84" i="5"/>
  <c r="J85" i="5" s="1"/>
  <c r="I80" i="5"/>
  <c r="I76" i="5"/>
  <c r="I72" i="5"/>
  <c r="I89" i="5"/>
  <c r="I85" i="5"/>
  <c r="I81" i="5"/>
  <c r="I77" i="5"/>
  <c r="I73" i="5"/>
  <c r="J70" i="5"/>
  <c r="J67" i="5"/>
  <c r="J66" i="5"/>
  <c r="J62" i="5"/>
  <c r="J59" i="5"/>
  <c r="J58" i="5"/>
  <c r="J54" i="5"/>
  <c r="J50" i="5"/>
  <c r="J46" i="5"/>
  <c r="J42" i="5"/>
  <c r="J39" i="5"/>
  <c r="J38" i="5"/>
  <c r="J35" i="5"/>
  <c r="J34" i="5"/>
  <c r="J31" i="5"/>
  <c r="J30" i="5"/>
  <c r="I90" i="5"/>
  <c r="J91" i="5" s="1"/>
  <c r="I86" i="5"/>
  <c r="I82" i="5"/>
  <c r="J83" i="5" s="1"/>
  <c r="I78" i="5"/>
  <c r="J79" i="5" s="1"/>
  <c r="I74" i="5"/>
  <c r="J75" i="5" s="1"/>
  <c r="J69" i="5"/>
  <c r="J65" i="5"/>
  <c r="J61" i="5"/>
  <c r="J57" i="5"/>
  <c r="J53" i="5"/>
  <c r="J49" i="5"/>
  <c r="J45" i="5"/>
  <c r="J41" i="5"/>
  <c r="J37" i="5"/>
  <c r="J33" i="5"/>
  <c r="J221" i="5" l="1"/>
  <c r="J349" i="5"/>
  <c r="J408" i="5"/>
  <c r="J429" i="5"/>
  <c r="J359" i="5"/>
  <c r="J55" i="5"/>
  <c r="J63" i="5"/>
  <c r="J88" i="5"/>
  <c r="J109" i="5"/>
  <c r="J43" i="5"/>
  <c r="J77" i="5"/>
  <c r="J47" i="5"/>
  <c r="J113" i="5"/>
  <c r="J115" i="5"/>
  <c r="J345" i="5"/>
  <c r="J341" i="5"/>
  <c r="J400" i="5"/>
  <c r="J416" i="5"/>
  <c r="J413" i="5"/>
  <c r="J212" i="5"/>
  <c r="J224" i="5"/>
  <c r="J326" i="5"/>
  <c r="J325" i="5"/>
  <c r="J395" i="5"/>
  <c r="J394" i="5"/>
  <c r="J87" i="5"/>
  <c r="J78" i="5"/>
  <c r="J86" i="5"/>
  <c r="J73" i="5"/>
  <c r="J81" i="5"/>
  <c r="J89" i="5"/>
  <c r="J72" i="5"/>
  <c r="J76" i="5"/>
  <c r="J119" i="5"/>
  <c r="J84" i="5"/>
  <c r="J314" i="5"/>
  <c r="J313" i="5"/>
  <c r="J330" i="5"/>
  <c r="J329" i="5"/>
  <c r="J375" i="5"/>
  <c r="J374" i="5"/>
  <c r="J383" i="5"/>
  <c r="J382" i="5"/>
  <c r="J391" i="5"/>
  <c r="J390" i="5"/>
  <c r="J398" i="5"/>
  <c r="J399" i="5"/>
  <c r="J407" i="5"/>
  <c r="J415" i="5"/>
  <c r="J423" i="5"/>
  <c r="J431" i="5"/>
  <c r="J402" i="5"/>
  <c r="J410" i="5"/>
  <c r="J418" i="5"/>
  <c r="J426" i="5"/>
  <c r="J434" i="5"/>
  <c r="J425" i="5"/>
  <c r="J204" i="5"/>
  <c r="J220" i="5"/>
  <c r="J98" i="5"/>
  <c r="J123" i="5"/>
  <c r="J124" i="5"/>
  <c r="J80" i="5"/>
  <c r="J107" i="5"/>
  <c r="J207" i="5"/>
  <c r="J211" i="5"/>
  <c r="J215" i="5"/>
  <c r="J219" i="5"/>
  <c r="J223" i="5"/>
  <c r="J206" i="5"/>
  <c r="J210" i="5"/>
  <c r="J214" i="5"/>
  <c r="J218" i="5"/>
  <c r="J222" i="5"/>
  <c r="J121" i="5"/>
  <c r="J122" i="5"/>
  <c r="J318" i="5"/>
  <c r="J317" i="5"/>
  <c r="J334" i="5"/>
  <c r="J333" i="5"/>
  <c r="J404" i="5"/>
  <c r="J412" i="5"/>
  <c r="J420" i="5"/>
  <c r="J428" i="5"/>
  <c r="J355" i="5"/>
  <c r="J363" i="5"/>
  <c r="J371" i="5"/>
  <c r="J208" i="5"/>
  <c r="J216" i="5"/>
  <c r="J310" i="5"/>
  <c r="J309" i="5"/>
  <c r="J387" i="5"/>
  <c r="J386" i="5"/>
  <c r="J379" i="5"/>
  <c r="J378" i="5"/>
  <c r="J51" i="5"/>
  <c r="J74" i="5"/>
  <c r="J82" i="5"/>
  <c r="J90" i="5"/>
  <c r="J92" i="5"/>
  <c r="J94" i="5"/>
  <c r="J111" i="5"/>
  <c r="J322" i="5"/>
  <c r="J321" i="5"/>
  <c r="J338" i="5"/>
  <c r="J337" i="5"/>
  <c r="J403" i="5"/>
  <c r="J411" i="5"/>
  <c r="J419" i="5"/>
  <c r="J427" i="5"/>
  <c r="J435" i="5"/>
  <c r="J406" i="5"/>
  <c r="J414" i="5"/>
  <c r="J422" i="5"/>
  <c r="J430" i="5"/>
  <c r="J417" i="5"/>
  <c r="J433" i="5"/>
  <c r="B444" i="5" l="1"/>
  <c r="C444" i="5" s="1"/>
  <c r="G444" i="5" s="1"/>
  <c r="B443" i="5"/>
  <c r="C443" i="5" s="1"/>
  <c r="G443" i="5" s="1"/>
  <c r="B442" i="5"/>
  <c r="C442" i="5" s="1"/>
  <c r="G442" i="5" s="1"/>
  <c r="B441" i="5"/>
  <c r="C441" i="5" s="1"/>
  <c r="G441" i="5" s="1"/>
  <c r="B440" i="5"/>
  <c r="C440" i="5" s="1"/>
  <c r="G440" i="5" s="1"/>
  <c r="B439" i="5"/>
  <c r="C439" i="5" s="1"/>
  <c r="G439" i="5" s="1"/>
  <c r="B438" i="5"/>
  <c r="C438" i="5" s="1"/>
  <c r="G438" i="5" s="1"/>
  <c r="B437" i="5"/>
  <c r="C437" i="5" s="1"/>
  <c r="G437" i="5" s="1"/>
  <c r="B436" i="5"/>
  <c r="C436" i="5" s="1"/>
  <c r="G436" i="5" s="1"/>
  <c r="B435" i="5"/>
  <c r="C435" i="5" s="1"/>
  <c r="G435" i="5" s="1"/>
  <c r="B434" i="5"/>
  <c r="C434" i="5" s="1"/>
  <c r="G434" i="5" s="1"/>
  <c r="C433" i="5"/>
  <c r="G433" i="5" s="1"/>
  <c r="B433" i="5"/>
  <c r="B432" i="5"/>
  <c r="C432" i="5" s="1"/>
  <c r="G432" i="5" s="1"/>
  <c r="B431" i="5"/>
  <c r="C431" i="5" s="1"/>
  <c r="G431" i="5" s="1"/>
  <c r="B430" i="5"/>
  <c r="C430" i="5" s="1"/>
  <c r="G430" i="5" s="1"/>
  <c r="B429" i="5"/>
  <c r="C429" i="5" s="1"/>
  <c r="G429" i="5" s="1"/>
  <c r="B428" i="5"/>
  <c r="C428" i="5" s="1"/>
  <c r="G428" i="5" s="1"/>
  <c r="B427" i="5"/>
  <c r="C427" i="5" s="1"/>
  <c r="G427" i="5" s="1"/>
  <c r="B426" i="5"/>
  <c r="C426" i="5" s="1"/>
  <c r="G426" i="5" s="1"/>
  <c r="B425" i="5"/>
  <c r="C425" i="5" s="1"/>
  <c r="G425" i="5" s="1"/>
  <c r="B424" i="5"/>
  <c r="C424" i="5" s="1"/>
  <c r="G424" i="5" s="1"/>
  <c r="B423" i="5"/>
  <c r="C423" i="5" s="1"/>
  <c r="G423" i="5" s="1"/>
  <c r="B422" i="5"/>
  <c r="C422" i="5" s="1"/>
  <c r="G422" i="5" s="1"/>
  <c r="B421" i="5"/>
  <c r="C421" i="5" s="1"/>
  <c r="G421" i="5" s="1"/>
  <c r="B420" i="5"/>
  <c r="C420" i="5" s="1"/>
  <c r="G420" i="5" s="1"/>
  <c r="B419" i="5"/>
  <c r="C419" i="5" s="1"/>
  <c r="G419" i="5" s="1"/>
  <c r="B418" i="5"/>
  <c r="C418" i="5" s="1"/>
  <c r="G418" i="5" s="1"/>
  <c r="B417" i="5"/>
  <c r="C417" i="5" s="1"/>
  <c r="G417" i="5" s="1"/>
  <c r="B416" i="5"/>
  <c r="C416" i="5" s="1"/>
  <c r="G416" i="5" s="1"/>
  <c r="B415" i="5"/>
  <c r="C415" i="5" s="1"/>
  <c r="G415" i="5" s="1"/>
  <c r="B414" i="5"/>
  <c r="C414" i="5" s="1"/>
  <c r="G414" i="5" s="1"/>
  <c r="B413" i="5"/>
  <c r="C413" i="5" s="1"/>
  <c r="G413" i="5" s="1"/>
  <c r="B412" i="5"/>
  <c r="C412" i="5" s="1"/>
  <c r="G412" i="5" s="1"/>
  <c r="B411" i="5"/>
  <c r="C411" i="5" s="1"/>
  <c r="G411" i="5" s="1"/>
  <c r="B410" i="5"/>
  <c r="C410" i="5" s="1"/>
  <c r="G410" i="5" s="1"/>
  <c r="B409" i="5"/>
  <c r="C409" i="5" s="1"/>
  <c r="G409" i="5" s="1"/>
  <c r="B408" i="5"/>
  <c r="C408" i="5" s="1"/>
  <c r="G408" i="5" s="1"/>
  <c r="B407" i="5"/>
  <c r="C407" i="5" s="1"/>
  <c r="G407" i="5" s="1"/>
  <c r="B406" i="5"/>
  <c r="C406" i="5" s="1"/>
  <c r="G406" i="5" s="1"/>
  <c r="B405" i="5"/>
  <c r="C405" i="5" s="1"/>
  <c r="G405" i="5" s="1"/>
  <c r="B404" i="5"/>
  <c r="C404" i="5" s="1"/>
  <c r="G404" i="5" s="1"/>
  <c r="B403" i="5"/>
  <c r="C403" i="5" s="1"/>
  <c r="G403" i="5" s="1"/>
  <c r="B402" i="5"/>
  <c r="C402" i="5" s="1"/>
  <c r="G402" i="5" s="1"/>
  <c r="B401" i="5"/>
  <c r="C401" i="5" s="1"/>
  <c r="G401" i="5" s="1"/>
  <c r="B400" i="5"/>
  <c r="C400" i="5" s="1"/>
  <c r="G400" i="5" s="1"/>
  <c r="B399" i="5"/>
  <c r="C399" i="5" s="1"/>
  <c r="G399" i="5" s="1"/>
  <c r="B398" i="5"/>
  <c r="C398" i="5" s="1"/>
  <c r="G398" i="5" s="1"/>
  <c r="B397" i="5"/>
  <c r="C397" i="5" s="1"/>
  <c r="G397" i="5" s="1"/>
  <c r="C396" i="5"/>
  <c r="G396" i="5" s="1"/>
  <c r="B396" i="5"/>
  <c r="B395" i="5"/>
  <c r="C395" i="5" s="1"/>
  <c r="G395" i="5" s="1"/>
  <c r="B394" i="5"/>
  <c r="C394" i="5" s="1"/>
  <c r="G394" i="5" s="1"/>
  <c r="B393" i="5"/>
  <c r="C393" i="5" s="1"/>
  <c r="G393" i="5" s="1"/>
  <c r="B392" i="5"/>
  <c r="C392" i="5" s="1"/>
  <c r="G392" i="5" s="1"/>
  <c r="B391" i="5"/>
  <c r="C391" i="5" s="1"/>
  <c r="G391" i="5" s="1"/>
  <c r="B390" i="5"/>
  <c r="C390" i="5" s="1"/>
  <c r="G390" i="5" s="1"/>
  <c r="B389" i="5"/>
  <c r="C389" i="5" s="1"/>
  <c r="G389" i="5" s="1"/>
  <c r="B388" i="5"/>
  <c r="C388" i="5" s="1"/>
  <c r="G388" i="5" s="1"/>
  <c r="B387" i="5"/>
  <c r="C387" i="5" s="1"/>
  <c r="G387" i="5" s="1"/>
  <c r="B386" i="5"/>
  <c r="C386" i="5" s="1"/>
  <c r="G386" i="5" s="1"/>
  <c r="B385" i="5"/>
  <c r="C385" i="5" s="1"/>
  <c r="G385" i="5" s="1"/>
  <c r="B384" i="5"/>
  <c r="C384" i="5" s="1"/>
  <c r="G384" i="5" s="1"/>
  <c r="B383" i="5"/>
  <c r="C383" i="5" s="1"/>
  <c r="G383" i="5" s="1"/>
  <c r="B382" i="5"/>
  <c r="C382" i="5" s="1"/>
  <c r="G382" i="5" s="1"/>
  <c r="B381" i="5"/>
  <c r="C381" i="5" s="1"/>
  <c r="G381" i="5" s="1"/>
  <c r="B380" i="5"/>
  <c r="C380" i="5" s="1"/>
  <c r="G380" i="5" s="1"/>
  <c r="B379" i="5"/>
  <c r="C379" i="5" s="1"/>
  <c r="G379" i="5" s="1"/>
  <c r="B378" i="5"/>
  <c r="C378" i="5" s="1"/>
  <c r="G378" i="5" s="1"/>
  <c r="B377" i="5"/>
  <c r="C377" i="5" s="1"/>
  <c r="G377" i="5" s="1"/>
  <c r="B376" i="5"/>
  <c r="C376" i="5" s="1"/>
  <c r="G376" i="5" s="1"/>
  <c r="B375" i="5"/>
  <c r="C375" i="5" s="1"/>
  <c r="G375" i="5" s="1"/>
  <c r="B374" i="5"/>
  <c r="C374" i="5" s="1"/>
  <c r="G374" i="5" s="1"/>
  <c r="B373" i="5"/>
  <c r="C373" i="5" s="1"/>
  <c r="G373" i="5" s="1"/>
  <c r="B372" i="5"/>
  <c r="C372" i="5" s="1"/>
  <c r="G372" i="5" s="1"/>
  <c r="B371" i="5"/>
  <c r="C371" i="5" s="1"/>
  <c r="G371" i="5" s="1"/>
  <c r="B370" i="5"/>
  <c r="C370" i="5" s="1"/>
  <c r="G370" i="5" s="1"/>
  <c r="B369" i="5"/>
  <c r="C369" i="5" s="1"/>
  <c r="G369" i="5" s="1"/>
  <c r="B368" i="5"/>
  <c r="C368" i="5" s="1"/>
  <c r="G368" i="5" s="1"/>
  <c r="B367" i="5"/>
  <c r="C367" i="5" s="1"/>
  <c r="G367" i="5" s="1"/>
  <c r="B366" i="5"/>
  <c r="C366" i="5" s="1"/>
  <c r="G366" i="5" s="1"/>
  <c r="B365" i="5"/>
  <c r="C365" i="5" s="1"/>
  <c r="G365" i="5" s="1"/>
  <c r="B364" i="5"/>
  <c r="C364" i="5" s="1"/>
  <c r="G364" i="5" s="1"/>
  <c r="B363" i="5"/>
  <c r="C363" i="5" s="1"/>
  <c r="G363" i="5" s="1"/>
  <c r="B362" i="5"/>
  <c r="C362" i="5" s="1"/>
  <c r="G362" i="5" s="1"/>
  <c r="B361" i="5"/>
  <c r="C361" i="5" s="1"/>
  <c r="G361" i="5" s="1"/>
  <c r="C360" i="5"/>
  <c r="G360" i="5" s="1"/>
  <c r="B360" i="5"/>
  <c r="B359" i="5"/>
  <c r="C359" i="5" s="1"/>
  <c r="G359" i="5" s="1"/>
  <c r="B358" i="5"/>
  <c r="C358" i="5" s="1"/>
  <c r="G358" i="5" s="1"/>
  <c r="B357" i="5"/>
  <c r="C357" i="5" s="1"/>
  <c r="G357" i="5" s="1"/>
  <c r="B356" i="5"/>
  <c r="C356" i="5" s="1"/>
  <c r="G356" i="5" s="1"/>
  <c r="B355" i="5"/>
  <c r="C355" i="5" s="1"/>
  <c r="G355" i="5" s="1"/>
  <c r="B354" i="5"/>
  <c r="C354" i="5" s="1"/>
  <c r="G354" i="5" s="1"/>
  <c r="B353" i="5"/>
  <c r="C353" i="5" s="1"/>
  <c r="G353" i="5" s="1"/>
  <c r="B352" i="5"/>
  <c r="C352" i="5" s="1"/>
  <c r="G352" i="5" s="1"/>
  <c r="B351" i="5"/>
  <c r="C351" i="5" s="1"/>
  <c r="G351" i="5" s="1"/>
  <c r="B350" i="5"/>
  <c r="C350" i="5" s="1"/>
  <c r="G350" i="5" s="1"/>
  <c r="B349" i="5"/>
  <c r="C349" i="5" s="1"/>
  <c r="G349" i="5" s="1"/>
  <c r="B348" i="5"/>
  <c r="C348" i="5" s="1"/>
  <c r="G348" i="5" s="1"/>
  <c r="B347" i="5"/>
  <c r="C347" i="5" s="1"/>
  <c r="G347" i="5" s="1"/>
  <c r="B346" i="5"/>
  <c r="C346" i="5" s="1"/>
  <c r="G346" i="5" s="1"/>
  <c r="B345" i="5"/>
  <c r="C345" i="5" s="1"/>
  <c r="G345" i="5" s="1"/>
  <c r="B344" i="5"/>
  <c r="C344" i="5" s="1"/>
  <c r="G344" i="5" s="1"/>
  <c r="B343" i="5"/>
  <c r="C343" i="5" s="1"/>
  <c r="G343" i="5" s="1"/>
  <c r="B342" i="5"/>
  <c r="C342" i="5" s="1"/>
  <c r="G342" i="5" s="1"/>
  <c r="B341" i="5"/>
  <c r="C341" i="5" s="1"/>
  <c r="G341" i="5" s="1"/>
  <c r="B340" i="5"/>
  <c r="C340" i="5" s="1"/>
  <c r="G340" i="5" s="1"/>
  <c r="B339" i="5"/>
  <c r="C339" i="5" s="1"/>
  <c r="G339" i="5" s="1"/>
  <c r="B338" i="5"/>
  <c r="C338" i="5" s="1"/>
  <c r="G338" i="5" s="1"/>
  <c r="B337" i="5"/>
  <c r="C337" i="5" s="1"/>
  <c r="G337" i="5" s="1"/>
  <c r="B336" i="5"/>
  <c r="C336" i="5" s="1"/>
  <c r="G336" i="5" s="1"/>
  <c r="B335" i="5"/>
  <c r="C335" i="5" s="1"/>
  <c r="G335" i="5" s="1"/>
  <c r="B334" i="5"/>
  <c r="C334" i="5" s="1"/>
  <c r="G334" i="5" s="1"/>
  <c r="B333" i="5"/>
  <c r="C333" i="5" s="1"/>
  <c r="G333" i="5" s="1"/>
  <c r="B332" i="5"/>
  <c r="C332" i="5" s="1"/>
  <c r="G332" i="5" s="1"/>
  <c r="B331" i="5"/>
  <c r="C331" i="5" s="1"/>
  <c r="G331" i="5" s="1"/>
  <c r="B330" i="5"/>
  <c r="C330" i="5" s="1"/>
  <c r="G330" i="5" s="1"/>
  <c r="B329" i="5"/>
  <c r="C329" i="5" s="1"/>
  <c r="G329" i="5" s="1"/>
  <c r="B328" i="5"/>
  <c r="C328" i="5" s="1"/>
  <c r="G328" i="5" s="1"/>
  <c r="B327" i="5"/>
  <c r="C327" i="5" s="1"/>
  <c r="G327" i="5" s="1"/>
  <c r="B326" i="5"/>
  <c r="C326" i="5" s="1"/>
  <c r="G326" i="5" s="1"/>
  <c r="B325" i="5"/>
  <c r="C325" i="5" s="1"/>
  <c r="G325" i="5" s="1"/>
  <c r="B324" i="5"/>
  <c r="C324" i="5" s="1"/>
  <c r="G324" i="5" s="1"/>
  <c r="B323" i="5"/>
  <c r="C323" i="5" s="1"/>
  <c r="G323" i="5" s="1"/>
  <c r="B322" i="5"/>
  <c r="C322" i="5" s="1"/>
  <c r="G322" i="5" s="1"/>
  <c r="B321" i="5"/>
  <c r="C321" i="5" s="1"/>
  <c r="G321" i="5" s="1"/>
  <c r="B320" i="5"/>
  <c r="C320" i="5" s="1"/>
  <c r="G320" i="5" s="1"/>
  <c r="B319" i="5"/>
  <c r="C319" i="5" s="1"/>
  <c r="G319" i="5" s="1"/>
  <c r="B318" i="5"/>
  <c r="C318" i="5" s="1"/>
  <c r="G318" i="5" s="1"/>
  <c r="B317" i="5"/>
  <c r="C317" i="5" s="1"/>
  <c r="G317" i="5" s="1"/>
  <c r="B316" i="5"/>
  <c r="C316" i="5" s="1"/>
  <c r="G316" i="5" s="1"/>
  <c r="B315" i="5"/>
  <c r="C315" i="5" s="1"/>
  <c r="G315" i="5" s="1"/>
  <c r="B314" i="5"/>
  <c r="C314" i="5" s="1"/>
  <c r="G314" i="5" s="1"/>
  <c r="B313" i="5"/>
  <c r="C313" i="5" s="1"/>
  <c r="G313" i="5" s="1"/>
  <c r="B312" i="5"/>
  <c r="C312" i="5" s="1"/>
  <c r="G312" i="5" s="1"/>
  <c r="B311" i="5"/>
  <c r="C311" i="5" s="1"/>
  <c r="G311" i="5" s="1"/>
  <c r="B310" i="5"/>
  <c r="C310" i="5" s="1"/>
  <c r="G310" i="5" s="1"/>
  <c r="B309" i="5"/>
  <c r="C309" i="5" s="1"/>
  <c r="G309" i="5" s="1"/>
  <c r="B308" i="5"/>
  <c r="C308" i="5" s="1"/>
  <c r="G308" i="5" s="1"/>
  <c r="C307" i="5"/>
  <c r="G307" i="5" s="1"/>
  <c r="B307" i="5"/>
  <c r="B306" i="5"/>
  <c r="C306" i="5" s="1"/>
  <c r="G306" i="5" s="1"/>
  <c r="B305" i="5"/>
  <c r="C305" i="5" s="1"/>
  <c r="G305" i="5" s="1"/>
  <c r="B304" i="5"/>
  <c r="C304" i="5" s="1"/>
  <c r="G304" i="5" s="1"/>
  <c r="C303" i="5"/>
  <c r="G303" i="5" s="1"/>
  <c r="B303" i="5"/>
  <c r="B302" i="5"/>
  <c r="C302" i="5" s="1"/>
  <c r="G302" i="5" s="1"/>
  <c r="B301" i="5"/>
  <c r="C301" i="5" s="1"/>
  <c r="G301" i="5" s="1"/>
  <c r="B300" i="5"/>
  <c r="C300" i="5" s="1"/>
  <c r="G300" i="5" s="1"/>
  <c r="B299" i="5"/>
  <c r="C299" i="5" s="1"/>
  <c r="G299" i="5" s="1"/>
  <c r="B298" i="5"/>
  <c r="C298" i="5" s="1"/>
  <c r="G298" i="5" s="1"/>
  <c r="B297" i="5"/>
  <c r="C297" i="5" s="1"/>
  <c r="G297" i="5" s="1"/>
  <c r="B296" i="5"/>
  <c r="C296" i="5" s="1"/>
  <c r="G296" i="5" s="1"/>
  <c r="C295" i="5"/>
  <c r="G295" i="5" s="1"/>
  <c r="B295" i="5"/>
  <c r="B294" i="5"/>
  <c r="C294" i="5" s="1"/>
  <c r="G294" i="5" s="1"/>
  <c r="B293" i="5"/>
  <c r="C293" i="5" s="1"/>
  <c r="G293" i="5" s="1"/>
  <c r="B292" i="5"/>
  <c r="C292" i="5" s="1"/>
  <c r="G292" i="5" s="1"/>
  <c r="C291" i="5"/>
  <c r="G291" i="5" s="1"/>
  <c r="B291" i="5"/>
  <c r="B290" i="5"/>
  <c r="C290" i="5" s="1"/>
  <c r="G290" i="5" s="1"/>
  <c r="B289" i="5"/>
  <c r="C289" i="5" s="1"/>
  <c r="G289" i="5" s="1"/>
  <c r="B288" i="5"/>
  <c r="C288" i="5" s="1"/>
  <c r="G288" i="5" s="1"/>
  <c r="C287" i="5"/>
  <c r="G287" i="5" s="1"/>
  <c r="B287" i="5"/>
  <c r="B286" i="5"/>
  <c r="C286" i="5" s="1"/>
  <c r="G286" i="5" s="1"/>
  <c r="B285" i="5"/>
  <c r="C285" i="5" s="1"/>
  <c r="G285" i="5" s="1"/>
  <c r="B284" i="5"/>
  <c r="C284" i="5" s="1"/>
  <c r="G284" i="5" s="1"/>
  <c r="B283" i="5"/>
  <c r="C283" i="5" s="1"/>
  <c r="G283" i="5" s="1"/>
  <c r="B282" i="5"/>
  <c r="C282" i="5" s="1"/>
  <c r="G282" i="5" s="1"/>
  <c r="B281" i="5"/>
  <c r="C281" i="5" s="1"/>
  <c r="G281" i="5" s="1"/>
  <c r="B280" i="5"/>
  <c r="C280" i="5" s="1"/>
  <c r="G280" i="5" s="1"/>
  <c r="B279" i="5"/>
  <c r="C279" i="5" s="1"/>
  <c r="G279" i="5" s="1"/>
  <c r="B278" i="5"/>
  <c r="C278" i="5" s="1"/>
  <c r="G278" i="5" s="1"/>
  <c r="B277" i="5"/>
  <c r="C277" i="5" s="1"/>
  <c r="G277" i="5" s="1"/>
  <c r="B276" i="5"/>
  <c r="C276" i="5" s="1"/>
  <c r="G276" i="5" s="1"/>
  <c r="C275" i="5"/>
  <c r="G275" i="5" s="1"/>
  <c r="B275" i="5"/>
  <c r="B274" i="5"/>
  <c r="C274" i="5" s="1"/>
  <c r="G274" i="5" s="1"/>
  <c r="B273" i="5"/>
  <c r="C273" i="5" s="1"/>
  <c r="G273" i="5" s="1"/>
  <c r="B272" i="5"/>
  <c r="C272" i="5" s="1"/>
  <c r="G272" i="5" s="1"/>
  <c r="B271" i="5"/>
  <c r="C271" i="5" s="1"/>
  <c r="G271" i="5" s="1"/>
  <c r="B270" i="5"/>
  <c r="C270" i="5" s="1"/>
  <c r="G270" i="5" s="1"/>
  <c r="B269" i="5"/>
  <c r="C269" i="5" s="1"/>
  <c r="G269" i="5" s="1"/>
  <c r="B268" i="5"/>
  <c r="C268" i="5" s="1"/>
  <c r="G268" i="5" s="1"/>
  <c r="C267" i="5"/>
  <c r="G267" i="5" s="1"/>
  <c r="B267" i="5"/>
  <c r="B266" i="5"/>
  <c r="C266" i="5" s="1"/>
  <c r="G266" i="5" s="1"/>
  <c r="B265" i="5"/>
  <c r="C265" i="5" s="1"/>
  <c r="G265" i="5" s="1"/>
  <c r="B264" i="5"/>
  <c r="C264" i="5" s="1"/>
  <c r="G264" i="5" s="1"/>
  <c r="B263" i="5"/>
  <c r="C263" i="5" s="1"/>
  <c r="G263" i="5" s="1"/>
  <c r="B262" i="5"/>
  <c r="C262" i="5" s="1"/>
  <c r="G262" i="5" s="1"/>
  <c r="B261" i="5"/>
  <c r="C261" i="5" s="1"/>
  <c r="G261" i="5" s="1"/>
  <c r="B260" i="5"/>
  <c r="C260" i="5" s="1"/>
  <c r="G260" i="5" s="1"/>
  <c r="C259" i="5"/>
  <c r="G259" i="5" s="1"/>
  <c r="B259" i="5"/>
  <c r="B258" i="5"/>
  <c r="C258" i="5" s="1"/>
  <c r="G258" i="5" s="1"/>
  <c r="B257" i="5"/>
  <c r="C257" i="5" s="1"/>
  <c r="G257" i="5" s="1"/>
  <c r="B256" i="5"/>
  <c r="C256" i="5" s="1"/>
  <c r="G256" i="5" s="1"/>
  <c r="B255" i="5"/>
  <c r="C255" i="5" s="1"/>
  <c r="G255" i="5" s="1"/>
  <c r="B254" i="5"/>
  <c r="C254" i="5" s="1"/>
  <c r="G254" i="5" s="1"/>
  <c r="B253" i="5"/>
  <c r="C253" i="5" s="1"/>
  <c r="G253" i="5" s="1"/>
  <c r="B252" i="5"/>
  <c r="C252" i="5" s="1"/>
  <c r="G252" i="5" s="1"/>
  <c r="B251" i="5"/>
  <c r="C251" i="5" s="1"/>
  <c r="G251" i="5" s="1"/>
  <c r="B250" i="5"/>
  <c r="C250" i="5" s="1"/>
  <c r="G250" i="5" s="1"/>
  <c r="B249" i="5"/>
  <c r="C249" i="5" s="1"/>
  <c r="G249" i="5" s="1"/>
  <c r="B248" i="5"/>
  <c r="C248" i="5" s="1"/>
  <c r="G248" i="5" s="1"/>
  <c r="C247" i="5"/>
  <c r="G247" i="5" s="1"/>
  <c r="B247" i="5"/>
  <c r="B246" i="5"/>
  <c r="C246" i="5" s="1"/>
  <c r="G246" i="5" s="1"/>
  <c r="B245" i="5"/>
  <c r="C245" i="5" s="1"/>
  <c r="G245" i="5" s="1"/>
  <c r="B244" i="5"/>
  <c r="C244" i="5" s="1"/>
  <c r="G244" i="5" s="1"/>
  <c r="C243" i="5"/>
  <c r="G243" i="5" s="1"/>
  <c r="B243" i="5"/>
  <c r="B242" i="5"/>
  <c r="C242" i="5" s="1"/>
  <c r="G242" i="5" s="1"/>
  <c r="B241" i="5"/>
  <c r="C241" i="5" s="1"/>
  <c r="G241" i="5" s="1"/>
  <c r="B240" i="5"/>
  <c r="C240" i="5" s="1"/>
  <c r="G240" i="5" s="1"/>
  <c r="C239" i="5"/>
  <c r="G239" i="5" s="1"/>
  <c r="B239" i="5"/>
  <c r="B238" i="5"/>
  <c r="C238" i="5" s="1"/>
  <c r="G238" i="5" s="1"/>
  <c r="B237" i="5"/>
  <c r="C237" i="5" s="1"/>
  <c r="G237" i="5" s="1"/>
  <c r="B236" i="5"/>
  <c r="C236" i="5" s="1"/>
  <c r="G236" i="5" s="1"/>
  <c r="B235" i="5"/>
  <c r="C235" i="5" s="1"/>
  <c r="G235" i="5" s="1"/>
  <c r="B234" i="5"/>
  <c r="C234" i="5" s="1"/>
  <c r="G234" i="5" s="1"/>
  <c r="B233" i="5"/>
  <c r="C233" i="5" s="1"/>
  <c r="G233" i="5" s="1"/>
  <c r="B232" i="5"/>
  <c r="C232" i="5" s="1"/>
  <c r="G232" i="5" s="1"/>
  <c r="B231" i="5"/>
  <c r="C231" i="5" s="1"/>
  <c r="G231" i="5" s="1"/>
  <c r="B230" i="5"/>
  <c r="C230" i="5" s="1"/>
  <c r="G230" i="5" s="1"/>
  <c r="C229" i="5"/>
  <c r="G229" i="5" s="1"/>
  <c r="B229" i="5"/>
  <c r="B228" i="5"/>
  <c r="C228" i="5" s="1"/>
  <c r="G228" i="5" s="1"/>
  <c r="B227" i="5"/>
  <c r="C227" i="5" s="1"/>
  <c r="G227" i="5" s="1"/>
  <c r="B226" i="5"/>
  <c r="C226" i="5" s="1"/>
  <c r="G226" i="5" s="1"/>
  <c r="B225" i="5"/>
  <c r="C225" i="5" s="1"/>
  <c r="G225" i="5" s="1"/>
  <c r="B224" i="5"/>
  <c r="C224" i="5" s="1"/>
  <c r="G224" i="5" s="1"/>
  <c r="B223" i="5"/>
  <c r="C223" i="5" s="1"/>
  <c r="G223" i="5" s="1"/>
  <c r="B222" i="5"/>
  <c r="C222" i="5" s="1"/>
  <c r="G222" i="5" s="1"/>
  <c r="B221" i="5"/>
  <c r="C221" i="5" s="1"/>
  <c r="G221" i="5" s="1"/>
  <c r="B220" i="5"/>
  <c r="C220" i="5" s="1"/>
  <c r="G220" i="5" s="1"/>
  <c r="B219" i="5"/>
  <c r="C219" i="5" s="1"/>
  <c r="G219" i="5" s="1"/>
  <c r="B218" i="5"/>
  <c r="C218" i="5" s="1"/>
  <c r="G218" i="5" s="1"/>
  <c r="C217" i="5"/>
  <c r="G217" i="5" s="1"/>
  <c r="B217" i="5"/>
  <c r="B216" i="5"/>
  <c r="C216" i="5" s="1"/>
  <c r="G216" i="5" s="1"/>
  <c r="B215" i="5"/>
  <c r="C215" i="5" s="1"/>
  <c r="G215" i="5" s="1"/>
  <c r="B214" i="5"/>
  <c r="C214" i="5" s="1"/>
  <c r="G214" i="5" s="1"/>
  <c r="B213" i="5"/>
  <c r="C213" i="5" s="1"/>
  <c r="G213" i="5" s="1"/>
  <c r="B212" i="5"/>
  <c r="C212" i="5" s="1"/>
  <c r="G212" i="5" s="1"/>
  <c r="B211" i="5"/>
  <c r="C211" i="5" s="1"/>
  <c r="G211" i="5" s="1"/>
  <c r="B210" i="5"/>
  <c r="C210" i="5" s="1"/>
  <c r="G210" i="5" s="1"/>
  <c r="B209" i="5"/>
  <c r="C209" i="5" s="1"/>
  <c r="G209" i="5" s="1"/>
  <c r="B208" i="5"/>
  <c r="C208" i="5" s="1"/>
  <c r="G208" i="5" s="1"/>
  <c r="B207" i="5"/>
  <c r="C207" i="5" s="1"/>
  <c r="G207" i="5" s="1"/>
  <c r="B206" i="5"/>
  <c r="C206" i="5" s="1"/>
  <c r="G206" i="5" s="1"/>
  <c r="B205" i="5"/>
  <c r="C205" i="5" s="1"/>
  <c r="G205" i="5" s="1"/>
  <c r="B204" i="5"/>
  <c r="C204" i="5" s="1"/>
  <c r="G204" i="5" s="1"/>
  <c r="B203" i="5"/>
  <c r="C203" i="5" s="1"/>
  <c r="G203" i="5" s="1"/>
  <c r="B202" i="5"/>
  <c r="C202" i="5" s="1"/>
  <c r="G202" i="5" s="1"/>
  <c r="B201" i="5"/>
  <c r="C201" i="5" s="1"/>
  <c r="G201" i="5" s="1"/>
  <c r="B200" i="5"/>
  <c r="C200" i="5" s="1"/>
  <c r="G200" i="5" s="1"/>
  <c r="B199" i="5"/>
  <c r="C199" i="5" s="1"/>
  <c r="G199" i="5" s="1"/>
  <c r="B198" i="5"/>
  <c r="C198" i="5" s="1"/>
  <c r="G198" i="5" s="1"/>
  <c r="B197" i="5"/>
  <c r="C197" i="5" s="1"/>
  <c r="G197" i="5" s="1"/>
  <c r="B196" i="5"/>
  <c r="C196" i="5" s="1"/>
  <c r="G196" i="5" s="1"/>
  <c r="B195" i="5"/>
  <c r="C195" i="5" s="1"/>
  <c r="G195" i="5" s="1"/>
  <c r="B194" i="5"/>
  <c r="C194" i="5" s="1"/>
  <c r="G194" i="5" s="1"/>
  <c r="B193" i="5"/>
  <c r="C193" i="5" s="1"/>
  <c r="G193" i="5" s="1"/>
  <c r="B192" i="5"/>
  <c r="C192" i="5" s="1"/>
  <c r="G192" i="5" s="1"/>
  <c r="B191" i="5"/>
  <c r="C191" i="5" s="1"/>
  <c r="G191" i="5" s="1"/>
  <c r="B190" i="5"/>
  <c r="C190" i="5" s="1"/>
  <c r="G190" i="5" s="1"/>
  <c r="B189" i="5"/>
  <c r="C189" i="5" s="1"/>
  <c r="G189" i="5" s="1"/>
  <c r="B188" i="5"/>
  <c r="C188" i="5" s="1"/>
  <c r="G188" i="5" s="1"/>
  <c r="B187" i="5"/>
  <c r="C187" i="5" s="1"/>
  <c r="G187" i="5" s="1"/>
  <c r="B186" i="5"/>
  <c r="C186" i="5" s="1"/>
  <c r="G186" i="5" s="1"/>
  <c r="B185" i="5"/>
  <c r="C185" i="5" s="1"/>
  <c r="G185" i="5" s="1"/>
  <c r="B184" i="5"/>
  <c r="C184" i="5" s="1"/>
  <c r="G184" i="5" s="1"/>
  <c r="B183" i="5"/>
  <c r="C183" i="5" s="1"/>
  <c r="G183" i="5" s="1"/>
  <c r="B182" i="5"/>
  <c r="C182" i="5" s="1"/>
  <c r="G182" i="5" s="1"/>
  <c r="B181" i="5"/>
  <c r="C181" i="5" s="1"/>
  <c r="G181" i="5" s="1"/>
  <c r="B180" i="5"/>
  <c r="C180" i="5" s="1"/>
  <c r="G180" i="5" s="1"/>
  <c r="B179" i="5"/>
  <c r="C179" i="5" s="1"/>
  <c r="G179" i="5" s="1"/>
  <c r="B178" i="5"/>
  <c r="C178" i="5" s="1"/>
  <c r="G178" i="5" s="1"/>
  <c r="B177" i="5"/>
  <c r="C177" i="5" s="1"/>
  <c r="G177" i="5" s="1"/>
  <c r="B176" i="5"/>
  <c r="C176" i="5" s="1"/>
  <c r="G176" i="5" s="1"/>
  <c r="B175" i="5"/>
  <c r="C175" i="5" s="1"/>
  <c r="G175" i="5" s="1"/>
  <c r="B174" i="5"/>
  <c r="C174" i="5" s="1"/>
  <c r="G174" i="5" s="1"/>
  <c r="B173" i="5"/>
  <c r="C173" i="5" s="1"/>
  <c r="G173" i="5" s="1"/>
  <c r="B172" i="5"/>
  <c r="C172" i="5" s="1"/>
  <c r="G172" i="5" s="1"/>
  <c r="B171" i="5"/>
  <c r="C171" i="5" s="1"/>
  <c r="G171" i="5" s="1"/>
  <c r="B170" i="5"/>
  <c r="C170" i="5" s="1"/>
  <c r="G170" i="5" s="1"/>
  <c r="B169" i="5"/>
  <c r="C169" i="5" s="1"/>
  <c r="G169" i="5" s="1"/>
  <c r="B168" i="5"/>
  <c r="C168" i="5" s="1"/>
  <c r="G168" i="5" s="1"/>
  <c r="B167" i="5"/>
  <c r="C167" i="5" s="1"/>
  <c r="G167" i="5" s="1"/>
  <c r="B166" i="5"/>
  <c r="C166" i="5" s="1"/>
  <c r="G166" i="5" s="1"/>
  <c r="B165" i="5"/>
  <c r="C165" i="5" s="1"/>
  <c r="G165" i="5" s="1"/>
  <c r="B164" i="5"/>
  <c r="C164" i="5" s="1"/>
  <c r="G164" i="5" s="1"/>
  <c r="B163" i="5"/>
  <c r="C163" i="5" s="1"/>
  <c r="G163" i="5" s="1"/>
  <c r="B162" i="5"/>
  <c r="C162" i="5" s="1"/>
  <c r="G162" i="5" s="1"/>
  <c r="B161" i="5"/>
  <c r="C161" i="5" s="1"/>
  <c r="G161" i="5" s="1"/>
  <c r="B160" i="5"/>
  <c r="C160" i="5" s="1"/>
  <c r="G160" i="5" s="1"/>
  <c r="B159" i="5"/>
  <c r="C159" i="5" s="1"/>
  <c r="G159" i="5" s="1"/>
  <c r="B158" i="5"/>
  <c r="C158" i="5" s="1"/>
  <c r="G158" i="5" s="1"/>
  <c r="B157" i="5"/>
  <c r="C157" i="5" s="1"/>
  <c r="G157" i="5" s="1"/>
  <c r="B156" i="5"/>
  <c r="C156" i="5" s="1"/>
  <c r="G156" i="5" s="1"/>
  <c r="B155" i="5"/>
  <c r="C155" i="5" s="1"/>
  <c r="G155" i="5" s="1"/>
  <c r="B154" i="5"/>
  <c r="C154" i="5" s="1"/>
  <c r="G154" i="5" s="1"/>
  <c r="B153" i="5"/>
  <c r="C153" i="5" s="1"/>
  <c r="G153" i="5" s="1"/>
  <c r="B152" i="5"/>
  <c r="C152" i="5" s="1"/>
  <c r="G152" i="5" s="1"/>
  <c r="B151" i="5"/>
  <c r="C151" i="5" s="1"/>
  <c r="G151" i="5" s="1"/>
  <c r="B150" i="5"/>
  <c r="C150" i="5" s="1"/>
  <c r="G150" i="5" s="1"/>
  <c r="B149" i="5"/>
  <c r="C149" i="5" s="1"/>
  <c r="G149" i="5" s="1"/>
  <c r="B148" i="5"/>
  <c r="C148" i="5" s="1"/>
  <c r="G148" i="5" s="1"/>
  <c r="B147" i="5"/>
  <c r="C147" i="5" s="1"/>
  <c r="G147" i="5" s="1"/>
  <c r="B146" i="5"/>
  <c r="C146" i="5" s="1"/>
  <c r="G146" i="5" s="1"/>
  <c r="B145" i="5"/>
  <c r="C145" i="5" s="1"/>
  <c r="G145" i="5" s="1"/>
  <c r="B144" i="5"/>
  <c r="C144" i="5" s="1"/>
  <c r="G144" i="5" s="1"/>
  <c r="B143" i="5"/>
  <c r="C143" i="5" s="1"/>
  <c r="G143" i="5" s="1"/>
  <c r="B142" i="5"/>
  <c r="C142" i="5" s="1"/>
  <c r="G142" i="5" s="1"/>
  <c r="B141" i="5"/>
  <c r="C141" i="5" s="1"/>
  <c r="G141" i="5" s="1"/>
  <c r="B140" i="5"/>
  <c r="C140" i="5" s="1"/>
  <c r="G140" i="5" s="1"/>
  <c r="B139" i="5"/>
  <c r="C139" i="5" s="1"/>
  <c r="G139" i="5" s="1"/>
  <c r="B138" i="5"/>
  <c r="C138" i="5" s="1"/>
  <c r="G138" i="5" s="1"/>
  <c r="B137" i="5"/>
  <c r="C137" i="5" s="1"/>
  <c r="G137" i="5" s="1"/>
  <c r="B136" i="5"/>
  <c r="C136" i="5" s="1"/>
  <c r="G136" i="5" s="1"/>
  <c r="B135" i="5"/>
  <c r="C135" i="5" s="1"/>
  <c r="G135" i="5" s="1"/>
  <c r="B134" i="5"/>
  <c r="C134" i="5" s="1"/>
  <c r="G134" i="5" s="1"/>
  <c r="B133" i="5"/>
  <c r="C133" i="5" s="1"/>
  <c r="G133" i="5" s="1"/>
  <c r="B132" i="5"/>
  <c r="C132" i="5" s="1"/>
  <c r="G132" i="5" s="1"/>
  <c r="B131" i="5"/>
  <c r="C131" i="5" s="1"/>
  <c r="G131" i="5" s="1"/>
  <c r="B130" i="5"/>
  <c r="C130" i="5" s="1"/>
  <c r="G130" i="5" s="1"/>
  <c r="B129" i="5"/>
  <c r="C129" i="5" s="1"/>
  <c r="G129" i="5" s="1"/>
  <c r="B128" i="5"/>
  <c r="C128" i="5" s="1"/>
  <c r="G128" i="5" s="1"/>
  <c r="B127" i="5"/>
  <c r="C127" i="5" s="1"/>
  <c r="G127" i="5" s="1"/>
  <c r="B126" i="5"/>
  <c r="C126" i="5" s="1"/>
  <c r="G126" i="5" s="1"/>
  <c r="C125" i="5"/>
  <c r="G125" i="5" s="1"/>
  <c r="B125" i="5"/>
  <c r="C124" i="5"/>
  <c r="G124" i="5" s="1"/>
  <c r="B124" i="5"/>
  <c r="C123" i="5"/>
  <c r="G123" i="5" s="1"/>
  <c r="B123" i="5"/>
  <c r="C122" i="5"/>
  <c r="G122" i="5" s="1"/>
  <c r="B122" i="5"/>
  <c r="B121" i="5"/>
  <c r="C121" i="5" s="1"/>
  <c r="G121" i="5" s="1"/>
  <c r="B120" i="5"/>
  <c r="C120" i="5" s="1"/>
  <c r="G120" i="5" s="1"/>
  <c r="C119" i="5"/>
  <c r="G119" i="5" s="1"/>
  <c r="B119" i="5"/>
  <c r="C118" i="5"/>
  <c r="G118" i="5" s="1"/>
  <c r="B118" i="5"/>
  <c r="C117" i="5"/>
  <c r="G117" i="5" s="1"/>
  <c r="B117" i="5"/>
  <c r="C116" i="5"/>
  <c r="G116" i="5" s="1"/>
  <c r="B116" i="5"/>
  <c r="C115" i="5"/>
  <c r="G115" i="5" s="1"/>
  <c r="B115" i="5"/>
  <c r="C114" i="5"/>
  <c r="G114" i="5" s="1"/>
  <c r="B114" i="5"/>
  <c r="B113" i="5"/>
  <c r="C113" i="5" s="1"/>
  <c r="G113" i="5" s="1"/>
  <c r="B112" i="5"/>
  <c r="C112" i="5" s="1"/>
  <c r="G112" i="5" s="1"/>
  <c r="B111" i="5"/>
  <c r="C111" i="5" s="1"/>
  <c r="G111" i="5" s="1"/>
  <c r="B110" i="5"/>
  <c r="C110" i="5" s="1"/>
  <c r="G110" i="5" s="1"/>
  <c r="B109" i="5"/>
  <c r="C109" i="5" s="1"/>
  <c r="G109" i="5" s="1"/>
  <c r="B108" i="5"/>
  <c r="C108" i="5" s="1"/>
  <c r="G108" i="5" s="1"/>
  <c r="C107" i="5"/>
  <c r="G107" i="5" s="1"/>
  <c r="B107" i="5"/>
  <c r="C106" i="5"/>
  <c r="G106" i="5" s="1"/>
  <c r="B106" i="5"/>
  <c r="C105" i="5"/>
  <c r="G105" i="5" s="1"/>
  <c r="B105" i="5"/>
  <c r="C104" i="5"/>
  <c r="G104" i="5" s="1"/>
  <c r="B104" i="5"/>
  <c r="C103" i="5"/>
  <c r="G103" i="5" s="1"/>
  <c r="B103" i="5"/>
  <c r="C102" i="5"/>
  <c r="G102" i="5" s="1"/>
  <c r="B102" i="5"/>
  <c r="B101" i="5"/>
  <c r="C101" i="5" s="1"/>
  <c r="G101" i="5" s="1"/>
  <c r="B100" i="5"/>
  <c r="C100" i="5" s="1"/>
  <c r="G100" i="5" s="1"/>
  <c r="C99" i="5"/>
  <c r="G99" i="5" s="1"/>
  <c r="B99" i="5"/>
  <c r="C98" i="5"/>
  <c r="G98" i="5" s="1"/>
  <c r="B98" i="5"/>
  <c r="B97" i="5"/>
  <c r="C97" i="5" s="1"/>
  <c r="G97" i="5" s="1"/>
  <c r="B96" i="5"/>
  <c r="C96" i="5" s="1"/>
  <c r="G96" i="5" s="1"/>
  <c r="C95" i="5"/>
  <c r="G95" i="5" s="1"/>
  <c r="B95" i="5"/>
  <c r="C94" i="5"/>
  <c r="G94" i="5" s="1"/>
  <c r="B94" i="5"/>
  <c r="B93" i="5"/>
  <c r="C93" i="5" s="1"/>
  <c r="G93" i="5" s="1"/>
  <c r="B92" i="5"/>
  <c r="C92" i="5" s="1"/>
  <c r="G92" i="5" s="1"/>
  <c r="B91" i="5"/>
  <c r="C91" i="5" s="1"/>
  <c r="G91" i="5" s="1"/>
  <c r="B90" i="5"/>
  <c r="C90" i="5" s="1"/>
  <c r="G90" i="5" s="1"/>
  <c r="C89" i="5"/>
  <c r="G89" i="5" s="1"/>
  <c r="B89" i="5"/>
  <c r="C88" i="5"/>
  <c r="G88" i="5" s="1"/>
  <c r="B88" i="5"/>
  <c r="C87" i="5"/>
  <c r="G87" i="5" s="1"/>
  <c r="B87" i="5"/>
  <c r="C86" i="5"/>
  <c r="G86" i="5" s="1"/>
  <c r="B86" i="5"/>
  <c r="B85" i="5"/>
  <c r="C85" i="5" s="1"/>
  <c r="G85" i="5" s="1"/>
  <c r="B84" i="5"/>
  <c r="C84" i="5" s="1"/>
  <c r="G84" i="5" s="1"/>
  <c r="C83" i="5"/>
  <c r="G83" i="5" s="1"/>
  <c r="B83" i="5"/>
  <c r="C82" i="5"/>
  <c r="G82" i="5" s="1"/>
  <c r="B82" i="5"/>
  <c r="C81" i="5"/>
  <c r="G81" i="5" s="1"/>
  <c r="B81" i="5"/>
  <c r="C80" i="5"/>
  <c r="G80" i="5" s="1"/>
  <c r="B80" i="5"/>
  <c r="C79" i="5"/>
  <c r="G79" i="5" s="1"/>
  <c r="B79" i="5"/>
  <c r="C78" i="5"/>
  <c r="G78" i="5" s="1"/>
  <c r="B78" i="5"/>
  <c r="B77" i="5"/>
  <c r="C77" i="5" s="1"/>
  <c r="G77" i="5" s="1"/>
  <c r="B76" i="5"/>
  <c r="C76" i="5" s="1"/>
  <c r="G76" i="5" s="1"/>
  <c r="B75" i="5"/>
  <c r="C75" i="5" s="1"/>
  <c r="G75" i="5" s="1"/>
  <c r="B74" i="5"/>
  <c r="C74" i="5" s="1"/>
  <c r="G74" i="5" s="1"/>
  <c r="B73" i="5"/>
  <c r="C73" i="5" s="1"/>
  <c r="G73" i="5" s="1"/>
  <c r="B72" i="5"/>
  <c r="C72" i="5" s="1"/>
  <c r="B71" i="5"/>
  <c r="C71" i="5" s="1"/>
  <c r="B70" i="5"/>
  <c r="C70" i="5" s="1"/>
  <c r="B69" i="5"/>
  <c r="C69" i="5" s="1"/>
  <c r="B68" i="5"/>
  <c r="C68" i="5" s="1"/>
  <c r="B67" i="5"/>
  <c r="C67" i="5" s="1"/>
  <c r="B66" i="5"/>
  <c r="C66" i="5" s="1"/>
  <c r="B65" i="5"/>
  <c r="C65" i="5" s="1"/>
  <c r="B64" i="5"/>
  <c r="C64" i="5" s="1"/>
  <c r="B63" i="5"/>
  <c r="C63" i="5" s="1"/>
  <c r="B62" i="5"/>
  <c r="C62" i="5" s="1"/>
  <c r="B61" i="5"/>
  <c r="C61" i="5" s="1"/>
  <c r="B60" i="5"/>
  <c r="C60" i="5" s="1"/>
  <c r="B59" i="5"/>
  <c r="C59" i="5" s="1"/>
  <c r="B58" i="5"/>
  <c r="C58" i="5" s="1"/>
  <c r="B57" i="5"/>
  <c r="C57" i="5" s="1"/>
  <c r="B56" i="5"/>
  <c r="C56" i="5" s="1"/>
  <c r="B55" i="5"/>
  <c r="C55" i="5" s="1"/>
  <c r="B54" i="5"/>
  <c r="C54" i="5" s="1"/>
  <c r="B53" i="5"/>
  <c r="C53" i="5" s="1"/>
  <c r="B52" i="5"/>
  <c r="C52" i="5" s="1"/>
  <c r="B51" i="5"/>
  <c r="C51" i="5" s="1"/>
  <c r="B50" i="5"/>
  <c r="C50" i="5" s="1"/>
  <c r="B49" i="5"/>
  <c r="C49" i="5" s="1"/>
  <c r="B48" i="5"/>
  <c r="C48" i="5" s="1"/>
  <c r="B47" i="5"/>
  <c r="C47" i="5" s="1"/>
  <c r="B46" i="5"/>
  <c r="C46" i="5" s="1"/>
  <c r="B45" i="5"/>
  <c r="C45" i="5" s="1"/>
  <c r="B44" i="5"/>
  <c r="C44" i="5" s="1"/>
  <c r="B43" i="5"/>
  <c r="C43" i="5" s="1"/>
  <c r="B42" i="5"/>
  <c r="C42" i="5" s="1"/>
  <c r="B41" i="5"/>
  <c r="C41" i="5" s="1"/>
  <c r="B40" i="5"/>
  <c r="C40" i="5" s="1"/>
  <c r="B39" i="5"/>
  <c r="C39" i="5" s="1"/>
  <c r="B38" i="5"/>
  <c r="C38" i="5" s="1"/>
  <c r="B37" i="5"/>
  <c r="C37" i="5" s="1"/>
  <c r="B36" i="5"/>
  <c r="C36" i="5" s="1"/>
  <c r="B35" i="5"/>
  <c r="C35" i="5" s="1"/>
  <c r="C34" i="5"/>
  <c r="B34" i="5"/>
  <c r="C33" i="5"/>
  <c r="B33" i="5"/>
  <c r="C32" i="5"/>
  <c r="B32" i="5"/>
  <c r="B31" i="5"/>
  <c r="C31" i="5" s="1"/>
  <c r="B30" i="5"/>
  <c r="C30" i="5" s="1"/>
  <c r="C29" i="5"/>
  <c r="B29" i="5"/>
  <c r="H28" i="5"/>
  <c r="I28" i="5" s="1"/>
  <c r="J29" i="5" s="1"/>
  <c r="G28" i="5"/>
  <c r="C28" i="5"/>
  <c r="B28" i="5"/>
  <c r="H27" i="5"/>
  <c r="G27" i="5"/>
  <c r="B27" i="5"/>
  <c r="C27" i="5" s="1"/>
  <c r="M26" i="5"/>
  <c r="H26" i="5"/>
  <c r="I26" i="5" s="1"/>
  <c r="G26" i="5"/>
  <c r="B26" i="5"/>
  <c r="C26" i="5" s="1"/>
  <c r="O4" i="5"/>
  <c r="P4" i="5" s="1"/>
  <c r="H339" i="3"/>
  <c r="I339" i="3" s="1"/>
  <c r="H340" i="3"/>
  <c r="I340" i="3"/>
  <c r="H341" i="3"/>
  <c r="I341" i="3" s="1"/>
  <c r="H342" i="3"/>
  <c r="I342" i="3"/>
  <c r="H343" i="3"/>
  <c r="I343" i="3" s="1"/>
  <c r="H344" i="3"/>
  <c r="I344" i="3"/>
  <c r="H345" i="3"/>
  <c r="I345" i="3" s="1"/>
  <c r="H346" i="3"/>
  <c r="I346" i="3"/>
  <c r="H347" i="3"/>
  <c r="I347" i="3" s="1"/>
  <c r="H348" i="3"/>
  <c r="I348" i="3"/>
  <c r="H349" i="3"/>
  <c r="I349" i="3" s="1"/>
  <c r="H350" i="3"/>
  <c r="I350" i="3"/>
  <c r="H351" i="3"/>
  <c r="I351" i="3" s="1"/>
  <c r="H352" i="3"/>
  <c r="I352" i="3"/>
  <c r="H353" i="3"/>
  <c r="I353" i="3" s="1"/>
  <c r="H354" i="3"/>
  <c r="I354" i="3"/>
  <c r="H355" i="3"/>
  <c r="I355" i="3" s="1"/>
  <c r="H356" i="3"/>
  <c r="I356" i="3"/>
  <c r="H357" i="3"/>
  <c r="I357" i="3" s="1"/>
  <c r="H358" i="3"/>
  <c r="I358" i="3"/>
  <c r="H359" i="3"/>
  <c r="I359" i="3" s="1"/>
  <c r="H360" i="3"/>
  <c r="I360" i="3"/>
  <c r="H361" i="3"/>
  <c r="I361" i="3" s="1"/>
  <c r="H362" i="3"/>
  <c r="I362" i="3"/>
  <c r="H363" i="3"/>
  <c r="I363" i="3" s="1"/>
  <c r="H364" i="3"/>
  <c r="I364" i="3"/>
  <c r="H365" i="3"/>
  <c r="I365" i="3" s="1"/>
  <c r="H366" i="3"/>
  <c r="I366" i="3"/>
  <c r="H367" i="3"/>
  <c r="I367" i="3" s="1"/>
  <c r="H368" i="3"/>
  <c r="I368" i="3"/>
  <c r="H369" i="3"/>
  <c r="I369" i="3" s="1"/>
  <c r="H370" i="3"/>
  <c r="I370" i="3"/>
  <c r="H371" i="3"/>
  <c r="I371" i="3" s="1"/>
  <c r="H372" i="3"/>
  <c r="I372" i="3"/>
  <c r="H373" i="3"/>
  <c r="I373" i="3" s="1"/>
  <c r="H374" i="3"/>
  <c r="I374" i="3"/>
  <c r="H375" i="3"/>
  <c r="I375" i="3" s="1"/>
  <c r="H376" i="3"/>
  <c r="I376" i="3"/>
  <c r="H377" i="3"/>
  <c r="I377" i="3" s="1"/>
  <c r="H378" i="3"/>
  <c r="I378" i="3"/>
  <c r="J379" i="3" s="1"/>
  <c r="H379" i="3"/>
  <c r="I379" i="3" s="1"/>
  <c r="H380" i="3"/>
  <c r="I380" i="3" s="1"/>
  <c r="H381" i="3"/>
  <c r="H382" i="3"/>
  <c r="I382" i="3" s="1"/>
  <c r="H383" i="3"/>
  <c r="I383" i="3"/>
  <c r="H384" i="3"/>
  <c r="H385" i="3"/>
  <c r="H386" i="3"/>
  <c r="I386" i="3" s="1"/>
  <c r="J387" i="3" s="1"/>
  <c r="H387" i="3"/>
  <c r="I387" i="3" s="1"/>
  <c r="H388" i="3"/>
  <c r="I388" i="3" s="1"/>
  <c r="H389" i="3"/>
  <c r="H390" i="3"/>
  <c r="I390" i="3" s="1"/>
  <c r="H391" i="3"/>
  <c r="I391" i="3"/>
  <c r="H392" i="3"/>
  <c r="H393" i="3"/>
  <c r="H394" i="3"/>
  <c r="I394" i="3" s="1"/>
  <c r="H395" i="3"/>
  <c r="I395" i="3" s="1"/>
  <c r="H396" i="3"/>
  <c r="I396" i="3"/>
  <c r="H397" i="3"/>
  <c r="I397" i="3" s="1"/>
  <c r="J397" i="3"/>
  <c r="H398" i="3"/>
  <c r="I398" i="3" s="1"/>
  <c r="H399" i="3"/>
  <c r="H400" i="3"/>
  <c r="H401" i="3"/>
  <c r="H402" i="3"/>
  <c r="I402" i="3" s="1"/>
  <c r="H403" i="3"/>
  <c r="I403" i="3" s="1"/>
  <c r="H404" i="3"/>
  <c r="I404" i="3"/>
  <c r="H405" i="3"/>
  <c r="I405" i="3" s="1"/>
  <c r="H406" i="3"/>
  <c r="I406" i="3"/>
  <c r="H407" i="3"/>
  <c r="I407" i="3" s="1"/>
  <c r="H408" i="3"/>
  <c r="H409" i="3"/>
  <c r="H410" i="3"/>
  <c r="I410" i="3" s="1"/>
  <c r="H411" i="3"/>
  <c r="I411" i="3" s="1"/>
  <c r="J411" i="3"/>
  <c r="H412" i="3"/>
  <c r="I412" i="3" s="1"/>
  <c r="H413" i="3"/>
  <c r="I413" i="3"/>
  <c r="H414" i="3"/>
  <c r="I414" i="3"/>
  <c r="H415" i="3"/>
  <c r="H416" i="3"/>
  <c r="H417" i="3"/>
  <c r="H418" i="3"/>
  <c r="I418" i="3" s="1"/>
  <c r="H419" i="3"/>
  <c r="I419" i="3" s="1"/>
  <c r="H420" i="3"/>
  <c r="I420" i="3" s="1"/>
  <c r="H421" i="3"/>
  <c r="I421" i="3"/>
  <c r="H422" i="3"/>
  <c r="I422" i="3" s="1"/>
  <c r="H423" i="3"/>
  <c r="I423" i="3"/>
  <c r="H424" i="3"/>
  <c r="I424" i="3" s="1"/>
  <c r="H425" i="3"/>
  <c r="I425" i="3"/>
  <c r="H426" i="3"/>
  <c r="I426" i="3" s="1"/>
  <c r="H427" i="3"/>
  <c r="H428" i="3"/>
  <c r="I428" i="3" s="1"/>
  <c r="J429" i="3" s="1"/>
  <c r="H429" i="3"/>
  <c r="I429" i="3"/>
  <c r="H430" i="3"/>
  <c r="I430" i="3" s="1"/>
  <c r="H431" i="3"/>
  <c r="H432" i="3"/>
  <c r="I432" i="3" s="1"/>
  <c r="J433" i="3" s="1"/>
  <c r="H433" i="3"/>
  <c r="I433" i="3"/>
  <c r="H434" i="3"/>
  <c r="I434" i="3" s="1"/>
  <c r="H435" i="3"/>
  <c r="H436" i="3"/>
  <c r="I436" i="3" s="1"/>
  <c r="J437" i="3" s="1"/>
  <c r="H437" i="3"/>
  <c r="I437" i="3"/>
  <c r="J438" i="3" s="1"/>
  <c r="H438" i="3"/>
  <c r="I438" i="3" s="1"/>
  <c r="H439" i="3"/>
  <c r="H440" i="3"/>
  <c r="H441" i="3"/>
  <c r="I441" i="3" s="1"/>
  <c r="H442" i="3"/>
  <c r="I442" i="3" s="1"/>
  <c r="H443" i="3"/>
  <c r="I443" i="3" s="1"/>
  <c r="H444" i="3"/>
  <c r="I444" i="3" s="1"/>
  <c r="G29" i="3"/>
  <c r="H29" i="3"/>
  <c r="I29" i="3" s="1"/>
  <c r="G30" i="3"/>
  <c r="H30" i="3"/>
  <c r="I30" i="3" s="1"/>
  <c r="G31" i="3"/>
  <c r="H31" i="3"/>
  <c r="I31" i="3" s="1"/>
  <c r="G32" i="3"/>
  <c r="H32" i="3"/>
  <c r="I32" i="3" s="1"/>
  <c r="G33" i="3"/>
  <c r="H33" i="3"/>
  <c r="I33" i="3" s="1"/>
  <c r="G34" i="3"/>
  <c r="H34" i="3"/>
  <c r="I34" i="3"/>
  <c r="H35" i="3"/>
  <c r="I35" i="3" s="1"/>
  <c r="H36" i="3"/>
  <c r="I36" i="3" s="1"/>
  <c r="H37" i="3"/>
  <c r="I37" i="3" s="1"/>
  <c r="H38" i="3"/>
  <c r="I38" i="3" s="1"/>
  <c r="H39" i="3"/>
  <c r="I39" i="3"/>
  <c r="H40" i="3"/>
  <c r="I40" i="3" s="1"/>
  <c r="H41" i="3"/>
  <c r="I41" i="3" s="1"/>
  <c r="H42" i="3"/>
  <c r="I42" i="3" s="1"/>
  <c r="H43" i="3"/>
  <c r="I43" i="3"/>
  <c r="H44" i="3"/>
  <c r="I44" i="3" s="1"/>
  <c r="H45" i="3"/>
  <c r="I45" i="3" s="1"/>
  <c r="H46" i="3"/>
  <c r="I46" i="3" s="1"/>
  <c r="H47" i="3"/>
  <c r="I47" i="3" s="1"/>
  <c r="H48" i="3"/>
  <c r="I48" i="3" s="1"/>
  <c r="H49" i="3"/>
  <c r="I49" i="3" s="1"/>
  <c r="H50" i="3"/>
  <c r="I50" i="3"/>
  <c r="H51" i="3"/>
  <c r="I51" i="3" s="1"/>
  <c r="H52" i="3"/>
  <c r="I52" i="3" s="1"/>
  <c r="H53" i="3"/>
  <c r="I53" i="3" s="1"/>
  <c r="H54" i="3"/>
  <c r="I54" i="3" s="1"/>
  <c r="H55" i="3"/>
  <c r="I55" i="3"/>
  <c r="H56" i="3"/>
  <c r="I56" i="3" s="1"/>
  <c r="H57" i="3"/>
  <c r="I57" i="3" s="1"/>
  <c r="H58" i="3"/>
  <c r="I58" i="3" s="1"/>
  <c r="H59" i="3"/>
  <c r="I59" i="3"/>
  <c r="H60" i="3"/>
  <c r="I60" i="3" s="1"/>
  <c r="H61" i="3"/>
  <c r="I61" i="3" s="1"/>
  <c r="H62" i="3"/>
  <c r="I62" i="3" s="1"/>
  <c r="H63" i="3"/>
  <c r="I63" i="3" s="1"/>
  <c r="H64" i="3"/>
  <c r="I64" i="3" s="1"/>
  <c r="H65" i="3"/>
  <c r="I65" i="3" s="1"/>
  <c r="H66" i="3"/>
  <c r="I66" i="3"/>
  <c r="J67" i="3" s="1"/>
  <c r="H67" i="3"/>
  <c r="I67" i="3" s="1"/>
  <c r="H68" i="3"/>
  <c r="I68" i="3" s="1"/>
  <c r="H69" i="3"/>
  <c r="I69" i="3" s="1"/>
  <c r="H70" i="3"/>
  <c r="I70" i="3" s="1"/>
  <c r="H71" i="3"/>
  <c r="I71" i="3"/>
  <c r="H72" i="3"/>
  <c r="I72" i="3" s="1"/>
  <c r="J73" i="3" s="1"/>
  <c r="H73" i="3"/>
  <c r="I73" i="3" s="1"/>
  <c r="H74" i="3"/>
  <c r="I74" i="3" s="1"/>
  <c r="H75" i="3"/>
  <c r="I75" i="3" s="1"/>
  <c r="H76" i="3"/>
  <c r="I76" i="3" s="1"/>
  <c r="J76" i="3"/>
  <c r="H77" i="3"/>
  <c r="I77" i="3" s="1"/>
  <c r="J77" i="3" s="1"/>
  <c r="H78" i="3"/>
  <c r="I78" i="3" s="1"/>
  <c r="H79" i="3"/>
  <c r="I79" i="3" s="1"/>
  <c r="H80" i="3"/>
  <c r="I80" i="3" s="1"/>
  <c r="J80" i="3" s="1"/>
  <c r="H81" i="3"/>
  <c r="I81" i="3" s="1"/>
  <c r="H82" i="3"/>
  <c r="I82" i="3" s="1"/>
  <c r="H83" i="3"/>
  <c r="I83" i="3" s="1"/>
  <c r="J84" i="3" s="1"/>
  <c r="J83" i="3"/>
  <c r="H84" i="3"/>
  <c r="I84" i="3" s="1"/>
  <c r="H85" i="3"/>
  <c r="I85" i="3" s="1"/>
  <c r="J85" i="3"/>
  <c r="H86" i="3"/>
  <c r="I86" i="3" s="1"/>
  <c r="J86" i="3" s="1"/>
  <c r="H87" i="3"/>
  <c r="I87" i="3" s="1"/>
  <c r="H88" i="3"/>
  <c r="I88" i="3" s="1"/>
  <c r="J89" i="3" s="1"/>
  <c r="H89" i="3"/>
  <c r="I89" i="3" s="1"/>
  <c r="H90" i="3"/>
  <c r="I90" i="3" s="1"/>
  <c r="J90" i="3" s="1"/>
  <c r="H91" i="3"/>
  <c r="I91" i="3" s="1"/>
  <c r="H92" i="3"/>
  <c r="I92" i="3" s="1"/>
  <c r="J93" i="3" s="1"/>
  <c r="J92" i="3"/>
  <c r="H93" i="3"/>
  <c r="I93" i="3" s="1"/>
  <c r="H94" i="3"/>
  <c r="I94" i="3" s="1"/>
  <c r="J94" i="3" s="1"/>
  <c r="H95" i="3"/>
  <c r="I95" i="3" s="1"/>
  <c r="J96" i="3" s="1"/>
  <c r="H96" i="3"/>
  <c r="I96" i="3" s="1"/>
  <c r="J97" i="3" s="1"/>
  <c r="H97" i="3"/>
  <c r="I97" i="3" s="1"/>
  <c r="H98" i="3"/>
  <c r="I98" i="3" s="1"/>
  <c r="H99" i="3"/>
  <c r="I99" i="3" s="1"/>
  <c r="H100" i="3"/>
  <c r="I100" i="3" s="1"/>
  <c r="J100" i="3"/>
  <c r="H101" i="3"/>
  <c r="I101" i="3" s="1"/>
  <c r="H102" i="3"/>
  <c r="I102" i="3" s="1"/>
  <c r="H103" i="3"/>
  <c r="I103" i="3" s="1"/>
  <c r="J104" i="3" s="1"/>
  <c r="H104" i="3"/>
  <c r="I104" i="3" s="1"/>
  <c r="H105" i="3"/>
  <c r="H106" i="3"/>
  <c r="I106" i="3" s="1"/>
  <c r="H107" i="3"/>
  <c r="H108" i="3"/>
  <c r="I108" i="3" s="1"/>
  <c r="H109" i="3"/>
  <c r="I109" i="3"/>
  <c r="H110" i="3"/>
  <c r="I110" i="3" s="1"/>
  <c r="H111" i="3"/>
  <c r="I111" i="3" s="1"/>
  <c r="H112" i="3"/>
  <c r="I112" i="3" s="1"/>
  <c r="H113" i="3"/>
  <c r="I113" i="3" s="1"/>
  <c r="J114" i="3" s="1"/>
  <c r="H114" i="3"/>
  <c r="I114" i="3"/>
  <c r="H115" i="3"/>
  <c r="I115" i="3" s="1"/>
  <c r="J116" i="3" s="1"/>
  <c r="H116" i="3"/>
  <c r="I116" i="3" s="1"/>
  <c r="H117" i="3"/>
  <c r="I117" i="3" s="1"/>
  <c r="H118" i="3"/>
  <c r="I118" i="3" s="1"/>
  <c r="H119" i="3"/>
  <c r="I119" i="3" s="1"/>
  <c r="H120" i="3"/>
  <c r="I120" i="3" s="1"/>
  <c r="H121" i="3"/>
  <c r="I121" i="3" s="1"/>
  <c r="H122" i="3"/>
  <c r="I122" i="3" s="1"/>
  <c r="H123" i="3"/>
  <c r="I123" i="3" s="1"/>
  <c r="H124" i="3"/>
  <c r="I124" i="3" s="1"/>
  <c r="H125" i="3"/>
  <c r="I125" i="3" s="1"/>
  <c r="J126" i="3" s="1"/>
  <c r="H126" i="3"/>
  <c r="I126" i="3" s="1"/>
  <c r="H127" i="3"/>
  <c r="I127" i="3" s="1"/>
  <c r="H128" i="3"/>
  <c r="I128" i="3"/>
  <c r="H129" i="3"/>
  <c r="I129" i="3" s="1"/>
  <c r="H130" i="3"/>
  <c r="I130" i="3" s="1"/>
  <c r="H131" i="3"/>
  <c r="I131" i="3" s="1"/>
  <c r="H132" i="3"/>
  <c r="I132" i="3" s="1"/>
  <c r="H133" i="3"/>
  <c r="I133" i="3"/>
  <c r="H134" i="3"/>
  <c r="I134" i="3" s="1"/>
  <c r="H135" i="3"/>
  <c r="I135" i="3" s="1"/>
  <c r="J136" i="3" s="1"/>
  <c r="H136" i="3"/>
  <c r="I136" i="3" s="1"/>
  <c r="H137" i="3"/>
  <c r="I137" i="3"/>
  <c r="H138" i="3"/>
  <c r="I138" i="3" s="1"/>
  <c r="H139" i="3"/>
  <c r="I139" i="3" s="1"/>
  <c r="H140" i="3"/>
  <c r="I140" i="3" s="1"/>
  <c r="H141" i="3"/>
  <c r="I141" i="3" s="1"/>
  <c r="J142" i="3" s="1"/>
  <c r="H142" i="3"/>
  <c r="I142" i="3" s="1"/>
  <c r="H143" i="3"/>
  <c r="I143" i="3" s="1"/>
  <c r="H144" i="3"/>
  <c r="I144" i="3"/>
  <c r="H145" i="3"/>
  <c r="I145" i="3" s="1"/>
  <c r="H146" i="3"/>
  <c r="I146" i="3" s="1"/>
  <c r="H147" i="3"/>
  <c r="I147" i="3" s="1"/>
  <c r="H148" i="3"/>
  <c r="I148" i="3" s="1"/>
  <c r="H149" i="3"/>
  <c r="I149" i="3"/>
  <c r="J150" i="3" s="1"/>
  <c r="H150" i="3"/>
  <c r="I150" i="3" s="1"/>
  <c r="H151" i="3"/>
  <c r="I151" i="3" s="1"/>
  <c r="H152" i="3"/>
  <c r="I152" i="3" s="1"/>
  <c r="H153" i="3"/>
  <c r="I153" i="3"/>
  <c r="H154" i="3"/>
  <c r="I154" i="3" s="1"/>
  <c r="J155" i="3" s="1"/>
  <c r="H155" i="3"/>
  <c r="I155" i="3" s="1"/>
  <c r="H156" i="3"/>
  <c r="I156" i="3" s="1"/>
  <c r="H157" i="3"/>
  <c r="I157" i="3" s="1"/>
  <c r="H158" i="3"/>
  <c r="I158" i="3"/>
  <c r="H159" i="3"/>
  <c r="I159" i="3" s="1"/>
  <c r="H160" i="3"/>
  <c r="I160" i="3" s="1"/>
  <c r="H161" i="3"/>
  <c r="I161" i="3"/>
  <c r="H162" i="3"/>
  <c r="I162" i="3" s="1"/>
  <c r="H163" i="3"/>
  <c r="I163" i="3" s="1"/>
  <c r="H164" i="3"/>
  <c r="I164" i="3"/>
  <c r="H165" i="3"/>
  <c r="I165" i="3" s="1"/>
  <c r="H166" i="3"/>
  <c r="I166" i="3"/>
  <c r="H167" i="3"/>
  <c r="I167" i="3" s="1"/>
  <c r="J168" i="3" s="1"/>
  <c r="H168" i="3"/>
  <c r="I168" i="3" s="1"/>
  <c r="H169" i="3"/>
  <c r="I169" i="3" s="1"/>
  <c r="H170" i="3"/>
  <c r="I170" i="3" s="1"/>
  <c r="H171" i="3"/>
  <c r="I171" i="3" s="1"/>
  <c r="H172" i="3"/>
  <c r="I172" i="3" s="1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I213" i="3" s="1"/>
  <c r="H214" i="3"/>
  <c r="I214" i="3" s="1"/>
  <c r="J214" i="3" s="1"/>
  <c r="H215" i="3"/>
  <c r="I215" i="3" s="1"/>
  <c r="H216" i="3"/>
  <c r="I216" i="3" s="1"/>
  <c r="J216" i="3" s="1"/>
  <c r="H217" i="3"/>
  <c r="I217" i="3" s="1"/>
  <c r="H218" i="3"/>
  <c r="I218" i="3" s="1"/>
  <c r="H219" i="3"/>
  <c r="I219" i="3" s="1"/>
  <c r="J219" i="3"/>
  <c r="H220" i="3"/>
  <c r="I220" i="3" s="1"/>
  <c r="H221" i="3"/>
  <c r="I221" i="3" s="1"/>
  <c r="J221" i="3" s="1"/>
  <c r="H222" i="3"/>
  <c r="I222" i="3" s="1"/>
  <c r="H223" i="3"/>
  <c r="I223" i="3"/>
  <c r="H224" i="3"/>
  <c r="I224" i="3" s="1"/>
  <c r="H225" i="3"/>
  <c r="I225" i="3" s="1"/>
  <c r="H226" i="3"/>
  <c r="I226" i="3"/>
  <c r="H227" i="3"/>
  <c r="I227" i="3" s="1"/>
  <c r="H228" i="3"/>
  <c r="I228" i="3" s="1"/>
  <c r="H229" i="3"/>
  <c r="I229" i="3" s="1"/>
  <c r="H230" i="3"/>
  <c r="I230" i="3" s="1"/>
  <c r="H231" i="3"/>
  <c r="I231" i="3"/>
  <c r="H232" i="3"/>
  <c r="I232" i="3" s="1"/>
  <c r="H233" i="3"/>
  <c r="I233" i="3" s="1"/>
  <c r="H234" i="3"/>
  <c r="I234" i="3" s="1"/>
  <c r="H235" i="3"/>
  <c r="I235" i="3" s="1"/>
  <c r="H236" i="3"/>
  <c r="I236" i="3" s="1"/>
  <c r="H237" i="3"/>
  <c r="I237" i="3" s="1"/>
  <c r="H238" i="3"/>
  <c r="I238" i="3" s="1"/>
  <c r="H239" i="3"/>
  <c r="I239" i="3"/>
  <c r="H240" i="3"/>
  <c r="I240" i="3" s="1"/>
  <c r="H241" i="3"/>
  <c r="I241" i="3" s="1"/>
  <c r="H242" i="3"/>
  <c r="I242" i="3" s="1"/>
  <c r="H243" i="3"/>
  <c r="I243" i="3"/>
  <c r="H244" i="3"/>
  <c r="I244" i="3" s="1"/>
  <c r="H245" i="3"/>
  <c r="I245" i="3" s="1"/>
  <c r="H246" i="3"/>
  <c r="I246" i="3" s="1"/>
  <c r="H247" i="3"/>
  <c r="I247" i="3" s="1"/>
  <c r="H248" i="3"/>
  <c r="I248" i="3" s="1"/>
  <c r="H249" i="3"/>
  <c r="I249" i="3" s="1"/>
  <c r="H250" i="3"/>
  <c r="I250" i="3"/>
  <c r="H251" i="3"/>
  <c r="I251" i="3"/>
  <c r="H252" i="3"/>
  <c r="I252" i="3" s="1"/>
  <c r="H253" i="3"/>
  <c r="I253" i="3" s="1"/>
  <c r="H254" i="3"/>
  <c r="I254" i="3" s="1"/>
  <c r="H255" i="3"/>
  <c r="I255" i="3" s="1"/>
  <c r="H256" i="3"/>
  <c r="I256" i="3" s="1"/>
  <c r="H257" i="3"/>
  <c r="I257" i="3" s="1"/>
  <c r="H258" i="3"/>
  <c r="I258" i="3"/>
  <c r="H259" i="3"/>
  <c r="I259" i="3"/>
  <c r="H260" i="3"/>
  <c r="I260" i="3" s="1"/>
  <c r="H261" i="3"/>
  <c r="I261" i="3" s="1"/>
  <c r="H262" i="3"/>
  <c r="I262" i="3" s="1"/>
  <c r="H263" i="3"/>
  <c r="I263" i="3"/>
  <c r="H264" i="3"/>
  <c r="I264" i="3" s="1"/>
  <c r="H265" i="3"/>
  <c r="I265" i="3" s="1"/>
  <c r="H266" i="3"/>
  <c r="I266" i="3"/>
  <c r="H267" i="3"/>
  <c r="I267" i="3" s="1"/>
  <c r="H268" i="3"/>
  <c r="I268" i="3" s="1"/>
  <c r="H269" i="3"/>
  <c r="I269" i="3" s="1"/>
  <c r="H270" i="3"/>
  <c r="I270" i="3" s="1"/>
  <c r="H271" i="3"/>
  <c r="I271" i="3" s="1"/>
  <c r="H272" i="3"/>
  <c r="I272" i="3" s="1"/>
  <c r="H273" i="3"/>
  <c r="I273" i="3" s="1"/>
  <c r="H274" i="3"/>
  <c r="I274" i="3" s="1"/>
  <c r="H275" i="3"/>
  <c r="I275" i="3" s="1"/>
  <c r="H276" i="3"/>
  <c r="I276" i="3" s="1"/>
  <c r="H277" i="3"/>
  <c r="I277" i="3" s="1"/>
  <c r="H278" i="3"/>
  <c r="I278" i="3" s="1"/>
  <c r="H279" i="3"/>
  <c r="I279" i="3" s="1"/>
  <c r="H280" i="3"/>
  <c r="I280" i="3" s="1"/>
  <c r="H281" i="3"/>
  <c r="I281" i="3" s="1"/>
  <c r="H282" i="3"/>
  <c r="I282" i="3" s="1"/>
  <c r="H283" i="3"/>
  <c r="I283" i="3"/>
  <c r="H284" i="3"/>
  <c r="I284" i="3" s="1"/>
  <c r="H285" i="3"/>
  <c r="I285" i="3" s="1"/>
  <c r="H286" i="3"/>
  <c r="I286" i="3" s="1"/>
  <c r="H287" i="3"/>
  <c r="I287" i="3"/>
  <c r="H288" i="3"/>
  <c r="I288" i="3" s="1"/>
  <c r="H289" i="3"/>
  <c r="I289" i="3" s="1"/>
  <c r="H290" i="3"/>
  <c r="I290" i="3"/>
  <c r="H291" i="3"/>
  <c r="I291" i="3" s="1"/>
  <c r="H292" i="3"/>
  <c r="I292" i="3" s="1"/>
  <c r="H293" i="3"/>
  <c r="I293" i="3" s="1"/>
  <c r="H294" i="3"/>
  <c r="I294" i="3" s="1"/>
  <c r="H295" i="3"/>
  <c r="I295" i="3"/>
  <c r="H296" i="3"/>
  <c r="I296" i="3" s="1"/>
  <c r="H297" i="3"/>
  <c r="I297" i="3" s="1"/>
  <c r="H298" i="3"/>
  <c r="I298" i="3" s="1"/>
  <c r="H299" i="3"/>
  <c r="I299" i="3" s="1"/>
  <c r="H300" i="3"/>
  <c r="I300" i="3" s="1"/>
  <c r="H301" i="3"/>
  <c r="I301" i="3" s="1"/>
  <c r="H302" i="3"/>
  <c r="I302" i="3" s="1"/>
  <c r="J303" i="3" s="1"/>
  <c r="H303" i="3"/>
  <c r="I303" i="3"/>
  <c r="H304" i="3"/>
  <c r="I304" i="3" s="1"/>
  <c r="H305" i="3"/>
  <c r="I305" i="3" s="1"/>
  <c r="H306" i="3"/>
  <c r="I306" i="3" s="1"/>
  <c r="J307" i="3" s="1"/>
  <c r="H307" i="3"/>
  <c r="I307" i="3"/>
  <c r="H308" i="3"/>
  <c r="I308" i="3" s="1"/>
  <c r="H309" i="3"/>
  <c r="I309" i="3" s="1"/>
  <c r="H310" i="3"/>
  <c r="I310" i="3" s="1"/>
  <c r="H311" i="3"/>
  <c r="I311" i="3" s="1"/>
  <c r="H312" i="3"/>
  <c r="I312" i="3" s="1"/>
  <c r="H313" i="3"/>
  <c r="I313" i="3" s="1"/>
  <c r="H314" i="3"/>
  <c r="I314" i="3"/>
  <c r="H315" i="3"/>
  <c r="I315" i="3"/>
  <c r="H316" i="3"/>
  <c r="I316" i="3" s="1"/>
  <c r="H317" i="3"/>
  <c r="I317" i="3" s="1"/>
  <c r="H318" i="3"/>
  <c r="I318" i="3" s="1"/>
  <c r="H319" i="3"/>
  <c r="I319" i="3" s="1"/>
  <c r="H320" i="3"/>
  <c r="I320" i="3" s="1"/>
  <c r="H321" i="3"/>
  <c r="I321" i="3" s="1"/>
  <c r="J322" i="3" s="1"/>
  <c r="H322" i="3"/>
  <c r="I322" i="3"/>
  <c r="H323" i="3"/>
  <c r="I323" i="3"/>
  <c r="H324" i="3"/>
  <c r="I324" i="3" s="1"/>
  <c r="J325" i="3" s="1"/>
  <c r="H325" i="3"/>
  <c r="I325" i="3" s="1"/>
  <c r="H326" i="3"/>
  <c r="I326" i="3" s="1"/>
  <c r="H327" i="3"/>
  <c r="I327" i="3"/>
  <c r="H328" i="3"/>
  <c r="I328" i="3" s="1"/>
  <c r="H329" i="3"/>
  <c r="I329" i="3" s="1"/>
  <c r="H330" i="3"/>
  <c r="I330" i="3"/>
  <c r="G331" i="3"/>
  <c r="H331" i="3"/>
  <c r="I331" i="3" s="1"/>
  <c r="H332" i="3"/>
  <c r="I332" i="3" s="1"/>
  <c r="H333" i="3"/>
  <c r="I333" i="3"/>
  <c r="H334" i="3"/>
  <c r="I334" i="3" s="1"/>
  <c r="H335" i="3"/>
  <c r="I335" i="3"/>
  <c r="H336" i="3"/>
  <c r="I336" i="3" s="1"/>
  <c r="H337" i="3"/>
  <c r="I337" i="3" s="1"/>
  <c r="H338" i="3"/>
  <c r="I338" i="3" s="1"/>
  <c r="B360" i="3"/>
  <c r="C360" i="3" s="1"/>
  <c r="G360" i="3" s="1"/>
  <c r="B361" i="3"/>
  <c r="C361" i="3" s="1"/>
  <c r="G361" i="3" s="1"/>
  <c r="B362" i="3"/>
  <c r="C362" i="3" s="1"/>
  <c r="G362" i="3" s="1"/>
  <c r="B363" i="3"/>
  <c r="C363" i="3"/>
  <c r="G363" i="3" s="1"/>
  <c r="B364" i="3"/>
  <c r="C364" i="3" s="1"/>
  <c r="G364" i="3" s="1"/>
  <c r="B365" i="3"/>
  <c r="C365" i="3"/>
  <c r="G365" i="3" s="1"/>
  <c r="B366" i="3"/>
  <c r="C366" i="3" s="1"/>
  <c r="G366" i="3" s="1"/>
  <c r="B367" i="3"/>
  <c r="C367" i="3" s="1"/>
  <c r="G367" i="3" s="1"/>
  <c r="B368" i="3"/>
  <c r="C368" i="3" s="1"/>
  <c r="G368" i="3" s="1"/>
  <c r="B369" i="3"/>
  <c r="C369" i="3"/>
  <c r="G369" i="3" s="1"/>
  <c r="B370" i="3"/>
  <c r="C370" i="3" s="1"/>
  <c r="G370" i="3" s="1"/>
  <c r="B371" i="3"/>
  <c r="C371" i="3"/>
  <c r="G371" i="3" s="1"/>
  <c r="B372" i="3"/>
  <c r="C372" i="3" s="1"/>
  <c r="G372" i="3" s="1"/>
  <c r="B373" i="3"/>
  <c r="C373" i="3"/>
  <c r="G373" i="3" s="1"/>
  <c r="B374" i="3"/>
  <c r="C374" i="3" s="1"/>
  <c r="G374" i="3" s="1"/>
  <c r="B375" i="3"/>
  <c r="C375" i="3" s="1"/>
  <c r="G375" i="3" s="1"/>
  <c r="B376" i="3"/>
  <c r="C376" i="3" s="1"/>
  <c r="G376" i="3" s="1"/>
  <c r="B377" i="3"/>
  <c r="C377" i="3" s="1"/>
  <c r="G377" i="3" s="1"/>
  <c r="B378" i="3"/>
  <c r="C378" i="3" s="1"/>
  <c r="G378" i="3" s="1"/>
  <c r="B379" i="3"/>
  <c r="C379" i="3"/>
  <c r="G379" i="3" s="1"/>
  <c r="B380" i="3"/>
  <c r="C380" i="3" s="1"/>
  <c r="G380" i="3" s="1"/>
  <c r="B381" i="3"/>
  <c r="C381" i="3"/>
  <c r="G381" i="3" s="1"/>
  <c r="B382" i="3"/>
  <c r="C382" i="3" s="1"/>
  <c r="G382" i="3" s="1"/>
  <c r="B383" i="3"/>
  <c r="C383" i="3" s="1"/>
  <c r="G383" i="3" s="1"/>
  <c r="B384" i="3"/>
  <c r="C384" i="3" s="1"/>
  <c r="G384" i="3" s="1"/>
  <c r="B385" i="3"/>
  <c r="C385" i="3"/>
  <c r="G385" i="3" s="1"/>
  <c r="B386" i="3"/>
  <c r="C386" i="3" s="1"/>
  <c r="G386" i="3" s="1"/>
  <c r="B387" i="3"/>
  <c r="C387" i="3"/>
  <c r="G387" i="3" s="1"/>
  <c r="B388" i="3"/>
  <c r="C388" i="3" s="1"/>
  <c r="G388" i="3" s="1"/>
  <c r="B389" i="3"/>
  <c r="C389" i="3"/>
  <c r="G389" i="3" s="1"/>
  <c r="B390" i="3"/>
  <c r="C390" i="3" s="1"/>
  <c r="G390" i="3" s="1"/>
  <c r="B391" i="3"/>
  <c r="C391" i="3" s="1"/>
  <c r="G391" i="3" s="1"/>
  <c r="B392" i="3"/>
  <c r="C392" i="3" s="1"/>
  <c r="G392" i="3" s="1"/>
  <c r="B393" i="3"/>
  <c r="C393" i="3" s="1"/>
  <c r="G393" i="3" s="1"/>
  <c r="B394" i="3"/>
  <c r="C394" i="3" s="1"/>
  <c r="G394" i="3" s="1"/>
  <c r="B395" i="3"/>
  <c r="C395" i="3"/>
  <c r="G395" i="3" s="1"/>
  <c r="B396" i="3"/>
  <c r="C396" i="3" s="1"/>
  <c r="G396" i="3" s="1"/>
  <c r="B397" i="3"/>
  <c r="C397" i="3"/>
  <c r="G397" i="3" s="1"/>
  <c r="B398" i="3"/>
  <c r="C398" i="3" s="1"/>
  <c r="G398" i="3" s="1"/>
  <c r="B399" i="3"/>
  <c r="C399" i="3" s="1"/>
  <c r="G399" i="3" s="1"/>
  <c r="B400" i="3"/>
  <c r="C400" i="3" s="1"/>
  <c r="G400" i="3" s="1"/>
  <c r="B401" i="3"/>
  <c r="C401" i="3"/>
  <c r="G401" i="3" s="1"/>
  <c r="B402" i="3"/>
  <c r="C402" i="3" s="1"/>
  <c r="G402" i="3" s="1"/>
  <c r="B403" i="3"/>
  <c r="C403" i="3"/>
  <c r="G403" i="3" s="1"/>
  <c r="B404" i="3"/>
  <c r="C404" i="3" s="1"/>
  <c r="G404" i="3" s="1"/>
  <c r="B405" i="3"/>
  <c r="C405" i="3"/>
  <c r="G405" i="3" s="1"/>
  <c r="B406" i="3"/>
  <c r="C406" i="3" s="1"/>
  <c r="G406" i="3" s="1"/>
  <c r="B407" i="3"/>
  <c r="C407" i="3" s="1"/>
  <c r="G407" i="3" s="1"/>
  <c r="B408" i="3"/>
  <c r="C408" i="3" s="1"/>
  <c r="G408" i="3" s="1"/>
  <c r="B409" i="3"/>
  <c r="C409" i="3" s="1"/>
  <c r="G409" i="3" s="1"/>
  <c r="B410" i="3"/>
  <c r="C410" i="3" s="1"/>
  <c r="G410" i="3" s="1"/>
  <c r="B411" i="3"/>
  <c r="C411" i="3"/>
  <c r="G411" i="3" s="1"/>
  <c r="B412" i="3"/>
  <c r="C412" i="3" s="1"/>
  <c r="G412" i="3" s="1"/>
  <c r="B413" i="3"/>
  <c r="C413" i="3"/>
  <c r="G413" i="3" s="1"/>
  <c r="B414" i="3"/>
  <c r="C414" i="3" s="1"/>
  <c r="G414" i="3" s="1"/>
  <c r="B415" i="3"/>
  <c r="C415" i="3" s="1"/>
  <c r="G415" i="3" s="1"/>
  <c r="B416" i="3"/>
  <c r="C416" i="3" s="1"/>
  <c r="G416" i="3" s="1"/>
  <c r="B417" i="3"/>
  <c r="C417" i="3"/>
  <c r="G417" i="3" s="1"/>
  <c r="B418" i="3"/>
  <c r="C418" i="3" s="1"/>
  <c r="G418" i="3" s="1"/>
  <c r="B419" i="3"/>
  <c r="C419" i="3"/>
  <c r="G419" i="3" s="1"/>
  <c r="B420" i="3"/>
  <c r="C420" i="3" s="1"/>
  <c r="G420" i="3" s="1"/>
  <c r="B421" i="3"/>
  <c r="C421" i="3"/>
  <c r="G421" i="3" s="1"/>
  <c r="B422" i="3"/>
  <c r="C422" i="3" s="1"/>
  <c r="G422" i="3" s="1"/>
  <c r="B423" i="3"/>
  <c r="C423" i="3" s="1"/>
  <c r="G423" i="3" s="1"/>
  <c r="B424" i="3"/>
  <c r="C424" i="3" s="1"/>
  <c r="G424" i="3" s="1"/>
  <c r="B425" i="3"/>
  <c r="C425" i="3" s="1"/>
  <c r="G425" i="3" s="1"/>
  <c r="B426" i="3"/>
  <c r="C426" i="3" s="1"/>
  <c r="G426" i="3" s="1"/>
  <c r="B427" i="3"/>
  <c r="C427" i="3"/>
  <c r="G427" i="3" s="1"/>
  <c r="B428" i="3"/>
  <c r="C428" i="3" s="1"/>
  <c r="G428" i="3" s="1"/>
  <c r="B429" i="3"/>
  <c r="C429" i="3"/>
  <c r="G429" i="3" s="1"/>
  <c r="B430" i="3"/>
  <c r="C430" i="3" s="1"/>
  <c r="G430" i="3" s="1"/>
  <c r="B431" i="3"/>
  <c r="C431" i="3" s="1"/>
  <c r="G431" i="3" s="1"/>
  <c r="B432" i="3"/>
  <c r="C432" i="3" s="1"/>
  <c r="G432" i="3" s="1"/>
  <c r="B433" i="3"/>
  <c r="C433" i="3"/>
  <c r="G433" i="3" s="1"/>
  <c r="B434" i="3"/>
  <c r="C434" i="3" s="1"/>
  <c r="G434" i="3" s="1"/>
  <c r="B435" i="3"/>
  <c r="C435" i="3"/>
  <c r="G435" i="3" s="1"/>
  <c r="B436" i="3"/>
  <c r="C436" i="3" s="1"/>
  <c r="G436" i="3" s="1"/>
  <c r="B437" i="3"/>
  <c r="C437" i="3"/>
  <c r="G437" i="3" s="1"/>
  <c r="B438" i="3"/>
  <c r="C438" i="3" s="1"/>
  <c r="G438" i="3" s="1"/>
  <c r="B439" i="3"/>
  <c r="C439" i="3" s="1"/>
  <c r="G439" i="3" s="1"/>
  <c r="B440" i="3"/>
  <c r="C440" i="3" s="1"/>
  <c r="G440" i="3" s="1"/>
  <c r="B441" i="3"/>
  <c r="C441" i="3" s="1"/>
  <c r="G441" i="3" s="1"/>
  <c r="B442" i="3"/>
  <c r="C442" i="3" s="1"/>
  <c r="G442" i="3" s="1"/>
  <c r="B443" i="3"/>
  <c r="C443" i="3"/>
  <c r="G443" i="3" s="1"/>
  <c r="B444" i="3"/>
  <c r="C444" i="3" s="1"/>
  <c r="G444" i="3" s="1"/>
  <c r="B359" i="3"/>
  <c r="C359" i="3" s="1"/>
  <c r="G359" i="3" s="1"/>
  <c r="B358" i="3"/>
  <c r="C358" i="3" s="1"/>
  <c r="G358" i="3" s="1"/>
  <c r="B357" i="3"/>
  <c r="C357" i="3" s="1"/>
  <c r="G357" i="3" s="1"/>
  <c r="B356" i="3"/>
  <c r="C356" i="3" s="1"/>
  <c r="G356" i="3" s="1"/>
  <c r="B355" i="3"/>
  <c r="C355" i="3" s="1"/>
  <c r="G355" i="3" s="1"/>
  <c r="B354" i="3"/>
  <c r="C354" i="3" s="1"/>
  <c r="G354" i="3" s="1"/>
  <c r="B353" i="3"/>
  <c r="C353" i="3" s="1"/>
  <c r="G353" i="3" s="1"/>
  <c r="B352" i="3"/>
  <c r="C352" i="3" s="1"/>
  <c r="G352" i="3" s="1"/>
  <c r="B351" i="3"/>
  <c r="C351" i="3" s="1"/>
  <c r="G351" i="3" s="1"/>
  <c r="B350" i="3"/>
  <c r="C350" i="3" s="1"/>
  <c r="G350" i="3" s="1"/>
  <c r="B349" i="3"/>
  <c r="C349" i="3" s="1"/>
  <c r="G349" i="3" s="1"/>
  <c r="B348" i="3"/>
  <c r="C348" i="3" s="1"/>
  <c r="G348" i="3" s="1"/>
  <c r="B347" i="3"/>
  <c r="C347" i="3" s="1"/>
  <c r="G347" i="3" s="1"/>
  <c r="B346" i="3"/>
  <c r="C346" i="3" s="1"/>
  <c r="G346" i="3" s="1"/>
  <c r="B345" i="3"/>
  <c r="C345" i="3" s="1"/>
  <c r="G345" i="3" s="1"/>
  <c r="B344" i="3"/>
  <c r="C344" i="3" s="1"/>
  <c r="G344" i="3" s="1"/>
  <c r="B343" i="3"/>
  <c r="C343" i="3" s="1"/>
  <c r="G343" i="3" s="1"/>
  <c r="B342" i="3"/>
  <c r="C342" i="3" s="1"/>
  <c r="G342" i="3" s="1"/>
  <c r="B341" i="3"/>
  <c r="C341" i="3" s="1"/>
  <c r="G341" i="3" s="1"/>
  <c r="B340" i="3"/>
  <c r="C340" i="3" s="1"/>
  <c r="G340" i="3" s="1"/>
  <c r="B339" i="3"/>
  <c r="C339" i="3" s="1"/>
  <c r="G339" i="3" s="1"/>
  <c r="B338" i="3"/>
  <c r="C338" i="3" s="1"/>
  <c r="G338" i="3" s="1"/>
  <c r="B337" i="3"/>
  <c r="C337" i="3" s="1"/>
  <c r="G337" i="3" s="1"/>
  <c r="B336" i="3"/>
  <c r="C336" i="3" s="1"/>
  <c r="G336" i="3" s="1"/>
  <c r="B335" i="3"/>
  <c r="C335" i="3" s="1"/>
  <c r="G335" i="3" s="1"/>
  <c r="B334" i="3"/>
  <c r="C334" i="3" s="1"/>
  <c r="G334" i="3" s="1"/>
  <c r="B333" i="3"/>
  <c r="C333" i="3" s="1"/>
  <c r="G333" i="3" s="1"/>
  <c r="B332" i="3"/>
  <c r="C332" i="3" s="1"/>
  <c r="G332" i="3" s="1"/>
  <c r="B331" i="3"/>
  <c r="C331" i="3" s="1"/>
  <c r="B330" i="3"/>
  <c r="C330" i="3" s="1"/>
  <c r="G330" i="3" s="1"/>
  <c r="B329" i="3"/>
  <c r="C329" i="3" s="1"/>
  <c r="G329" i="3" s="1"/>
  <c r="B328" i="3"/>
  <c r="C328" i="3" s="1"/>
  <c r="G328" i="3" s="1"/>
  <c r="B327" i="3"/>
  <c r="C327" i="3" s="1"/>
  <c r="G327" i="3" s="1"/>
  <c r="B326" i="3"/>
  <c r="C326" i="3" s="1"/>
  <c r="G326" i="3" s="1"/>
  <c r="B325" i="3"/>
  <c r="C325" i="3" s="1"/>
  <c r="G325" i="3" s="1"/>
  <c r="B324" i="3"/>
  <c r="C324" i="3" s="1"/>
  <c r="G324" i="3" s="1"/>
  <c r="B323" i="3"/>
  <c r="C323" i="3" s="1"/>
  <c r="G323" i="3" s="1"/>
  <c r="B322" i="3"/>
  <c r="C322" i="3" s="1"/>
  <c r="G322" i="3" s="1"/>
  <c r="B321" i="3"/>
  <c r="C321" i="3" s="1"/>
  <c r="G321" i="3" s="1"/>
  <c r="B320" i="3"/>
  <c r="C320" i="3" s="1"/>
  <c r="G320" i="3" s="1"/>
  <c r="B319" i="3"/>
  <c r="C319" i="3" s="1"/>
  <c r="G319" i="3" s="1"/>
  <c r="B318" i="3"/>
  <c r="C318" i="3" s="1"/>
  <c r="G318" i="3" s="1"/>
  <c r="B317" i="3"/>
  <c r="C317" i="3" s="1"/>
  <c r="G317" i="3" s="1"/>
  <c r="B316" i="3"/>
  <c r="C316" i="3" s="1"/>
  <c r="G316" i="3" s="1"/>
  <c r="B315" i="3"/>
  <c r="C315" i="3" s="1"/>
  <c r="G315" i="3" s="1"/>
  <c r="B314" i="3"/>
  <c r="C314" i="3" s="1"/>
  <c r="G314" i="3" s="1"/>
  <c r="B313" i="3"/>
  <c r="C313" i="3" s="1"/>
  <c r="G313" i="3" s="1"/>
  <c r="B312" i="3"/>
  <c r="C312" i="3" s="1"/>
  <c r="G312" i="3" s="1"/>
  <c r="B311" i="3"/>
  <c r="C311" i="3" s="1"/>
  <c r="G311" i="3" s="1"/>
  <c r="B310" i="3"/>
  <c r="C310" i="3" s="1"/>
  <c r="G310" i="3" s="1"/>
  <c r="B309" i="3"/>
  <c r="C309" i="3" s="1"/>
  <c r="G309" i="3" s="1"/>
  <c r="B308" i="3"/>
  <c r="C308" i="3" s="1"/>
  <c r="G308" i="3" s="1"/>
  <c r="B307" i="3"/>
  <c r="C307" i="3" s="1"/>
  <c r="G307" i="3" s="1"/>
  <c r="B306" i="3"/>
  <c r="C306" i="3" s="1"/>
  <c r="G306" i="3" s="1"/>
  <c r="B305" i="3"/>
  <c r="C305" i="3" s="1"/>
  <c r="G305" i="3" s="1"/>
  <c r="B304" i="3"/>
  <c r="C304" i="3" s="1"/>
  <c r="G304" i="3" s="1"/>
  <c r="B303" i="3"/>
  <c r="C303" i="3" s="1"/>
  <c r="G303" i="3" s="1"/>
  <c r="B302" i="3"/>
  <c r="C302" i="3" s="1"/>
  <c r="G302" i="3" s="1"/>
  <c r="B301" i="3"/>
  <c r="C301" i="3" s="1"/>
  <c r="G301" i="3" s="1"/>
  <c r="B300" i="3"/>
  <c r="C300" i="3" s="1"/>
  <c r="G300" i="3" s="1"/>
  <c r="B299" i="3"/>
  <c r="C299" i="3" s="1"/>
  <c r="G299" i="3" s="1"/>
  <c r="B298" i="3"/>
  <c r="C298" i="3" s="1"/>
  <c r="G298" i="3" s="1"/>
  <c r="B297" i="3"/>
  <c r="C297" i="3" s="1"/>
  <c r="G297" i="3" s="1"/>
  <c r="B296" i="3"/>
  <c r="C296" i="3" s="1"/>
  <c r="G296" i="3" s="1"/>
  <c r="B295" i="3"/>
  <c r="C295" i="3" s="1"/>
  <c r="G295" i="3" s="1"/>
  <c r="B294" i="3"/>
  <c r="C294" i="3" s="1"/>
  <c r="G294" i="3" s="1"/>
  <c r="B293" i="3"/>
  <c r="C293" i="3" s="1"/>
  <c r="G293" i="3" s="1"/>
  <c r="B292" i="3"/>
  <c r="C292" i="3" s="1"/>
  <c r="G292" i="3" s="1"/>
  <c r="B291" i="3"/>
  <c r="C291" i="3" s="1"/>
  <c r="G291" i="3" s="1"/>
  <c r="B290" i="3"/>
  <c r="C290" i="3" s="1"/>
  <c r="G290" i="3" s="1"/>
  <c r="B289" i="3"/>
  <c r="C289" i="3" s="1"/>
  <c r="G289" i="3" s="1"/>
  <c r="B288" i="3"/>
  <c r="C288" i="3" s="1"/>
  <c r="G288" i="3" s="1"/>
  <c r="B287" i="3"/>
  <c r="C287" i="3" s="1"/>
  <c r="G287" i="3" s="1"/>
  <c r="B286" i="3"/>
  <c r="C286" i="3" s="1"/>
  <c r="G286" i="3" s="1"/>
  <c r="B285" i="3"/>
  <c r="C285" i="3" s="1"/>
  <c r="G285" i="3" s="1"/>
  <c r="B284" i="3"/>
  <c r="C284" i="3" s="1"/>
  <c r="G284" i="3" s="1"/>
  <c r="B283" i="3"/>
  <c r="C283" i="3" s="1"/>
  <c r="G283" i="3" s="1"/>
  <c r="B282" i="3"/>
  <c r="C282" i="3" s="1"/>
  <c r="G282" i="3" s="1"/>
  <c r="B281" i="3"/>
  <c r="C281" i="3" s="1"/>
  <c r="G281" i="3" s="1"/>
  <c r="B280" i="3"/>
  <c r="C280" i="3" s="1"/>
  <c r="G280" i="3" s="1"/>
  <c r="B279" i="3"/>
  <c r="C279" i="3" s="1"/>
  <c r="G279" i="3" s="1"/>
  <c r="B278" i="3"/>
  <c r="C278" i="3" s="1"/>
  <c r="G278" i="3" s="1"/>
  <c r="B277" i="3"/>
  <c r="C277" i="3" s="1"/>
  <c r="G277" i="3" s="1"/>
  <c r="B276" i="3"/>
  <c r="C276" i="3" s="1"/>
  <c r="G276" i="3" s="1"/>
  <c r="B275" i="3"/>
  <c r="C275" i="3" s="1"/>
  <c r="G275" i="3" s="1"/>
  <c r="B274" i="3"/>
  <c r="C274" i="3" s="1"/>
  <c r="G274" i="3" s="1"/>
  <c r="B273" i="3"/>
  <c r="C273" i="3" s="1"/>
  <c r="G273" i="3" s="1"/>
  <c r="B272" i="3"/>
  <c r="C272" i="3" s="1"/>
  <c r="G272" i="3" s="1"/>
  <c r="B271" i="3"/>
  <c r="C271" i="3" s="1"/>
  <c r="G271" i="3" s="1"/>
  <c r="B270" i="3"/>
  <c r="C270" i="3" s="1"/>
  <c r="G270" i="3" s="1"/>
  <c r="B269" i="3"/>
  <c r="C269" i="3" s="1"/>
  <c r="G269" i="3" s="1"/>
  <c r="B268" i="3"/>
  <c r="C268" i="3" s="1"/>
  <c r="G268" i="3" s="1"/>
  <c r="B267" i="3"/>
  <c r="C267" i="3" s="1"/>
  <c r="G267" i="3" s="1"/>
  <c r="B266" i="3"/>
  <c r="C266" i="3" s="1"/>
  <c r="G266" i="3" s="1"/>
  <c r="B265" i="3"/>
  <c r="C265" i="3" s="1"/>
  <c r="G265" i="3" s="1"/>
  <c r="B264" i="3"/>
  <c r="C264" i="3" s="1"/>
  <c r="G264" i="3" s="1"/>
  <c r="B263" i="3"/>
  <c r="C263" i="3" s="1"/>
  <c r="G263" i="3" s="1"/>
  <c r="B262" i="3"/>
  <c r="C262" i="3" s="1"/>
  <c r="G262" i="3" s="1"/>
  <c r="B261" i="3"/>
  <c r="C261" i="3" s="1"/>
  <c r="G261" i="3" s="1"/>
  <c r="B260" i="3"/>
  <c r="C260" i="3" s="1"/>
  <c r="G260" i="3" s="1"/>
  <c r="B259" i="3"/>
  <c r="C259" i="3" s="1"/>
  <c r="G259" i="3" s="1"/>
  <c r="B258" i="3"/>
  <c r="C258" i="3" s="1"/>
  <c r="G258" i="3" s="1"/>
  <c r="B257" i="3"/>
  <c r="C257" i="3" s="1"/>
  <c r="G257" i="3" s="1"/>
  <c r="B256" i="3"/>
  <c r="C256" i="3" s="1"/>
  <c r="G256" i="3" s="1"/>
  <c r="B255" i="3"/>
  <c r="C255" i="3" s="1"/>
  <c r="G255" i="3" s="1"/>
  <c r="B254" i="3"/>
  <c r="C254" i="3" s="1"/>
  <c r="G254" i="3" s="1"/>
  <c r="B253" i="3"/>
  <c r="C253" i="3" s="1"/>
  <c r="G253" i="3" s="1"/>
  <c r="B252" i="3"/>
  <c r="C252" i="3" s="1"/>
  <c r="G252" i="3" s="1"/>
  <c r="B251" i="3"/>
  <c r="C251" i="3" s="1"/>
  <c r="G251" i="3" s="1"/>
  <c r="B250" i="3"/>
  <c r="C250" i="3" s="1"/>
  <c r="G250" i="3" s="1"/>
  <c r="B249" i="3"/>
  <c r="C249" i="3" s="1"/>
  <c r="G249" i="3" s="1"/>
  <c r="B248" i="3"/>
  <c r="C248" i="3" s="1"/>
  <c r="G248" i="3" s="1"/>
  <c r="B247" i="3"/>
  <c r="C247" i="3" s="1"/>
  <c r="G247" i="3" s="1"/>
  <c r="B246" i="3"/>
  <c r="C246" i="3" s="1"/>
  <c r="G246" i="3" s="1"/>
  <c r="B245" i="3"/>
  <c r="C245" i="3" s="1"/>
  <c r="G245" i="3" s="1"/>
  <c r="B244" i="3"/>
  <c r="C244" i="3" s="1"/>
  <c r="G244" i="3" s="1"/>
  <c r="B243" i="3"/>
  <c r="C243" i="3" s="1"/>
  <c r="G243" i="3" s="1"/>
  <c r="B242" i="3"/>
  <c r="C242" i="3" s="1"/>
  <c r="G242" i="3" s="1"/>
  <c r="B241" i="3"/>
  <c r="C241" i="3" s="1"/>
  <c r="G241" i="3" s="1"/>
  <c r="B240" i="3"/>
  <c r="C240" i="3" s="1"/>
  <c r="G240" i="3" s="1"/>
  <c r="B239" i="3"/>
  <c r="C239" i="3" s="1"/>
  <c r="G239" i="3" s="1"/>
  <c r="B238" i="3"/>
  <c r="C238" i="3" s="1"/>
  <c r="G238" i="3" s="1"/>
  <c r="B237" i="3"/>
  <c r="C237" i="3" s="1"/>
  <c r="G237" i="3" s="1"/>
  <c r="B236" i="3"/>
  <c r="C236" i="3" s="1"/>
  <c r="G236" i="3" s="1"/>
  <c r="C235" i="3"/>
  <c r="G235" i="3" s="1"/>
  <c r="B235" i="3"/>
  <c r="B234" i="3"/>
  <c r="C234" i="3" s="1"/>
  <c r="G234" i="3" s="1"/>
  <c r="B233" i="3"/>
  <c r="C233" i="3" s="1"/>
  <c r="G233" i="3" s="1"/>
  <c r="B232" i="3"/>
  <c r="C232" i="3" s="1"/>
  <c r="G232" i="3" s="1"/>
  <c r="B231" i="3"/>
  <c r="C231" i="3" s="1"/>
  <c r="G231" i="3" s="1"/>
  <c r="B230" i="3"/>
  <c r="C230" i="3" s="1"/>
  <c r="G230" i="3" s="1"/>
  <c r="B229" i="3"/>
  <c r="C229" i="3" s="1"/>
  <c r="G229" i="3" s="1"/>
  <c r="B228" i="3"/>
  <c r="C228" i="3" s="1"/>
  <c r="G228" i="3" s="1"/>
  <c r="B227" i="3"/>
  <c r="C227" i="3" s="1"/>
  <c r="G227" i="3" s="1"/>
  <c r="B226" i="3"/>
  <c r="C226" i="3" s="1"/>
  <c r="G226" i="3" s="1"/>
  <c r="B225" i="3"/>
  <c r="C225" i="3" s="1"/>
  <c r="G225" i="3" s="1"/>
  <c r="B224" i="3"/>
  <c r="C224" i="3" s="1"/>
  <c r="G224" i="3" s="1"/>
  <c r="C223" i="3"/>
  <c r="G223" i="3" s="1"/>
  <c r="B223" i="3"/>
  <c r="B222" i="3"/>
  <c r="C222" i="3" s="1"/>
  <c r="G222" i="3" s="1"/>
  <c r="B221" i="3"/>
  <c r="C221" i="3" s="1"/>
  <c r="G221" i="3" s="1"/>
  <c r="B220" i="3"/>
  <c r="C220" i="3" s="1"/>
  <c r="G220" i="3" s="1"/>
  <c r="C219" i="3"/>
  <c r="G219" i="3" s="1"/>
  <c r="B219" i="3"/>
  <c r="B218" i="3"/>
  <c r="C218" i="3" s="1"/>
  <c r="G218" i="3" s="1"/>
  <c r="B217" i="3"/>
  <c r="C217" i="3" s="1"/>
  <c r="G217" i="3" s="1"/>
  <c r="B216" i="3"/>
  <c r="C216" i="3" s="1"/>
  <c r="G216" i="3" s="1"/>
  <c r="B215" i="3"/>
  <c r="C215" i="3" s="1"/>
  <c r="G215" i="3" s="1"/>
  <c r="B214" i="3"/>
  <c r="C214" i="3" s="1"/>
  <c r="G214" i="3" s="1"/>
  <c r="B213" i="3"/>
  <c r="C213" i="3" s="1"/>
  <c r="G213" i="3" s="1"/>
  <c r="B212" i="3"/>
  <c r="C212" i="3" s="1"/>
  <c r="G212" i="3" s="1"/>
  <c r="B211" i="3"/>
  <c r="C211" i="3" s="1"/>
  <c r="G211" i="3" s="1"/>
  <c r="B210" i="3"/>
  <c r="C210" i="3" s="1"/>
  <c r="G210" i="3" s="1"/>
  <c r="B209" i="3"/>
  <c r="C209" i="3" s="1"/>
  <c r="G209" i="3" s="1"/>
  <c r="B208" i="3"/>
  <c r="C208" i="3" s="1"/>
  <c r="G208" i="3" s="1"/>
  <c r="C207" i="3"/>
  <c r="G207" i="3" s="1"/>
  <c r="B207" i="3"/>
  <c r="B206" i="3"/>
  <c r="C206" i="3" s="1"/>
  <c r="G206" i="3" s="1"/>
  <c r="B205" i="3"/>
  <c r="C205" i="3" s="1"/>
  <c r="G205" i="3" s="1"/>
  <c r="B204" i="3"/>
  <c r="C204" i="3" s="1"/>
  <c r="G204" i="3" s="1"/>
  <c r="B203" i="3"/>
  <c r="C203" i="3" s="1"/>
  <c r="G203" i="3" s="1"/>
  <c r="B202" i="3"/>
  <c r="C202" i="3" s="1"/>
  <c r="G202" i="3" s="1"/>
  <c r="B201" i="3"/>
  <c r="C201" i="3" s="1"/>
  <c r="G201" i="3" s="1"/>
  <c r="B200" i="3"/>
  <c r="C200" i="3" s="1"/>
  <c r="G200" i="3" s="1"/>
  <c r="B199" i="3"/>
  <c r="C199" i="3" s="1"/>
  <c r="G199" i="3" s="1"/>
  <c r="B198" i="3"/>
  <c r="C198" i="3" s="1"/>
  <c r="G198" i="3" s="1"/>
  <c r="B197" i="3"/>
  <c r="C197" i="3" s="1"/>
  <c r="G197" i="3" s="1"/>
  <c r="C196" i="3"/>
  <c r="G196" i="3" s="1"/>
  <c r="B196" i="3"/>
  <c r="B195" i="3"/>
  <c r="C195" i="3" s="1"/>
  <c r="G195" i="3" s="1"/>
  <c r="C194" i="3"/>
  <c r="G194" i="3" s="1"/>
  <c r="B194" i="3"/>
  <c r="B193" i="3"/>
  <c r="C193" i="3" s="1"/>
  <c r="G193" i="3" s="1"/>
  <c r="B192" i="3"/>
  <c r="C192" i="3" s="1"/>
  <c r="G192" i="3" s="1"/>
  <c r="B191" i="3"/>
  <c r="C191" i="3" s="1"/>
  <c r="G191" i="3" s="1"/>
  <c r="B190" i="3"/>
  <c r="C190" i="3" s="1"/>
  <c r="G190" i="3" s="1"/>
  <c r="B189" i="3"/>
  <c r="C189" i="3" s="1"/>
  <c r="G189" i="3" s="1"/>
  <c r="B188" i="3"/>
  <c r="C188" i="3" s="1"/>
  <c r="G188" i="3" s="1"/>
  <c r="B187" i="3"/>
  <c r="C187" i="3" s="1"/>
  <c r="G187" i="3" s="1"/>
  <c r="B186" i="3"/>
  <c r="C186" i="3" s="1"/>
  <c r="G186" i="3" s="1"/>
  <c r="B185" i="3"/>
  <c r="C185" i="3" s="1"/>
  <c r="G185" i="3" s="1"/>
  <c r="B184" i="3"/>
  <c r="C184" i="3" s="1"/>
  <c r="G184" i="3" s="1"/>
  <c r="B183" i="3"/>
  <c r="C183" i="3" s="1"/>
  <c r="G183" i="3" s="1"/>
  <c r="B182" i="3"/>
  <c r="C182" i="3" s="1"/>
  <c r="G182" i="3" s="1"/>
  <c r="B181" i="3"/>
  <c r="C181" i="3" s="1"/>
  <c r="G181" i="3" s="1"/>
  <c r="B180" i="3"/>
  <c r="C180" i="3" s="1"/>
  <c r="G180" i="3" s="1"/>
  <c r="B179" i="3"/>
  <c r="C179" i="3" s="1"/>
  <c r="G179" i="3" s="1"/>
  <c r="B178" i="3"/>
  <c r="C178" i="3" s="1"/>
  <c r="G178" i="3" s="1"/>
  <c r="B177" i="3"/>
  <c r="C177" i="3" s="1"/>
  <c r="G177" i="3" s="1"/>
  <c r="B176" i="3"/>
  <c r="C176" i="3" s="1"/>
  <c r="G176" i="3" s="1"/>
  <c r="B175" i="3"/>
  <c r="C175" i="3" s="1"/>
  <c r="G175" i="3" s="1"/>
  <c r="B174" i="3"/>
  <c r="C174" i="3" s="1"/>
  <c r="G174" i="3" s="1"/>
  <c r="B173" i="3"/>
  <c r="C173" i="3" s="1"/>
  <c r="G173" i="3" s="1"/>
  <c r="B172" i="3"/>
  <c r="C172" i="3" s="1"/>
  <c r="G172" i="3" s="1"/>
  <c r="B171" i="3"/>
  <c r="C171" i="3" s="1"/>
  <c r="G171" i="3" s="1"/>
  <c r="B170" i="3"/>
  <c r="C170" i="3" s="1"/>
  <c r="G170" i="3" s="1"/>
  <c r="B169" i="3"/>
  <c r="C169" i="3" s="1"/>
  <c r="G169" i="3" s="1"/>
  <c r="B168" i="3"/>
  <c r="C168" i="3" s="1"/>
  <c r="G168" i="3" s="1"/>
  <c r="B167" i="3"/>
  <c r="C167" i="3" s="1"/>
  <c r="G167" i="3" s="1"/>
  <c r="B166" i="3"/>
  <c r="C166" i="3" s="1"/>
  <c r="G166" i="3" s="1"/>
  <c r="B165" i="3"/>
  <c r="C165" i="3" s="1"/>
  <c r="G165" i="3" s="1"/>
  <c r="B164" i="3"/>
  <c r="C164" i="3" s="1"/>
  <c r="G164" i="3" s="1"/>
  <c r="B163" i="3"/>
  <c r="C163" i="3" s="1"/>
  <c r="G163" i="3" s="1"/>
  <c r="B162" i="3"/>
  <c r="C162" i="3" s="1"/>
  <c r="G162" i="3" s="1"/>
  <c r="B161" i="3"/>
  <c r="C161" i="3" s="1"/>
  <c r="G161" i="3" s="1"/>
  <c r="B160" i="3"/>
  <c r="C160" i="3" s="1"/>
  <c r="G160" i="3" s="1"/>
  <c r="B159" i="3"/>
  <c r="C159" i="3" s="1"/>
  <c r="G159" i="3" s="1"/>
  <c r="B158" i="3"/>
  <c r="C158" i="3" s="1"/>
  <c r="G158" i="3" s="1"/>
  <c r="B157" i="3"/>
  <c r="C157" i="3" s="1"/>
  <c r="G157" i="3" s="1"/>
  <c r="B156" i="3"/>
  <c r="C156" i="3" s="1"/>
  <c r="G156" i="3" s="1"/>
  <c r="B155" i="3"/>
  <c r="C155" i="3" s="1"/>
  <c r="G155" i="3" s="1"/>
  <c r="B154" i="3"/>
  <c r="C154" i="3" s="1"/>
  <c r="G154" i="3" s="1"/>
  <c r="B153" i="3"/>
  <c r="C153" i="3" s="1"/>
  <c r="G153" i="3" s="1"/>
  <c r="B152" i="3"/>
  <c r="C152" i="3" s="1"/>
  <c r="G152" i="3" s="1"/>
  <c r="B151" i="3"/>
  <c r="C151" i="3" s="1"/>
  <c r="G151" i="3" s="1"/>
  <c r="B150" i="3"/>
  <c r="C150" i="3" s="1"/>
  <c r="G150" i="3" s="1"/>
  <c r="B149" i="3"/>
  <c r="C149" i="3" s="1"/>
  <c r="G149" i="3" s="1"/>
  <c r="B148" i="3"/>
  <c r="C148" i="3" s="1"/>
  <c r="G148" i="3" s="1"/>
  <c r="B147" i="3"/>
  <c r="C147" i="3" s="1"/>
  <c r="G147" i="3" s="1"/>
  <c r="B146" i="3"/>
  <c r="C146" i="3" s="1"/>
  <c r="G146" i="3" s="1"/>
  <c r="B145" i="3"/>
  <c r="C145" i="3" s="1"/>
  <c r="G145" i="3" s="1"/>
  <c r="B144" i="3"/>
  <c r="C144" i="3" s="1"/>
  <c r="G144" i="3" s="1"/>
  <c r="B143" i="3"/>
  <c r="C143" i="3" s="1"/>
  <c r="G143" i="3" s="1"/>
  <c r="B142" i="3"/>
  <c r="C142" i="3" s="1"/>
  <c r="G142" i="3" s="1"/>
  <c r="B141" i="3"/>
  <c r="C141" i="3" s="1"/>
  <c r="G141" i="3" s="1"/>
  <c r="B140" i="3"/>
  <c r="C140" i="3" s="1"/>
  <c r="G140" i="3" s="1"/>
  <c r="B139" i="3"/>
  <c r="C139" i="3" s="1"/>
  <c r="G139" i="3" s="1"/>
  <c r="B138" i="3"/>
  <c r="C138" i="3" s="1"/>
  <c r="G138" i="3" s="1"/>
  <c r="B137" i="3"/>
  <c r="C137" i="3" s="1"/>
  <c r="G137" i="3" s="1"/>
  <c r="B136" i="3"/>
  <c r="C136" i="3" s="1"/>
  <c r="G136" i="3" s="1"/>
  <c r="B135" i="3"/>
  <c r="C135" i="3" s="1"/>
  <c r="G135" i="3" s="1"/>
  <c r="B134" i="3"/>
  <c r="C134" i="3" s="1"/>
  <c r="G134" i="3" s="1"/>
  <c r="B133" i="3"/>
  <c r="C133" i="3" s="1"/>
  <c r="G133" i="3" s="1"/>
  <c r="B132" i="3"/>
  <c r="C132" i="3" s="1"/>
  <c r="G132" i="3" s="1"/>
  <c r="B131" i="3"/>
  <c r="C131" i="3" s="1"/>
  <c r="G131" i="3" s="1"/>
  <c r="B130" i="3"/>
  <c r="C130" i="3" s="1"/>
  <c r="G130" i="3" s="1"/>
  <c r="B129" i="3"/>
  <c r="C129" i="3" s="1"/>
  <c r="G129" i="3" s="1"/>
  <c r="B128" i="3"/>
  <c r="C128" i="3" s="1"/>
  <c r="G128" i="3" s="1"/>
  <c r="B127" i="3"/>
  <c r="C127" i="3" s="1"/>
  <c r="G127" i="3" s="1"/>
  <c r="B126" i="3"/>
  <c r="C126" i="3" s="1"/>
  <c r="G126" i="3" s="1"/>
  <c r="B125" i="3"/>
  <c r="C125" i="3" s="1"/>
  <c r="G125" i="3" s="1"/>
  <c r="B124" i="3"/>
  <c r="C124" i="3" s="1"/>
  <c r="G124" i="3" s="1"/>
  <c r="B123" i="3"/>
  <c r="C123" i="3" s="1"/>
  <c r="G123" i="3" s="1"/>
  <c r="B122" i="3"/>
  <c r="C122" i="3" s="1"/>
  <c r="G122" i="3" s="1"/>
  <c r="B121" i="3"/>
  <c r="C121" i="3" s="1"/>
  <c r="G121" i="3" s="1"/>
  <c r="B120" i="3"/>
  <c r="C120" i="3" s="1"/>
  <c r="G120" i="3" s="1"/>
  <c r="B119" i="3"/>
  <c r="C119" i="3" s="1"/>
  <c r="G119" i="3" s="1"/>
  <c r="B118" i="3"/>
  <c r="C118" i="3" s="1"/>
  <c r="G118" i="3" s="1"/>
  <c r="B117" i="3"/>
  <c r="C117" i="3" s="1"/>
  <c r="G117" i="3" s="1"/>
  <c r="B116" i="3"/>
  <c r="C116" i="3" s="1"/>
  <c r="G116" i="3" s="1"/>
  <c r="B115" i="3"/>
  <c r="C115" i="3" s="1"/>
  <c r="G115" i="3" s="1"/>
  <c r="B114" i="3"/>
  <c r="C114" i="3" s="1"/>
  <c r="G114" i="3" s="1"/>
  <c r="B113" i="3"/>
  <c r="C113" i="3" s="1"/>
  <c r="G113" i="3" s="1"/>
  <c r="B112" i="3"/>
  <c r="C112" i="3" s="1"/>
  <c r="G112" i="3" s="1"/>
  <c r="B111" i="3"/>
  <c r="C111" i="3" s="1"/>
  <c r="G111" i="3" s="1"/>
  <c r="B110" i="3"/>
  <c r="C110" i="3" s="1"/>
  <c r="G110" i="3" s="1"/>
  <c r="B109" i="3"/>
  <c r="C109" i="3" s="1"/>
  <c r="G109" i="3" s="1"/>
  <c r="B108" i="3"/>
  <c r="C108" i="3" s="1"/>
  <c r="G108" i="3" s="1"/>
  <c r="B107" i="3"/>
  <c r="C107" i="3" s="1"/>
  <c r="G107" i="3" s="1"/>
  <c r="B106" i="3"/>
  <c r="C106" i="3" s="1"/>
  <c r="G106" i="3" s="1"/>
  <c r="B105" i="3"/>
  <c r="C105" i="3" s="1"/>
  <c r="G105" i="3" s="1"/>
  <c r="B104" i="3"/>
  <c r="C104" i="3" s="1"/>
  <c r="G104" i="3" s="1"/>
  <c r="B103" i="3"/>
  <c r="C103" i="3" s="1"/>
  <c r="G103" i="3" s="1"/>
  <c r="B102" i="3"/>
  <c r="C102" i="3" s="1"/>
  <c r="G102" i="3" s="1"/>
  <c r="B101" i="3"/>
  <c r="C101" i="3" s="1"/>
  <c r="G101" i="3" s="1"/>
  <c r="B100" i="3"/>
  <c r="C100" i="3" s="1"/>
  <c r="G100" i="3" s="1"/>
  <c r="B99" i="3"/>
  <c r="C99" i="3" s="1"/>
  <c r="G99" i="3" s="1"/>
  <c r="B98" i="3"/>
  <c r="C98" i="3" s="1"/>
  <c r="G98" i="3" s="1"/>
  <c r="B97" i="3"/>
  <c r="C97" i="3" s="1"/>
  <c r="G97" i="3" s="1"/>
  <c r="B96" i="3"/>
  <c r="C96" i="3" s="1"/>
  <c r="G96" i="3" s="1"/>
  <c r="B95" i="3"/>
  <c r="C95" i="3" s="1"/>
  <c r="G95" i="3" s="1"/>
  <c r="B94" i="3"/>
  <c r="C94" i="3" s="1"/>
  <c r="G94" i="3" s="1"/>
  <c r="B93" i="3"/>
  <c r="C93" i="3" s="1"/>
  <c r="G93" i="3" s="1"/>
  <c r="B92" i="3"/>
  <c r="C92" i="3" s="1"/>
  <c r="G92" i="3" s="1"/>
  <c r="B91" i="3"/>
  <c r="C91" i="3" s="1"/>
  <c r="G91" i="3" s="1"/>
  <c r="B90" i="3"/>
  <c r="C90" i="3" s="1"/>
  <c r="G90" i="3" s="1"/>
  <c r="B89" i="3"/>
  <c r="C89" i="3" s="1"/>
  <c r="G89" i="3" s="1"/>
  <c r="B88" i="3"/>
  <c r="C88" i="3" s="1"/>
  <c r="G88" i="3" s="1"/>
  <c r="B87" i="3"/>
  <c r="C87" i="3" s="1"/>
  <c r="G87" i="3" s="1"/>
  <c r="B86" i="3"/>
  <c r="C86" i="3" s="1"/>
  <c r="G86" i="3" s="1"/>
  <c r="B85" i="3"/>
  <c r="C85" i="3" s="1"/>
  <c r="G85" i="3" s="1"/>
  <c r="B84" i="3"/>
  <c r="C84" i="3" s="1"/>
  <c r="G84" i="3" s="1"/>
  <c r="B83" i="3"/>
  <c r="C83" i="3" s="1"/>
  <c r="G83" i="3" s="1"/>
  <c r="B82" i="3"/>
  <c r="C82" i="3" s="1"/>
  <c r="G82" i="3" s="1"/>
  <c r="B81" i="3"/>
  <c r="C81" i="3" s="1"/>
  <c r="G81" i="3" s="1"/>
  <c r="B80" i="3"/>
  <c r="C80" i="3" s="1"/>
  <c r="G80" i="3" s="1"/>
  <c r="B79" i="3"/>
  <c r="C79" i="3" s="1"/>
  <c r="G79" i="3" s="1"/>
  <c r="B78" i="3"/>
  <c r="C78" i="3" s="1"/>
  <c r="G78" i="3" s="1"/>
  <c r="B77" i="3"/>
  <c r="C77" i="3" s="1"/>
  <c r="G77" i="3" s="1"/>
  <c r="B76" i="3"/>
  <c r="C76" i="3" s="1"/>
  <c r="G76" i="3" s="1"/>
  <c r="B75" i="3"/>
  <c r="C75" i="3" s="1"/>
  <c r="G75" i="3" s="1"/>
  <c r="B74" i="3"/>
  <c r="C74" i="3" s="1"/>
  <c r="G74" i="3" s="1"/>
  <c r="B73" i="3"/>
  <c r="C73" i="3" s="1"/>
  <c r="G73" i="3" s="1"/>
  <c r="B72" i="3"/>
  <c r="C72" i="3" s="1"/>
  <c r="G72" i="3" s="1"/>
  <c r="B71" i="3"/>
  <c r="C71" i="3" s="1"/>
  <c r="G71" i="3" s="1"/>
  <c r="B70" i="3"/>
  <c r="C70" i="3" s="1"/>
  <c r="G70" i="3" s="1"/>
  <c r="B69" i="3"/>
  <c r="C69" i="3" s="1"/>
  <c r="G69" i="3" s="1"/>
  <c r="B68" i="3"/>
  <c r="C68" i="3" s="1"/>
  <c r="G68" i="3" s="1"/>
  <c r="B67" i="3"/>
  <c r="C67" i="3" s="1"/>
  <c r="G67" i="3" s="1"/>
  <c r="B66" i="3"/>
  <c r="C66" i="3" s="1"/>
  <c r="G66" i="3" s="1"/>
  <c r="B65" i="3"/>
  <c r="C65" i="3" s="1"/>
  <c r="G65" i="3" s="1"/>
  <c r="B64" i="3"/>
  <c r="C64" i="3" s="1"/>
  <c r="G64" i="3" s="1"/>
  <c r="B63" i="3"/>
  <c r="C63" i="3" s="1"/>
  <c r="G63" i="3" s="1"/>
  <c r="B62" i="3"/>
  <c r="C62" i="3" s="1"/>
  <c r="G62" i="3" s="1"/>
  <c r="B61" i="3"/>
  <c r="C61" i="3" s="1"/>
  <c r="G61" i="3" s="1"/>
  <c r="B60" i="3"/>
  <c r="C60" i="3" s="1"/>
  <c r="G60" i="3" s="1"/>
  <c r="B59" i="3"/>
  <c r="C59" i="3" s="1"/>
  <c r="G59" i="3" s="1"/>
  <c r="B58" i="3"/>
  <c r="C58" i="3" s="1"/>
  <c r="G58" i="3" s="1"/>
  <c r="B57" i="3"/>
  <c r="C57" i="3" s="1"/>
  <c r="G57" i="3" s="1"/>
  <c r="B56" i="3"/>
  <c r="C56" i="3" s="1"/>
  <c r="G56" i="3" s="1"/>
  <c r="B55" i="3"/>
  <c r="C55" i="3" s="1"/>
  <c r="G55" i="3" s="1"/>
  <c r="B54" i="3"/>
  <c r="C54" i="3" s="1"/>
  <c r="G54" i="3" s="1"/>
  <c r="B53" i="3"/>
  <c r="C53" i="3" s="1"/>
  <c r="G53" i="3" s="1"/>
  <c r="B52" i="3"/>
  <c r="C52" i="3" s="1"/>
  <c r="G52" i="3" s="1"/>
  <c r="B51" i="3"/>
  <c r="C51" i="3" s="1"/>
  <c r="G51" i="3" s="1"/>
  <c r="B50" i="3"/>
  <c r="C50" i="3" s="1"/>
  <c r="G50" i="3" s="1"/>
  <c r="B49" i="3"/>
  <c r="C49" i="3" s="1"/>
  <c r="G49" i="3" s="1"/>
  <c r="B48" i="3"/>
  <c r="C48" i="3" s="1"/>
  <c r="G48" i="3" s="1"/>
  <c r="B47" i="3"/>
  <c r="C47" i="3" s="1"/>
  <c r="G47" i="3" s="1"/>
  <c r="B46" i="3"/>
  <c r="C46" i="3" s="1"/>
  <c r="G46" i="3" s="1"/>
  <c r="B45" i="3"/>
  <c r="C45" i="3" s="1"/>
  <c r="G45" i="3" s="1"/>
  <c r="B44" i="3"/>
  <c r="C44" i="3" s="1"/>
  <c r="G44" i="3" s="1"/>
  <c r="B43" i="3"/>
  <c r="C43" i="3" s="1"/>
  <c r="G43" i="3" s="1"/>
  <c r="B42" i="3"/>
  <c r="C42" i="3" s="1"/>
  <c r="G42" i="3" s="1"/>
  <c r="B41" i="3"/>
  <c r="C41" i="3" s="1"/>
  <c r="G41" i="3" s="1"/>
  <c r="B40" i="3"/>
  <c r="C40" i="3" s="1"/>
  <c r="G40" i="3" s="1"/>
  <c r="B39" i="3"/>
  <c r="C39" i="3" s="1"/>
  <c r="G39" i="3" s="1"/>
  <c r="B38" i="3"/>
  <c r="C38" i="3" s="1"/>
  <c r="G38" i="3" s="1"/>
  <c r="B37" i="3"/>
  <c r="C37" i="3" s="1"/>
  <c r="G37" i="3" s="1"/>
  <c r="B36" i="3"/>
  <c r="C36" i="3" s="1"/>
  <c r="G36" i="3" s="1"/>
  <c r="B35" i="3"/>
  <c r="C35" i="3" s="1"/>
  <c r="G35" i="3" s="1"/>
  <c r="B34" i="3"/>
  <c r="C34" i="3" s="1"/>
  <c r="B33" i="3"/>
  <c r="C33" i="3" s="1"/>
  <c r="B32" i="3"/>
  <c r="C32" i="3" s="1"/>
  <c r="B31" i="3"/>
  <c r="C31" i="3" s="1"/>
  <c r="B30" i="3"/>
  <c r="C30" i="3" s="1"/>
  <c r="B29" i="3"/>
  <c r="C29" i="3" s="1"/>
  <c r="H28" i="3"/>
  <c r="I28" i="3" s="1"/>
  <c r="G28" i="3"/>
  <c r="B28" i="3"/>
  <c r="C28" i="3" s="1"/>
  <c r="H27" i="3"/>
  <c r="G27" i="3"/>
  <c r="B27" i="3"/>
  <c r="C27" i="3" s="1"/>
  <c r="M26" i="3"/>
  <c r="H26" i="3"/>
  <c r="I26" i="3" s="1"/>
  <c r="G26" i="3"/>
  <c r="B26" i="3"/>
  <c r="C26" i="3" s="1"/>
  <c r="O4" i="3"/>
  <c r="P4" i="3" s="1"/>
  <c r="G29" i="2"/>
  <c r="H29" i="2"/>
  <c r="G30" i="2"/>
  <c r="H30" i="2"/>
  <c r="G31" i="2"/>
  <c r="H31" i="2"/>
  <c r="G32" i="2"/>
  <c r="H32" i="2"/>
  <c r="G33" i="2"/>
  <c r="H33" i="2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G41" i="2"/>
  <c r="H41" i="2"/>
  <c r="G42" i="2"/>
  <c r="H42" i="2"/>
  <c r="G43" i="2"/>
  <c r="H43" i="2"/>
  <c r="G44" i="2"/>
  <c r="H44" i="2"/>
  <c r="G45" i="2"/>
  <c r="H45" i="2"/>
  <c r="G46" i="2"/>
  <c r="H46" i="2"/>
  <c r="G47" i="2"/>
  <c r="H47" i="2"/>
  <c r="G48" i="2"/>
  <c r="H48" i="2"/>
  <c r="G49" i="2"/>
  <c r="H49" i="2"/>
  <c r="G50" i="2"/>
  <c r="H50" i="2"/>
  <c r="G51" i="2"/>
  <c r="H51" i="2"/>
  <c r="G52" i="2"/>
  <c r="H52" i="2"/>
  <c r="I52" i="2" s="1"/>
  <c r="J53" i="2" s="1"/>
  <c r="H53" i="2"/>
  <c r="I53" i="2" s="1"/>
  <c r="H54" i="2"/>
  <c r="I54" i="2" s="1"/>
  <c r="J55" i="2" s="1"/>
  <c r="H55" i="2"/>
  <c r="I55" i="2" s="1"/>
  <c r="H56" i="2"/>
  <c r="I56" i="2" s="1"/>
  <c r="J57" i="2" s="1"/>
  <c r="H57" i="2"/>
  <c r="I57" i="2" s="1"/>
  <c r="H58" i="2"/>
  <c r="I58" i="2" s="1"/>
  <c r="H59" i="2"/>
  <c r="I59" i="2" s="1"/>
  <c r="H60" i="2"/>
  <c r="I60" i="2" s="1"/>
  <c r="H61" i="2"/>
  <c r="I61" i="2" s="1"/>
  <c r="H62" i="2"/>
  <c r="I62" i="2" s="1"/>
  <c r="H63" i="2"/>
  <c r="I63" i="2" s="1"/>
  <c r="H64" i="2"/>
  <c r="I64" i="2" s="1"/>
  <c r="H65" i="2"/>
  <c r="I65" i="2" s="1"/>
  <c r="H66" i="2"/>
  <c r="I66" i="2" s="1"/>
  <c r="H67" i="2"/>
  <c r="I67" i="2" s="1"/>
  <c r="H68" i="2"/>
  <c r="I68" i="2" s="1"/>
  <c r="H69" i="2"/>
  <c r="I69" i="2" s="1"/>
  <c r="H70" i="2"/>
  <c r="I70" i="2" s="1"/>
  <c r="H71" i="2"/>
  <c r="I71" i="2" s="1"/>
  <c r="H72" i="2"/>
  <c r="I72" i="2" s="1"/>
  <c r="J72" i="2" s="1"/>
  <c r="H73" i="2"/>
  <c r="I73" i="2"/>
  <c r="J74" i="2" s="1"/>
  <c r="H74" i="2"/>
  <c r="I74" i="2" s="1"/>
  <c r="H75" i="2"/>
  <c r="I75" i="2" s="1"/>
  <c r="J76" i="2" s="1"/>
  <c r="H76" i="2"/>
  <c r="I76" i="2" s="1"/>
  <c r="J77" i="2" s="1"/>
  <c r="H77" i="2"/>
  <c r="I77" i="2"/>
  <c r="J78" i="2" s="1"/>
  <c r="H78" i="2"/>
  <c r="I78" i="2"/>
  <c r="J79" i="2" s="1"/>
  <c r="H79" i="2"/>
  <c r="I79" i="2"/>
  <c r="J80" i="2" s="1"/>
  <c r="H80" i="2"/>
  <c r="I80" i="2"/>
  <c r="J81" i="2" s="1"/>
  <c r="H81" i="2"/>
  <c r="I81" i="2"/>
  <c r="J82" i="2" s="1"/>
  <c r="H82" i="2"/>
  <c r="I82" i="2"/>
  <c r="J83" i="2" s="1"/>
  <c r="H83" i="2"/>
  <c r="I83" i="2"/>
  <c r="J84" i="2" s="1"/>
  <c r="H84" i="2"/>
  <c r="I84" i="2"/>
  <c r="J85" i="2" s="1"/>
  <c r="H85" i="2"/>
  <c r="I85" i="2"/>
  <c r="J86" i="2" s="1"/>
  <c r="H86" i="2"/>
  <c r="I86" i="2"/>
  <c r="J87" i="2" s="1"/>
  <c r="H87" i="2"/>
  <c r="I87" i="2"/>
  <c r="J88" i="2" s="1"/>
  <c r="H88" i="2"/>
  <c r="I88" i="2"/>
  <c r="J89" i="2" s="1"/>
  <c r="H89" i="2"/>
  <c r="I89" i="2"/>
  <c r="J90" i="2" s="1"/>
  <c r="H90" i="2"/>
  <c r="I90" i="2"/>
  <c r="H91" i="2"/>
  <c r="I91" i="2" s="1"/>
  <c r="H92" i="2"/>
  <c r="I92" i="2" s="1"/>
  <c r="H93" i="2"/>
  <c r="I93" i="2" s="1"/>
  <c r="H94" i="2"/>
  <c r="I94" i="2" s="1"/>
  <c r="H95" i="2"/>
  <c r="I95" i="2" s="1"/>
  <c r="H96" i="2"/>
  <c r="I96" i="2" s="1"/>
  <c r="H97" i="2"/>
  <c r="I97" i="2" s="1"/>
  <c r="H98" i="2"/>
  <c r="I98" i="2" s="1"/>
  <c r="H99" i="2"/>
  <c r="I99" i="2" s="1"/>
  <c r="H100" i="2"/>
  <c r="I100" i="2" s="1"/>
  <c r="H101" i="2"/>
  <c r="I101" i="2" s="1"/>
  <c r="H102" i="2"/>
  <c r="I102" i="2" s="1"/>
  <c r="H103" i="2"/>
  <c r="I103" i="2" s="1"/>
  <c r="H104" i="2"/>
  <c r="I104" i="2" s="1"/>
  <c r="H105" i="2"/>
  <c r="I105" i="2" s="1"/>
  <c r="H106" i="2"/>
  <c r="I106" i="2" s="1"/>
  <c r="H107" i="2"/>
  <c r="I107" i="2" s="1"/>
  <c r="H108" i="2"/>
  <c r="I108" i="2" s="1"/>
  <c r="H109" i="2"/>
  <c r="I109" i="2" s="1"/>
  <c r="H110" i="2"/>
  <c r="I110" i="2" s="1"/>
  <c r="H111" i="2"/>
  <c r="I111" i="2" s="1"/>
  <c r="H112" i="2"/>
  <c r="I112" i="2" s="1"/>
  <c r="J113" i="2" s="1"/>
  <c r="H113" i="2"/>
  <c r="I113" i="2" s="1"/>
  <c r="H114" i="2"/>
  <c r="I114" i="2" s="1"/>
  <c r="H115" i="2"/>
  <c r="I115" i="2" s="1"/>
  <c r="H116" i="2"/>
  <c r="I116" i="2" s="1"/>
  <c r="H117" i="2"/>
  <c r="I117" i="2" s="1"/>
  <c r="J118" i="2" s="1"/>
  <c r="J117" i="2"/>
  <c r="H118" i="2"/>
  <c r="I118" i="2" s="1"/>
  <c r="H119" i="2"/>
  <c r="I119" i="2" s="1"/>
  <c r="H120" i="2"/>
  <c r="I120" i="2" s="1"/>
  <c r="H121" i="2"/>
  <c r="I121" i="2" s="1"/>
  <c r="J122" i="2" s="1"/>
  <c r="H122" i="2"/>
  <c r="I122" i="2" s="1"/>
  <c r="H123" i="2"/>
  <c r="I123" i="2" s="1"/>
  <c r="J124" i="2" s="1"/>
  <c r="H124" i="2"/>
  <c r="I124" i="2" s="1"/>
  <c r="H125" i="2"/>
  <c r="I125" i="2" s="1"/>
  <c r="J126" i="2" s="1"/>
  <c r="H126" i="2"/>
  <c r="I126" i="2" s="1"/>
  <c r="H127" i="2"/>
  <c r="I127" i="2" s="1"/>
  <c r="J128" i="2" s="1"/>
  <c r="H128" i="2"/>
  <c r="I128" i="2" s="1"/>
  <c r="H129" i="2"/>
  <c r="I129" i="2" s="1"/>
  <c r="J130" i="2" s="1"/>
  <c r="H130" i="2"/>
  <c r="I130" i="2" s="1"/>
  <c r="H131" i="2"/>
  <c r="I131" i="2" s="1"/>
  <c r="J132" i="2" s="1"/>
  <c r="H132" i="2"/>
  <c r="I132" i="2" s="1"/>
  <c r="H133" i="2"/>
  <c r="I133" i="2" s="1"/>
  <c r="J134" i="2" s="1"/>
  <c r="H134" i="2"/>
  <c r="I134" i="2" s="1"/>
  <c r="H135" i="2"/>
  <c r="I135" i="2" s="1"/>
  <c r="J136" i="2" s="1"/>
  <c r="H136" i="2"/>
  <c r="I136" i="2" s="1"/>
  <c r="H137" i="2"/>
  <c r="I137" i="2" s="1"/>
  <c r="H138" i="2"/>
  <c r="I138" i="2" s="1"/>
  <c r="H139" i="2"/>
  <c r="I139" i="2" s="1"/>
  <c r="H140" i="2"/>
  <c r="I140" i="2" s="1"/>
  <c r="H141" i="2"/>
  <c r="I141" i="2" s="1"/>
  <c r="H142" i="2"/>
  <c r="I142" i="2" s="1"/>
  <c r="H143" i="2"/>
  <c r="I143" i="2" s="1"/>
  <c r="H144" i="2"/>
  <c r="I144" i="2" s="1"/>
  <c r="H145" i="2"/>
  <c r="I145" i="2" s="1"/>
  <c r="H146" i="2"/>
  <c r="I146" i="2" s="1"/>
  <c r="H147" i="2"/>
  <c r="I147" i="2" s="1"/>
  <c r="H148" i="2"/>
  <c r="I148" i="2" s="1"/>
  <c r="H149" i="2"/>
  <c r="I149" i="2" s="1"/>
  <c r="H150" i="2"/>
  <c r="I150" i="2" s="1"/>
  <c r="H151" i="2"/>
  <c r="I151" i="2" s="1"/>
  <c r="H152" i="2"/>
  <c r="I152" i="2" s="1"/>
  <c r="H153" i="2"/>
  <c r="I153" i="2" s="1"/>
  <c r="H154" i="2"/>
  <c r="I154" i="2" s="1"/>
  <c r="H155" i="2"/>
  <c r="I155" i="2" s="1"/>
  <c r="H156" i="2"/>
  <c r="I156" i="2" s="1"/>
  <c r="H157" i="2"/>
  <c r="I157" i="2" s="1"/>
  <c r="H158" i="2"/>
  <c r="I158" i="2" s="1"/>
  <c r="H159" i="2"/>
  <c r="I159" i="2" s="1"/>
  <c r="J160" i="2" s="1"/>
  <c r="H160" i="2"/>
  <c r="I160" i="2" s="1"/>
  <c r="H161" i="2"/>
  <c r="I161" i="2" s="1"/>
  <c r="J161" i="2" s="1"/>
  <c r="H162" i="2"/>
  <c r="I162" i="2" s="1"/>
  <c r="H163" i="2"/>
  <c r="I163" i="2" s="1"/>
  <c r="H164" i="2"/>
  <c r="I164" i="2" s="1"/>
  <c r="J164" i="2"/>
  <c r="H165" i="2"/>
  <c r="I165" i="2" s="1"/>
  <c r="H166" i="2"/>
  <c r="I166" i="2" s="1"/>
  <c r="J166" i="2" s="1"/>
  <c r="H167" i="2"/>
  <c r="I167" i="2" s="1"/>
  <c r="H168" i="2"/>
  <c r="I168" i="2" s="1"/>
  <c r="H169" i="2"/>
  <c r="I169" i="2" s="1"/>
  <c r="H170" i="2"/>
  <c r="I170" i="2" s="1"/>
  <c r="H171" i="2"/>
  <c r="I171" i="2" s="1"/>
  <c r="H172" i="2"/>
  <c r="I172" i="2" s="1"/>
  <c r="J173" i="2" s="1"/>
  <c r="H173" i="2"/>
  <c r="I173" i="2" s="1"/>
  <c r="H174" i="2"/>
  <c r="I174" i="2" s="1"/>
  <c r="J174" i="2" s="1"/>
  <c r="H175" i="2"/>
  <c r="I175" i="2" s="1"/>
  <c r="H176" i="2"/>
  <c r="I176" i="2" s="1"/>
  <c r="J177" i="2" s="1"/>
  <c r="H177" i="2"/>
  <c r="I177" i="2" s="1"/>
  <c r="H178" i="2"/>
  <c r="I178" i="2" s="1"/>
  <c r="J178" i="2" s="1"/>
  <c r="H179" i="2"/>
  <c r="I179" i="2" s="1"/>
  <c r="H180" i="2"/>
  <c r="I180" i="2" s="1"/>
  <c r="H181" i="2"/>
  <c r="I181" i="2" s="1"/>
  <c r="J182" i="2" s="1"/>
  <c r="J181" i="2"/>
  <c r="H182" i="2"/>
  <c r="I182" i="2" s="1"/>
  <c r="H183" i="2"/>
  <c r="I183" i="2" s="1"/>
  <c r="H184" i="2"/>
  <c r="I184" i="2" s="1"/>
  <c r="H185" i="2"/>
  <c r="I185" i="2" s="1"/>
  <c r="J186" i="2" s="1"/>
  <c r="H186" i="2"/>
  <c r="I186" i="2" s="1"/>
  <c r="H187" i="2"/>
  <c r="I187" i="2" s="1"/>
  <c r="J188" i="2" s="1"/>
  <c r="H188" i="2"/>
  <c r="I188" i="2" s="1"/>
  <c r="H189" i="2"/>
  <c r="I189" i="2" s="1"/>
  <c r="J190" i="2" s="1"/>
  <c r="H190" i="2"/>
  <c r="I190" i="2" s="1"/>
  <c r="H191" i="2"/>
  <c r="I191" i="2" s="1"/>
  <c r="J192" i="2" s="1"/>
  <c r="H192" i="2"/>
  <c r="I192" i="2" s="1"/>
  <c r="H193" i="2"/>
  <c r="I193" i="2" s="1"/>
  <c r="J194" i="2" s="1"/>
  <c r="H194" i="2"/>
  <c r="I194" i="2" s="1"/>
  <c r="H195" i="2"/>
  <c r="I195" i="2" s="1"/>
  <c r="J196" i="2" s="1"/>
  <c r="H196" i="2"/>
  <c r="I196" i="2" s="1"/>
  <c r="H197" i="2"/>
  <c r="I197" i="2" s="1"/>
  <c r="J198" i="2" s="1"/>
  <c r="H198" i="2"/>
  <c r="I198" i="2" s="1"/>
  <c r="H199" i="2"/>
  <c r="I199" i="2" s="1"/>
  <c r="J200" i="2" s="1"/>
  <c r="H200" i="2"/>
  <c r="I200" i="2" s="1"/>
  <c r="H201" i="2"/>
  <c r="I201" i="2" s="1"/>
  <c r="J202" i="2" s="1"/>
  <c r="H202" i="2"/>
  <c r="I202" i="2" s="1"/>
  <c r="H203" i="2"/>
  <c r="I203" i="2" s="1"/>
  <c r="J204" i="2" s="1"/>
  <c r="H204" i="2"/>
  <c r="I204" i="2" s="1"/>
  <c r="H205" i="2"/>
  <c r="I205" i="2" s="1"/>
  <c r="J206" i="2" s="1"/>
  <c r="H206" i="2"/>
  <c r="I206" i="2" s="1"/>
  <c r="H207" i="2"/>
  <c r="I207" i="2" s="1"/>
  <c r="H208" i="2"/>
  <c r="I208" i="2" s="1"/>
  <c r="H209" i="2"/>
  <c r="I209" i="2" s="1"/>
  <c r="J210" i="2" s="1"/>
  <c r="H210" i="2"/>
  <c r="I210" i="2"/>
  <c r="H211" i="2"/>
  <c r="I211" i="2" s="1"/>
  <c r="H212" i="2"/>
  <c r="I212" i="2" s="1"/>
  <c r="J213" i="2" s="1"/>
  <c r="H213" i="2"/>
  <c r="I213" i="2"/>
  <c r="J214" i="2" s="1"/>
  <c r="H214" i="2"/>
  <c r="I214" i="2"/>
  <c r="H215" i="2"/>
  <c r="I215" i="2" s="1"/>
  <c r="H216" i="2"/>
  <c r="I216" i="2"/>
  <c r="J217" i="2" s="1"/>
  <c r="H217" i="2"/>
  <c r="I217" i="2"/>
  <c r="H218" i="2"/>
  <c r="I218" i="2" s="1"/>
  <c r="H219" i="2"/>
  <c r="I219" i="2" s="1"/>
  <c r="J220" i="2" s="1"/>
  <c r="H220" i="2"/>
  <c r="I220" i="2"/>
  <c r="H221" i="2"/>
  <c r="I221" i="2" s="1"/>
  <c r="J222" i="2" s="1"/>
  <c r="H222" i="2"/>
  <c r="I222" i="2" s="1"/>
  <c r="H223" i="2"/>
  <c r="I223" i="2" s="1"/>
  <c r="H224" i="2"/>
  <c r="I224" i="2" s="1"/>
  <c r="H225" i="2"/>
  <c r="I225" i="2"/>
  <c r="J226" i="2" s="1"/>
  <c r="H226" i="2"/>
  <c r="I226" i="2"/>
  <c r="H227" i="2"/>
  <c r="I227" i="2" s="1"/>
  <c r="H228" i="2"/>
  <c r="I228" i="2"/>
  <c r="J229" i="2" s="1"/>
  <c r="H229" i="2"/>
  <c r="I229" i="2"/>
  <c r="H230" i="2"/>
  <c r="I230" i="2" s="1"/>
  <c r="H231" i="2"/>
  <c r="I231" i="2" s="1"/>
  <c r="J232" i="2" s="1"/>
  <c r="H232" i="2"/>
  <c r="I232" i="2"/>
  <c r="H233" i="2"/>
  <c r="I233" i="2" s="1"/>
  <c r="H234" i="2"/>
  <c r="I234" i="2" s="1"/>
  <c r="H235" i="2"/>
  <c r="I235" i="2" s="1"/>
  <c r="H236" i="2"/>
  <c r="I236" i="2" s="1"/>
  <c r="J237" i="2" s="1"/>
  <c r="H237" i="2"/>
  <c r="I237" i="2" s="1"/>
  <c r="J238" i="2" s="1"/>
  <c r="H238" i="2"/>
  <c r="I238" i="2"/>
  <c r="H239" i="2"/>
  <c r="I239" i="2" s="1"/>
  <c r="H240" i="2"/>
  <c r="I240" i="2" s="1"/>
  <c r="H241" i="2"/>
  <c r="I241" i="2"/>
  <c r="H242" i="2"/>
  <c r="I242" i="2" s="1"/>
  <c r="H243" i="2"/>
  <c r="I243" i="2" s="1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I256" i="2" s="1"/>
  <c r="J257" i="2" s="1"/>
  <c r="H257" i="2"/>
  <c r="I257" i="2" s="1"/>
  <c r="J258" i="2" s="1"/>
  <c r="H258" i="2"/>
  <c r="I258" i="2" s="1"/>
  <c r="J259" i="2" s="1"/>
  <c r="H259" i="2"/>
  <c r="I259" i="2" s="1"/>
  <c r="J260" i="2" s="1"/>
  <c r="H260" i="2"/>
  <c r="I260" i="2" s="1"/>
  <c r="H261" i="2"/>
  <c r="I261" i="2" s="1"/>
  <c r="H262" i="2"/>
  <c r="I262" i="2" s="1"/>
  <c r="J263" i="2" s="1"/>
  <c r="H263" i="2"/>
  <c r="I263" i="2" s="1"/>
  <c r="H264" i="2"/>
  <c r="I264" i="2" s="1"/>
  <c r="J264" i="2" s="1"/>
  <c r="H265" i="2"/>
  <c r="I265" i="2" s="1"/>
  <c r="J265" i="2" s="1"/>
  <c r="H266" i="2"/>
  <c r="I266" i="2" s="1"/>
  <c r="H267" i="2"/>
  <c r="I267" i="2" s="1"/>
  <c r="J267" i="2" s="1"/>
  <c r="H268" i="2"/>
  <c r="I268" i="2"/>
  <c r="H269" i="2"/>
  <c r="I269" i="2" s="1"/>
  <c r="H270" i="2"/>
  <c r="I270" i="2" s="1"/>
  <c r="J271" i="2" s="1"/>
  <c r="H271" i="2"/>
  <c r="I271" i="2"/>
  <c r="H272" i="2"/>
  <c r="I272" i="2" s="1"/>
  <c r="H273" i="2"/>
  <c r="I273" i="2" s="1"/>
  <c r="H274" i="2"/>
  <c r="I274" i="2"/>
  <c r="H275" i="2"/>
  <c r="I275" i="2" s="1"/>
  <c r="J276" i="2" s="1"/>
  <c r="H276" i="2"/>
  <c r="I276" i="2" s="1"/>
  <c r="H277" i="2"/>
  <c r="I277" i="2" s="1"/>
  <c r="H278" i="2"/>
  <c r="I278" i="2" s="1"/>
  <c r="H279" i="2"/>
  <c r="I279" i="2" s="1"/>
  <c r="J280" i="2" s="1"/>
  <c r="H280" i="2"/>
  <c r="I280" i="2"/>
  <c r="H281" i="2"/>
  <c r="I281" i="2" s="1"/>
  <c r="H282" i="2"/>
  <c r="I282" i="2" s="1"/>
  <c r="J283" i="2" s="1"/>
  <c r="H283" i="2"/>
  <c r="I283" i="2"/>
  <c r="J284" i="2" s="1"/>
  <c r="H284" i="2"/>
  <c r="I284" i="2"/>
  <c r="H285" i="2"/>
  <c r="I285" i="2" s="1"/>
  <c r="H286" i="2"/>
  <c r="I286" i="2" s="1"/>
  <c r="H287" i="2"/>
  <c r="I287" i="2" s="1"/>
  <c r="H288" i="2"/>
  <c r="I288" i="2" s="1"/>
  <c r="H289" i="2"/>
  <c r="I289" i="2" s="1"/>
  <c r="H290" i="2"/>
  <c r="I290" i="2" s="1"/>
  <c r="H291" i="2"/>
  <c r="I291" i="2" s="1"/>
  <c r="H292" i="2"/>
  <c r="I292" i="2"/>
  <c r="H293" i="2"/>
  <c r="I293" i="2" s="1"/>
  <c r="H294" i="2"/>
  <c r="I294" i="2" s="1"/>
  <c r="H295" i="2"/>
  <c r="I295" i="2" s="1"/>
  <c r="H296" i="2"/>
  <c r="I296" i="2" s="1"/>
  <c r="H297" i="2"/>
  <c r="I297" i="2" s="1"/>
  <c r="H298" i="2"/>
  <c r="I298" i="2" s="1"/>
  <c r="H299" i="2"/>
  <c r="I299" i="2" s="1"/>
  <c r="H300" i="2"/>
  <c r="I300" i="2" s="1"/>
  <c r="H301" i="2"/>
  <c r="I301" i="2" s="1"/>
  <c r="H302" i="2"/>
  <c r="I302" i="2" s="1"/>
  <c r="H303" i="2"/>
  <c r="I303" i="2" s="1"/>
  <c r="H304" i="2"/>
  <c r="I304" i="2" s="1"/>
  <c r="H305" i="2"/>
  <c r="I305" i="2" s="1"/>
  <c r="H306" i="2"/>
  <c r="I306" i="2" s="1"/>
  <c r="H307" i="2"/>
  <c r="I307" i="2" s="1"/>
  <c r="H308" i="2"/>
  <c r="I308" i="2" s="1"/>
  <c r="H309" i="2"/>
  <c r="I309" i="2" s="1"/>
  <c r="H310" i="2"/>
  <c r="I310" i="2" s="1"/>
  <c r="H311" i="2"/>
  <c r="I311" i="2" s="1"/>
  <c r="H312" i="2"/>
  <c r="I312" i="2" s="1"/>
  <c r="H313" i="2"/>
  <c r="I313" i="2" s="1"/>
  <c r="H314" i="2"/>
  <c r="I314" i="2" s="1"/>
  <c r="H315" i="2"/>
  <c r="I315" i="2" s="1"/>
  <c r="H316" i="2"/>
  <c r="I316" i="2" s="1"/>
  <c r="H317" i="2"/>
  <c r="I317" i="2" s="1"/>
  <c r="H318" i="2"/>
  <c r="I318" i="2" s="1"/>
  <c r="H319" i="2"/>
  <c r="I319" i="2" s="1"/>
  <c r="H320" i="2"/>
  <c r="I320" i="2" s="1"/>
  <c r="H321" i="2"/>
  <c r="I321" i="2" s="1"/>
  <c r="H322" i="2"/>
  <c r="I322" i="2" s="1"/>
  <c r="H323" i="2"/>
  <c r="I323" i="2" s="1"/>
  <c r="H324" i="2"/>
  <c r="I324" i="2" s="1"/>
  <c r="H325" i="2"/>
  <c r="I325" i="2" s="1"/>
  <c r="H326" i="2"/>
  <c r="I326" i="2" s="1"/>
  <c r="G327" i="2"/>
  <c r="H327" i="2"/>
  <c r="I327" i="2" s="1"/>
  <c r="G328" i="2"/>
  <c r="H328" i="2"/>
  <c r="I328" i="2" s="1"/>
  <c r="H329" i="2"/>
  <c r="I329" i="2" s="1"/>
  <c r="H330" i="2"/>
  <c r="I330" i="2" s="1"/>
  <c r="G331" i="2"/>
  <c r="H331" i="2"/>
  <c r="I331" i="2" s="1"/>
  <c r="G332" i="2"/>
  <c r="H332" i="2"/>
  <c r="I332" i="2" s="1"/>
  <c r="H333" i="2"/>
  <c r="I333" i="2" s="1"/>
  <c r="H334" i="2"/>
  <c r="I334" i="2" s="1"/>
  <c r="G335" i="2"/>
  <c r="H335" i="2"/>
  <c r="I335" i="2" s="1"/>
  <c r="B336" i="2"/>
  <c r="C336" i="2" s="1"/>
  <c r="B337" i="2"/>
  <c r="C337" i="2" s="1"/>
  <c r="B338" i="2"/>
  <c r="C338" i="2" s="1"/>
  <c r="B339" i="2"/>
  <c r="C339" i="2"/>
  <c r="B340" i="2"/>
  <c r="C340" i="2" s="1"/>
  <c r="B341" i="2"/>
  <c r="C341" i="2"/>
  <c r="B342" i="2"/>
  <c r="C342" i="2" s="1"/>
  <c r="B343" i="2"/>
  <c r="C343" i="2" s="1"/>
  <c r="B344" i="2"/>
  <c r="C344" i="2" s="1"/>
  <c r="B345" i="2"/>
  <c r="C345" i="2" s="1"/>
  <c r="B346" i="2"/>
  <c r="C346" i="2" s="1"/>
  <c r="B347" i="2"/>
  <c r="C347" i="2"/>
  <c r="B348" i="2"/>
  <c r="C348" i="2" s="1"/>
  <c r="B349" i="2"/>
  <c r="C349" i="2"/>
  <c r="B350" i="2"/>
  <c r="C350" i="2" s="1"/>
  <c r="B351" i="2"/>
  <c r="C351" i="2" s="1"/>
  <c r="B352" i="2"/>
  <c r="C352" i="2" s="1"/>
  <c r="B353" i="2"/>
  <c r="C353" i="2" s="1"/>
  <c r="B354" i="2"/>
  <c r="C354" i="2" s="1"/>
  <c r="B355" i="2"/>
  <c r="C355" i="2"/>
  <c r="B356" i="2"/>
  <c r="C356" i="2" s="1"/>
  <c r="B357" i="2"/>
  <c r="C357" i="2"/>
  <c r="B358" i="2"/>
  <c r="C358" i="2" s="1"/>
  <c r="B359" i="2"/>
  <c r="C359" i="2" s="1"/>
  <c r="B335" i="2"/>
  <c r="C335" i="2" s="1"/>
  <c r="B334" i="2"/>
  <c r="C334" i="2" s="1"/>
  <c r="G334" i="2" s="1"/>
  <c r="B333" i="2"/>
  <c r="C333" i="2" s="1"/>
  <c r="G333" i="2" s="1"/>
  <c r="B332" i="2"/>
  <c r="C332" i="2" s="1"/>
  <c r="B331" i="2"/>
  <c r="C331" i="2" s="1"/>
  <c r="B330" i="2"/>
  <c r="C330" i="2" s="1"/>
  <c r="G330" i="2" s="1"/>
  <c r="B329" i="2"/>
  <c r="C329" i="2" s="1"/>
  <c r="G329" i="2" s="1"/>
  <c r="B328" i="2"/>
  <c r="C328" i="2" s="1"/>
  <c r="B327" i="2"/>
  <c r="C327" i="2" s="1"/>
  <c r="B326" i="2"/>
  <c r="C326" i="2" s="1"/>
  <c r="G326" i="2" s="1"/>
  <c r="B325" i="2"/>
  <c r="C325" i="2" s="1"/>
  <c r="G325" i="2" s="1"/>
  <c r="B324" i="2"/>
  <c r="C324" i="2" s="1"/>
  <c r="G324" i="2" s="1"/>
  <c r="B323" i="2"/>
  <c r="C323" i="2" s="1"/>
  <c r="G323" i="2" s="1"/>
  <c r="B322" i="2"/>
  <c r="C322" i="2" s="1"/>
  <c r="G322" i="2" s="1"/>
  <c r="B321" i="2"/>
  <c r="C321" i="2" s="1"/>
  <c r="G321" i="2" s="1"/>
  <c r="B320" i="2"/>
  <c r="C320" i="2" s="1"/>
  <c r="G320" i="2" s="1"/>
  <c r="B319" i="2"/>
  <c r="C319" i="2" s="1"/>
  <c r="G319" i="2" s="1"/>
  <c r="B318" i="2"/>
  <c r="C318" i="2" s="1"/>
  <c r="G318" i="2" s="1"/>
  <c r="B317" i="2"/>
  <c r="C317" i="2" s="1"/>
  <c r="G317" i="2" s="1"/>
  <c r="B316" i="2"/>
  <c r="C316" i="2" s="1"/>
  <c r="G316" i="2" s="1"/>
  <c r="B315" i="2"/>
  <c r="C315" i="2" s="1"/>
  <c r="G315" i="2" s="1"/>
  <c r="B314" i="2"/>
  <c r="C314" i="2" s="1"/>
  <c r="G314" i="2" s="1"/>
  <c r="B313" i="2"/>
  <c r="C313" i="2" s="1"/>
  <c r="G313" i="2" s="1"/>
  <c r="B312" i="2"/>
  <c r="C312" i="2" s="1"/>
  <c r="G312" i="2" s="1"/>
  <c r="B311" i="2"/>
  <c r="C311" i="2" s="1"/>
  <c r="G311" i="2" s="1"/>
  <c r="B310" i="2"/>
  <c r="C310" i="2" s="1"/>
  <c r="G310" i="2" s="1"/>
  <c r="B309" i="2"/>
  <c r="C309" i="2" s="1"/>
  <c r="G309" i="2" s="1"/>
  <c r="B308" i="2"/>
  <c r="C308" i="2" s="1"/>
  <c r="G308" i="2" s="1"/>
  <c r="B307" i="2"/>
  <c r="C307" i="2" s="1"/>
  <c r="G307" i="2" s="1"/>
  <c r="B306" i="2"/>
  <c r="C306" i="2" s="1"/>
  <c r="G306" i="2" s="1"/>
  <c r="B305" i="2"/>
  <c r="C305" i="2" s="1"/>
  <c r="G305" i="2" s="1"/>
  <c r="B304" i="2"/>
  <c r="C304" i="2" s="1"/>
  <c r="G304" i="2" s="1"/>
  <c r="B303" i="2"/>
  <c r="C303" i="2" s="1"/>
  <c r="G303" i="2" s="1"/>
  <c r="B302" i="2"/>
  <c r="C302" i="2" s="1"/>
  <c r="G302" i="2" s="1"/>
  <c r="B301" i="2"/>
  <c r="C301" i="2" s="1"/>
  <c r="G301" i="2" s="1"/>
  <c r="B300" i="2"/>
  <c r="C300" i="2" s="1"/>
  <c r="G300" i="2" s="1"/>
  <c r="B299" i="2"/>
  <c r="C299" i="2" s="1"/>
  <c r="G299" i="2" s="1"/>
  <c r="B298" i="2"/>
  <c r="C298" i="2" s="1"/>
  <c r="G298" i="2" s="1"/>
  <c r="B297" i="2"/>
  <c r="C297" i="2" s="1"/>
  <c r="G297" i="2" s="1"/>
  <c r="B296" i="2"/>
  <c r="C296" i="2" s="1"/>
  <c r="G296" i="2" s="1"/>
  <c r="B295" i="2"/>
  <c r="C295" i="2" s="1"/>
  <c r="G295" i="2" s="1"/>
  <c r="B294" i="2"/>
  <c r="C294" i="2" s="1"/>
  <c r="G294" i="2" s="1"/>
  <c r="B293" i="2"/>
  <c r="C293" i="2" s="1"/>
  <c r="G293" i="2" s="1"/>
  <c r="B292" i="2"/>
  <c r="C292" i="2" s="1"/>
  <c r="G292" i="2" s="1"/>
  <c r="B291" i="2"/>
  <c r="C291" i="2" s="1"/>
  <c r="G291" i="2" s="1"/>
  <c r="B290" i="2"/>
  <c r="C290" i="2" s="1"/>
  <c r="G290" i="2" s="1"/>
  <c r="B289" i="2"/>
  <c r="C289" i="2" s="1"/>
  <c r="G289" i="2" s="1"/>
  <c r="B288" i="2"/>
  <c r="C288" i="2" s="1"/>
  <c r="G288" i="2" s="1"/>
  <c r="B287" i="2"/>
  <c r="C287" i="2" s="1"/>
  <c r="G287" i="2" s="1"/>
  <c r="B286" i="2"/>
  <c r="C286" i="2" s="1"/>
  <c r="G286" i="2" s="1"/>
  <c r="B285" i="2"/>
  <c r="C285" i="2" s="1"/>
  <c r="G285" i="2" s="1"/>
  <c r="B284" i="2"/>
  <c r="C284" i="2" s="1"/>
  <c r="G284" i="2" s="1"/>
  <c r="B283" i="2"/>
  <c r="C283" i="2" s="1"/>
  <c r="G283" i="2" s="1"/>
  <c r="B282" i="2"/>
  <c r="C282" i="2" s="1"/>
  <c r="G282" i="2" s="1"/>
  <c r="B281" i="2"/>
  <c r="C281" i="2" s="1"/>
  <c r="G281" i="2" s="1"/>
  <c r="B280" i="2"/>
  <c r="C280" i="2" s="1"/>
  <c r="G280" i="2" s="1"/>
  <c r="B279" i="2"/>
  <c r="C279" i="2" s="1"/>
  <c r="G279" i="2" s="1"/>
  <c r="B278" i="2"/>
  <c r="C278" i="2" s="1"/>
  <c r="G278" i="2" s="1"/>
  <c r="B277" i="2"/>
  <c r="C277" i="2" s="1"/>
  <c r="G277" i="2" s="1"/>
  <c r="B276" i="2"/>
  <c r="C276" i="2" s="1"/>
  <c r="G276" i="2" s="1"/>
  <c r="B275" i="2"/>
  <c r="C275" i="2" s="1"/>
  <c r="G275" i="2" s="1"/>
  <c r="B274" i="2"/>
  <c r="C274" i="2" s="1"/>
  <c r="G274" i="2" s="1"/>
  <c r="B273" i="2"/>
  <c r="C273" i="2" s="1"/>
  <c r="G273" i="2" s="1"/>
  <c r="B272" i="2"/>
  <c r="C272" i="2" s="1"/>
  <c r="G272" i="2" s="1"/>
  <c r="B271" i="2"/>
  <c r="C271" i="2" s="1"/>
  <c r="G271" i="2" s="1"/>
  <c r="B270" i="2"/>
  <c r="C270" i="2" s="1"/>
  <c r="G270" i="2" s="1"/>
  <c r="B269" i="2"/>
  <c r="C269" i="2" s="1"/>
  <c r="G269" i="2" s="1"/>
  <c r="B268" i="2"/>
  <c r="C268" i="2" s="1"/>
  <c r="G268" i="2" s="1"/>
  <c r="B267" i="2"/>
  <c r="C267" i="2" s="1"/>
  <c r="G267" i="2" s="1"/>
  <c r="B266" i="2"/>
  <c r="C266" i="2" s="1"/>
  <c r="G266" i="2" s="1"/>
  <c r="B265" i="2"/>
  <c r="C265" i="2" s="1"/>
  <c r="G265" i="2" s="1"/>
  <c r="B264" i="2"/>
  <c r="C264" i="2" s="1"/>
  <c r="G264" i="2" s="1"/>
  <c r="B263" i="2"/>
  <c r="C263" i="2" s="1"/>
  <c r="G263" i="2" s="1"/>
  <c r="B262" i="2"/>
  <c r="C262" i="2" s="1"/>
  <c r="G262" i="2" s="1"/>
  <c r="B261" i="2"/>
  <c r="C261" i="2" s="1"/>
  <c r="G261" i="2" s="1"/>
  <c r="B260" i="2"/>
  <c r="C260" i="2" s="1"/>
  <c r="G260" i="2" s="1"/>
  <c r="B259" i="2"/>
  <c r="C259" i="2" s="1"/>
  <c r="G259" i="2" s="1"/>
  <c r="B258" i="2"/>
  <c r="C258" i="2" s="1"/>
  <c r="G258" i="2" s="1"/>
  <c r="B257" i="2"/>
  <c r="C257" i="2" s="1"/>
  <c r="G257" i="2" s="1"/>
  <c r="B256" i="2"/>
  <c r="C256" i="2" s="1"/>
  <c r="G256" i="2" s="1"/>
  <c r="B255" i="2"/>
  <c r="C255" i="2" s="1"/>
  <c r="G255" i="2" s="1"/>
  <c r="B254" i="2"/>
  <c r="C254" i="2" s="1"/>
  <c r="G254" i="2" s="1"/>
  <c r="B253" i="2"/>
  <c r="C253" i="2" s="1"/>
  <c r="G253" i="2" s="1"/>
  <c r="B252" i="2"/>
  <c r="C252" i="2" s="1"/>
  <c r="G252" i="2" s="1"/>
  <c r="B251" i="2"/>
  <c r="C251" i="2" s="1"/>
  <c r="G251" i="2" s="1"/>
  <c r="B250" i="2"/>
  <c r="C250" i="2" s="1"/>
  <c r="G250" i="2" s="1"/>
  <c r="B249" i="2"/>
  <c r="C249" i="2" s="1"/>
  <c r="G249" i="2" s="1"/>
  <c r="B248" i="2"/>
  <c r="C248" i="2" s="1"/>
  <c r="G248" i="2" s="1"/>
  <c r="B247" i="2"/>
  <c r="C247" i="2" s="1"/>
  <c r="G247" i="2" s="1"/>
  <c r="B246" i="2"/>
  <c r="C246" i="2" s="1"/>
  <c r="G246" i="2" s="1"/>
  <c r="B245" i="2"/>
  <c r="C245" i="2" s="1"/>
  <c r="G245" i="2" s="1"/>
  <c r="B244" i="2"/>
  <c r="C244" i="2" s="1"/>
  <c r="G244" i="2" s="1"/>
  <c r="B243" i="2"/>
  <c r="C243" i="2" s="1"/>
  <c r="G243" i="2" s="1"/>
  <c r="B242" i="2"/>
  <c r="C242" i="2" s="1"/>
  <c r="G242" i="2" s="1"/>
  <c r="B241" i="2"/>
  <c r="C241" i="2" s="1"/>
  <c r="G241" i="2" s="1"/>
  <c r="B240" i="2"/>
  <c r="C240" i="2" s="1"/>
  <c r="G240" i="2" s="1"/>
  <c r="B239" i="2"/>
  <c r="C239" i="2" s="1"/>
  <c r="G239" i="2" s="1"/>
  <c r="B238" i="2"/>
  <c r="C238" i="2" s="1"/>
  <c r="G238" i="2" s="1"/>
  <c r="B237" i="2"/>
  <c r="C237" i="2" s="1"/>
  <c r="G237" i="2" s="1"/>
  <c r="B236" i="2"/>
  <c r="C236" i="2" s="1"/>
  <c r="G236" i="2" s="1"/>
  <c r="B235" i="2"/>
  <c r="C235" i="2" s="1"/>
  <c r="G235" i="2" s="1"/>
  <c r="B234" i="2"/>
  <c r="C234" i="2" s="1"/>
  <c r="G234" i="2" s="1"/>
  <c r="B233" i="2"/>
  <c r="C233" i="2" s="1"/>
  <c r="G233" i="2" s="1"/>
  <c r="B232" i="2"/>
  <c r="C232" i="2" s="1"/>
  <c r="G232" i="2" s="1"/>
  <c r="B231" i="2"/>
  <c r="C231" i="2" s="1"/>
  <c r="G231" i="2" s="1"/>
  <c r="B230" i="2"/>
  <c r="C230" i="2" s="1"/>
  <c r="G230" i="2" s="1"/>
  <c r="B229" i="2"/>
  <c r="C229" i="2" s="1"/>
  <c r="G229" i="2" s="1"/>
  <c r="B228" i="2"/>
  <c r="C228" i="2" s="1"/>
  <c r="G228" i="2" s="1"/>
  <c r="B227" i="2"/>
  <c r="C227" i="2" s="1"/>
  <c r="G227" i="2" s="1"/>
  <c r="B226" i="2"/>
  <c r="C226" i="2" s="1"/>
  <c r="G226" i="2" s="1"/>
  <c r="B225" i="2"/>
  <c r="C225" i="2" s="1"/>
  <c r="G225" i="2" s="1"/>
  <c r="B224" i="2"/>
  <c r="C224" i="2" s="1"/>
  <c r="G224" i="2" s="1"/>
  <c r="B223" i="2"/>
  <c r="C223" i="2" s="1"/>
  <c r="G223" i="2" s="1"/>
  <c r="B222" i="2"/>
  <c r="C222" i="2" s="1"/>
  <c r="G222" i="2" s="1"/>
  <c r="B221" i="2"/>
  <c r="C221" i="2" s="1"/>
  <c r="G221" i="2" s="1"/>
  <c r="B220" i="2"/>
  <c r="C220" i="2" s="1"/>
  <c r="G220" i="2" s="1"/>
  <c r="B219" i="2"/>
  <c r="C219" i="2" s="1"/>
  <c r="G219" i="2" s="1"/>
  <c r="B218" i="2"/>
  <c r="C218" i="2" s="1"/>
  <c r="G218" i="2" s="1"/>
  <c r="B217" i="2"/>
  <c r="C217" i="2" s="1"/>
  <c r="G217" i="2" s="1"/>
  <c r="B216" i="2"/>
  <c r="C216" i="2" s="1"/>
  <c r="G216" i="2" s="1"/>
  <c r="B215" i="2"/>
  <c r="C215" i="2" s="1"/>
  <c r="G215" i="2" s="1"/>
  <c r="B214" i="2"/>
  <c r="C214" i="2" s="1"/>
  <c r="G214" i="2" s="1"/>
  <c r="B213" i="2"/>
  <c r="C213" i="2" s="1"/>
  <c r="G213" i="2" s="1"/>
  <c r="B212" i="2"/>
  <c r="C212" i="2" s="1"/>
  <c r="G212" i="2" s="1"/>
  <c r="B211" i="2"/>
  <c r="C211" i="2" s="1"/>
  <c r="G211" i="2" s="1"/>
  <c r="B210" i="2"/>
  <c r="C210" i="2" s="1"/>
  <c r="G210" i="2" s="1"/>
  <c r="B209" i="2"/>
  <c r="C209" i="2" s="1"/>
  <c r="G209" i="2" s="1"/>
  <c r="B208" i="2"/>
  <c r="C208" i="2" s="1"/>
  <c r="G208" i="2" s="1"/>
  <c r="B207" i="2"/>
  <c r="C207" i="2" s="1"/>
  <c r="G207" i="2" s="1"/>
  <c r="B206" i="2"/>
  <c r="C206" i="2" s="1"/>
  <c r="G206" i="2" s="1"/>
  <c r="B205" i="2"/>
  <c r="C205" i="2" s="1"/>
  <c r="G205" i="2" s="1"/>
  <c r="B204" i="2"/>
  <c r="C204" i="2" s="1"/>
  <c r="G204" i="2" s="1"/>
  <c r="B203" i="2"/>
  <c r="C203" i="2" s="1"/>
  <c r="G203" i="2" s="1"/>
  <c r="B202" i="2"/>
  <c r="C202" i="2" s="1"/>
  <c r="G202" i="2" s="1"/>
  <c r="B201" i="2"/>
  <c r="C201" i="2" s="1"/>
  <c r="G201" i="2" s="1"/>
  <c r="B200" i="2"/>
  <c r="C200" i="2" s="1"/>
  <c r="G200" i="2" s="1"/>
  <c r="B199" i="2"/>
  <c r="C199" i="2" s="1"/>
  <c r="G199" i="2" s="1"/>
  <c r="B198" i="2"/>
  <c r="C198" i="2" s="1"/>
  <c r="G198" i="2" s="1"/>
  <c r="B197" i="2"/>
  <c r="C197" i="2" s="1"/>
  <c r="G197" i="2" s="1"/>
  <c r="B196" i="2"/>
  <c r="C196" i="2" s="1"/>
  <c r="G196" i="2" s="1"/>
  <c r="B195" i="2"/>
  <c r="C195" i="2" s="1"/>
  <c r="G195" i="2" s="1"/>
  <c r="B194" i="2"/>
  <c r="C194" i="2" s="1"/>
  <c r="G194" i="2" s="1"/>
  <c r="B193" i="2"/>
  <c r="C193" i="2" s="1"/>
  <c r="G193" i="2" s="1"/>
  <c r="B192" i="2"/>
  <c r="C192" i="2" s="1"/>
  <c r="G192" i="2" s="1"/>
  <c r="B191" i="2"/>
  <c r="C191" i="2" s="1"/>
  <c r="G191" i="2" s="1"/>
  <c r="B190" i="2"/>
  <c r="C190" i="2" s="1"/>
  <c r="G190" i="2" s="1"/>
  <c r="B189" i="2"/>
  <c r="C189" i="2" s="1"/>
  <c r="G189" i="2" s="1"/>
  <c r="B188" i="2"/>
  <c r="C188" i="2" s="1"/>
  <c r="G188" i="2" s="1"/>
  <c r="B187" i="2"/>
  <c r="C187" i="2" s="1"/>
  <c r="G187" i="2" s="1"/>
  <c r="B186" i="2"/>
  <c r="C186" i="2" s="1"/>
  <c r="G186" i="2" s="1"/>
  <c r="B185" i="2"/>
  <c r="C185" i="2" s="1"/>
  <c r="G185" i="2" s="1"/>
  <c r="B184" i="2"/>
  <c r="C184" i="2" s="1"/>
  <c r="G184" i="2" s="1"/>
  <c r="B183" i="2"/>
  <c r="C183" i="2" s="1"/>
  <c r="G183" i="2" s="1"/>
  <c r="B182" i="2"/>
  <c r="C182" i="2" s="1"/>
  <c r="G182" i="2" s="1"/>
  <c r="B181" i="2"/>
  <c r="C181" i="2" s="1"/>
  <c r="G181" i="2" s="1"/>
  <c r="B180" i="2"/>
  <c r="C180" i="2" s="1"/>
  <c r="G180" i="2" s="1"/>
  <c r="B179" i="2"/>
  <c r="C179" i="2" s="1"/>
  <c r="G179" i="2" s="1"/>
  <c r="B178" i="2"/>
  <c r="C178" i="2" s="1"/>
  <c r="G178" i="2" s="1"/>
  <c r="B177" i="2"/>
  <c r="C177" i="2" s="1"/>
  <c r="G177" i="2" s="1"/>
  <c r="B176" i="2"/>
  <c r="C176" i="2" s="1"/>
  <c r="G176" i="2" s="1"/>
  <c r="B175" i="2"/>
  <c r="C175" i="2" s="1"/>
  <c r="G175" i="2" s="1"/>
  <c r="B174" i="2"/>
  <c r="C174" i="2" s="1"/>
  <c r="G174" i="2" s="1"/>
  <c r="B173" i="2"/>
  <c r="C173" i="2" s="1"/>
  <c r="G173" i="2" s="1"/>
  <c r="B172" i="2"/>
  <c r="C172" i="2" s="1"/>
  <c r="G172" i="2" s="1"/>
  <c r="B171" i="2"/>
  <c r="C171" i="2" s="1"/>
  <c r="G171" i="2" s="1"/>
  <c r="B170" i="2"/>
  <c r="C170" i="2" s="1"/>
  <c r="G170" i="2" s="1"/>
  <c r="C169" i="2"/>
  <c r="G169" i="2" s="1"/>
  <c r="B169" i="2"/>
  <c r="B168" i="2"/>
  <c r="C168" i="2" s="1"/>
  <c r="G168" i="2" s="1"/>
  <c r="B167" i="2"/>
  <c r="C167" i="2" s="1"/>
  <c r="G167" i="2" s="1"/>
  <c r="B166" i="2"/>
  <c r="C166" i="2" s="1"/>
  <c r="G166" i="2" s="1"/>
  <c r="B165" i="2"/>
  <c r="C165" i="2" s="1"/>
  <c r="G165" i="2" s="1"/>
  <c r="B164" i="2"/>
  <c r="C164" i="2" s="1"/>
  <c r="G164" i="2" s="1"/>
  <c r="B163" i="2"/>
  <c r="C163" i="2" s="1"/>
  <c r="G163" i="2" s="1"/>
  <c r="B162" i="2"/>
  <c r="C162" i="2" s="1"/>
  <c r="G162" i="2" s="1"/>
  <c r="B161" i="2"/>
  <c r="C161" i="2" s="1"/>
  <c r="G161" i="2" s="1"/>
  <c r="B160" i="2"/>
  <c r="C160" i="2" s="1"/>
  <c r="G160" i="2" s="1"/>
  <c r="B159" i="2"/>
  <c r="C159" i="2" s="1"/>
  <c r="G159" i="2" s="1"/>
  <c r="B158" i="2"/>
  <c r="C158" i="2" s="1"/>
  <c r="G158" i="2" s="1"/>
  <c r="B157" i="2"/>
  <c r="C157" i="2" s="1"/>
  <c r="G157" i="2" s="1"/>
  <c r="B156" i="2"/>
  <c r="C156" i="2" s="1"/>
  <c r="G156" i="2" s="1"/>
  <c r="B155" i="2"/>
  <c r="C155" i="2" s="1"/>
  <c r="G155" i="2" s="1"/>
  <c r="B154" i="2"/>
  <c r="C154" i="2" s="1"/>
  <c r="G154" i="2" s="1"/>
  <c r="B153" i="2"/>
  <c r="C153" i="2" s="1"/>
  <c r="G153" i="2" s="1"/>
  <c r="B152" i="2"/>
  <c r="C152" i="2" s="1"/>
  <c r="G152" i="2" s="1"/>
  <c r="B151" i="2"/>
  <c r="C151" i="2" s="1"/>
  <c r="G151" i="2" s="1"/>
  <c r="B150" i="2"/>
  <c r="C150" i="2" s="1"/>
  <c r="G150" i="2" s="1"/>
  <c r="B149" i="2"/>
  <c r="C149" i="2" s="1"/>
  <c r="G149" i="2" s="1"/>
  <c r="B148" i="2"/>
  <c r="C148" i="2" s="1"/>
  <c r="G148" i="2" s="1"/>
  <c r="B147" i="2"/>
  <c r="C147" i="2" s="1"/>
  <c r="G147" i="2" s="1"/>
  <c r="B146" i="2"/>
  <c r="C146" i="2" s="1"/>
  <c r="G146" i="2" s="1"/>
  <c r="B145" i="2"/>
  <c r="C145" i="2" s="1"/>
  <c r="G145" i="2" s="1"/>
  <c r="B144" i="2"/>
  <c r="C144" i="2" s="1"/>
  <c r="G144" i="2" s="1"/>
  <c r="B143" i="2"/>
  <c r="C143" i="2" s="1"/>
  <c r="G143" i="2" s="1"/>
  <c r="B142" i="2"/>
  <c r="C142" i="2" s="1"/>
  <c r="G142" i="2" s="1"/>
  <c r="B141" i="2"/>
  <c r="C141" i="2" s="1"/>
  <c r="G141" i="2" s="1"/>
  <c r="B140" i="2"/>
  <c r="C140" i="2" s="1"/>
  <c r="G140" i="2" s="1"/>
  <c r="C139" i="2"/>
  <c r="G139" i="2" s="1"/>
  <c r="B139" i="2"/>
  <c r="B138" i="2"/>
  <c r="C138" i="2" s="1"/>
  <c r="G138" i="2" s="1"/>
  <c r="B137" i="2"/>
  <c r="C137" i="2" s="1"/>
  <c r="G137" i="2" s="1"/>
  <c r="B136" i="2"/>
  <c r="C136" i="2" s="1"/>
  <c r="G136" i="2" s="1"/>
  <c r="B135" i="2"/>
  <c r="C135" i="2" s="1"/>
  <c r="G135" i="2" s="1"/>
  <c r="B134" i="2"/>
  <c r="C134" i="2" s="1"/>
  <c r="G134" i="2" s="1"/>
  <c r="C133" i="2"/>
  <c r="G133" i="2" s="1"/>
  <c r="B133" i="2"/>
  <c r="B132" i="2"/>
  <c r="C132" i="2" s="1"/>
  <c r="G132" i="2" s="1"/>
  <c r="B131" i="2"/>
  <c r="C131" i="2" s="1"/>
  <c r="G131" i="2" s="1"/>
  <c r="B130" i="2"/>
  <c r="C130" i="2" s="1"/>
  <c r="G130" i="2" s="1"/>
  <c r="B129" i="2"/>
  <c r="C129" i="2" s="1"/>
  <c r="G129" i="2" s="1"/>
  <c r="B128" i="2"/>
  <c r="C128" i="2" s="1"/>
  <c r="G128" i="2" s="1"/>
  <c r="B127" i="2"/>
  <c r="C127" i="2" s="1"/>
  <c r="G127" i="2" s="1"/>
  <c r="B126" i="2"/>
  <c r="C126" i="2" s="1"/>
  <c r="G126" i="2" s="1"/>
  <c r="B125" i="2"/>
  <c r="C125" i="2" s="1"/>
  <c r="G125" i="2" s="1"/>
  <c r="B124" i="2"/>
  <c r="C124" i="2" s="1"/>
  <c r="G124" i="2" s="1"/>
  <c r="B123" i="2"/>
  <c r="C123" i="2" s="1"/>
  <c r="G123" i="2" s="1"/>
  <c r="B122" i="2"/>
  <c r="C122" i="2" s="1"/>
  <c r="G122" i="2" s="1"/>
  <c r="B121" i="2"/>
  <c r="C121" i="2" s="1"/>
  <c r="G121" i="2" s="1"/>
  <c r="B120" i="2"/>
  <c r="C120" i="2" s="1"/>
  <c r="G120" i="2" s="1"/>
  <c r="B119" i="2"/>
  <c r="C119" i="2" s="1"/>
  <c r="G119" i="2" s="1"/>
  <c r="B118" i="2"/>
  <c r="C118" i="2" s="1"/>
  <c r="G118" i="2" s="1"/>
  <c r="B117" i="2"/>
  <c r="C117" i="2" s="1"/>
  <c r="G117" i="2" s="1"/>
  <c r="B116" i="2"/>
  <c r="C116" i="2" s="1"/>
  <c r="G116" i="2" s="1"/>
  <c r="B115" i="2"/>
  <c r="C115" i="2" s="1"/>
  <c r="G115" i="2" s="1"/>
  <c r="B114" i="2"/>
  <c r="C114" i="2" s="1"/>
  <c r="G114" i="2" s="1"/>
  <c r="B113" i="2"/>
  <c r="C113" i="2" s="1"/>
  <c r="G113" i="2" s="1"/>
  <c r="B112" i="2"/>
  <c r="C112" i="2" s="1"/>
  <c r="G112" i="2" s="1"/>
  <c r="B111" i="2"/>
  <c r="C111" i="2" s="1"/>
  <c r="G111" i="2" s="1"/>
  <c r="B110" i="2"/>
  <c r="C110" i="2" s="1"/>
  <c r="G110" i="2" s="1"/>
  <c r="B109" i="2"/>
  <c r="C109" i="2" s="1"/>
  <c r="G109" i="2" s="1"/>
  <c r="B108" i="2"/>
  <c r="C108" i="2" s="1"/>
  <c r="G108" i="2" s="1"/>
  <c r="B107" i="2"/>
  <c r="C107" i="2" s="1"/>
  <c r="G107" i="2" s="1"/>
  <c r="B106" i="2"/>
  <c r="C106" i="2" s="1"/>
  <c r="G106" i="2" s="1"/>
  <c r="B105" i="2"/>
  <c r="C105" i="2" s="1"/>
  <c r="G105" i="2" s="1"/>
  <c r="B104" i="2"/>
  <c r="C104" i="2" s="1"/>
  <c r="G104" i="2" s="1"/>
  <c r="B103" i="2"/>
  <c r="C103" i="2" s="1"/>
  <c r="G103" i="2" s="1"/>
  <c r="B102" i="2"/>
  <c r="C102" i="2" s="1"/>
  <c r="G102" i="2" s="1"/>
  <c r="B101" i="2"/>
  <c r="C101" i="2" s="1"/>
  <c r="G101" i="2" s="1"/>
  <c r="B100" i="2"/>
  <c r="C100" i="2" s="1"/>
  <c r="G100" i="2" s="1"/>
  <c r="B99" i="2"/>
  <c r="C99" i="2" s="1"/>
  <c r="G99" i="2" s="1"/>
  <c r="B98" i="2"/>
  <c r="C98" i="2" s="1"/>
  <c r="G98" i="2" s="1"/>
  <c r="B97" i="2"/>
  <c r="C97" i="2" s="1"/>
  <c r="G97" i="2" s="1"/>
  <c r="B96" i="2"/>
  <c r="C96" i="2" s="1"/>
  <c r="G96" i="2" s="1"/>
  <c r="B95" i="2"/>
  <c r="C95" i="2" s="1"/>
  <c r="G95" i="2" s="1"/>
  <c r="B94" i="2"/>
  <c r="C94" i="2" s="1"/>
  <c r="G94" i="2" s="1"/>
  <c r="B93" i="2"/>
  <c r="C93" i="2" s="1"/>
  <c r="G93" i="2" s="1"/>
  <c r="B92" i="2"/>
  <c r="C92" i="2" s="1"/>
  <c r="G92" i="2" s="1"/>
  <c r="B91" i="2"/>
  <c r="C91" i="2" s="1"/>
  <c r="G91" i="2" s="1"/>
  <c r="B90" i="2"/>
  <c r="C90" i="2" s="1"/>
  <c r="G90" i="2" s="1"/>
  <c r="B89" i="2"/>
  <c r="C89" i="2" s="1"/>
  <c r="G89" i="2" s="1"/>
  <c r="B88" i="2"/>
  <c r="C88" i="2" s="1"/>
  <c r="G88" i="2" s="1"/>
  <c r="B87" i="2"/>
  <c r="C87" i="2" s="1"/>
  <c r="G87" i="2" s="1"/>
  <c r="B86" i="2"/>
  <c r="C86" i="2" s="1"/>
  <c r="G86" i="2" s="1"/>
  <c r="B85" i="2"/>
  <c r="C85" i="2" s="1"/>
  <c r="G85" i="2" s="1"/>
  <c r="B84" i="2"/>
  <c r="C84" i="2" s="1"/>
  <c r="G84" i="2" s="1"/>
  <c r="B83" i="2"/>
  <c r="C83" i="2" s="1"/>
  <c r="G83" i="2" s="1"/>
  <c r="B82" i="2"/>
  <c r="C82" i="2" s="1"/>
  <c r="G82" i="2" s="1"/>
  <c r="B81" i="2"/>
  <c r="C81" i="2" s="1"/>
  <c r="G81" i="2" s="1"/>
  <c r="B80" i="2"/>
  <c r="C80" i="2" s="1"/>
  <c r="G80" i="2" s="1"/>
  <c r="B79" i="2"/>
  <c r="C79" i="2" s="1"/>
  <c r="G79" i="2" s="1"/>
  <c r="B78" i="2"/>
  <c r="C78" i="2" s="1"/>
  <c r="G78" i="2" s="1"/>
  <c r="B77" i="2"/>
  <c r="C77" i="2" s="1"/>
  <c r="G77" i="2" s="1"/>
  <c r="B76" i="2"/>
  <c r="C76" i="2" s="1"/>
  <c r="G76" i="2" s="1"/>
  <c r="B75" i="2"/>
  <c r="C75" i="2" s="1"/>
  <c r="G75" i="2" s="1"/>
  <c r="B74" i="2"/>
  <c r="C74" i="2" s="1"/>
  <c r="G74" i="2" s="1"/>
  <c r="B73" i="2"/>
  <c r="C73" i="2" s="1"/>
  <c r="G73" i="2" s="1"/>
  <c r="B72" i="2"/>
  <c r="C72" i="2" s="1"/>
  <c r="G72" i="2" s="1"/>
  <c r="B71" i="2"/>
  <c r="C71" i="2" s="1"/>
  <c r="G71" i="2" s="1"/>
  <c r="B70" i="2"/>
  <c r="C70" i="2" s="1"/>
  <c r="G70" i="2" s="1"/>
  <c r="B69" i="2"/>
  <c r="C69" i="2" s="1"/>
  <c r="G69" i="2" s="1"/>
  <c r="B68" i="2"/>
  <c r="C68" i="2" s="1"/>
  <c r="G68" i="2" s="1"/>
  <c r="B67" i="2"/>
  <c r="C67" i="2" s="1"/>
  <c r="G67" i="2" s="1"/>
  <c r="B66" i="2"/>
  <c r="C66" i="2" s="1"/>
  <c r="G66" i="2" s="1"/>
  <c r="B65" i="2"/>
  <c r="C65" i="2" s="1"/>
  <c r="G65" i="2" s="1"/>
  <c r="B64" i="2"/>
  <c r="C64" i="2" s="1"/>
  <c r="G64" i="2" s="1"/>
  <c r="B63" i="2"/>
  <c r="C63" i="2" s="1"/>
  <c r="G63" i="2" s="1"/>
  <c r="B62" i="2"/>
  <c r="C62" i="2" s="1"/>
  <c r="G62" i="2" s="1"/>
  <c r="B61" i="2"/>
  <c r="C61" i="2" s="1"/>
  <c r="G61" i="2" s="1"/>
  <c r="B60" i="2"/>
  <c r="C60" i="2" s="1"/>
  <c r="G60" i="2" s="1"/>
  <c r="B59" i="2"/>
  <c r="C59" i="2" s="1"/>
  <c r="G59" i="2" s="1"/>
  <c r="B58" i="2"/>
  <c r="C58" i="2" s="1"/>
  <c r="G58" i="2" s="1"/>
  <c r="B57" i="2"/>
  <c r="C57" i="2" s="1"/>
  <c r="G57" i="2" s="1"/>
  <c r="B56" i="2"/>
  <c r="C56" i="2" s="1"/>
  <c r="G56" i="2" s="1"/>
  <c r="B55" i="2"/>
  <c r="C55" i="2" s="1"/>
  <c r="G55" i="2" s="1"/>
  <c r="B54" i="2"/>
  <c r="C54" i="2" s="1"/>
  <c r="G54" i="2" s="1"/>
  <c r="B53" i="2"/>
  <c r="C53" i="2" s="1"/>
  <c r="G53" i="2" s="1"/>
  <c r="B52" i="2"/>
  <c r="C52" i="2" s="1"/>
  <c r="B51" i="2"/>
  <c r="C51" i="2" s="1"/>
  <c r="B50" i="2"/>
  <c r="C50" i="2" s="1"/>
  <c r="B49" i="2"/>
  <c r="C49" i="2" s="1"/>
  <c r="B48" i="2"/>
  <c r="C48" i="2" s="1"/>
  <c r="B47" i="2"/>
  <c r="C47" i="2" s="1"/>
  <c r="B46" i="2"/>
  <c r="C46" i="2" s="1"/>
  <c r="B45" i="2"/>
  <c r="C45" i="2" s="1"/>
  <c r="B44" i="2"/>
  <c r="C44" i="2" s="1"/>
  <c r="B43" i="2"/>
  <c r="C43" i="2" s="1"/>
  <c r="B42" i="2"/>
  <c r="C42" i="2" s="1"/>
  <c r="B41" i="2"/>
  <c r="C41" i="2" s="1"/>
  <c r="B40" i="2"/>
  <c r="C40" i="2" s="1"/>
  <c r="B39" i="2"/>
  <c r="C39" i="2" s="1"/>
  <c r="B38" i="2"/>
  <c r="C38" i="2" s="1"/>
  <c r="B37" i="2"/>
  <c r="C37" i="2" s="1"/>
  <c r="B36" i="2"/>
  <c r="C36" i="2" s="1"/>
  <c r="B35" i="2"/>
  <c r="C35" i="2" s="1"/>
  <c r="B34" i="2"/>
  <c r="C34" i="2" s="1"/>
  <c r="B33" i="2"/>
  <c r="C33" i="2" s="1"/>
  <c r="B32" i="2"/>
  <c r="C32" i="2" s="1"/>
  <c r="B31" i="2"/>
  <c r="C31" i="2" s="1"/>
  <c r="B30" i="2"/>
  <c r="C30" i="2" s="1"/>
  <c r="B29" i="2"/>
  <c r="C29" i="2" s="1"/>
  <c r="H28" i="2"/>
  <c r="G28" i="2"/>
  <c r="B28" i="2"/>
  <c r="C28" i="2" s="1"/>
  <c r="H27" i="2"/>
  <c r="I27" i="2" s="1"/>
  <c r="G27" i="2"/>
  <c r="B27" i="2"/>
  <c r="C27" i="2" s="1"/>
  <c r="M26" i="2"/>
  <c r="H26" i="2"/>
  <c r="G26" i="2"/>
  <c r="B26" i="2"/>
  <c r="C26" i="2" s="1"/>
  <c r="B9" i="2" s="1"/>
  <c r="O4" i="2"/>
  <c r="P4" i="2" s="1"/>
  <c r="J234" i="2" l="1"/>
  <c r="J288" i="2"/>
  <c r="J75" i="2"/>
  <c r="J279" i="2"/>
  <c r="J296" i="2"/>
  <c r="J261" i="2"/>
  <c r="J239" i="2"/>
  <c r="J168" i="2"/>
  <c r="J225" i="2"/>
  <c r="J216" i="2"/>
  <c r="J236" i="2"/>
  <c r="J233" i="2"/>
  <c r="J230" i="2"/>
  <c r="J221" i="2"/>
  <c r="J218" i="2"/>
  <c r="J169" i="2"/>
  <c r="J162" i="2"/>
  <c r="J298" i="2"/>
  <c r="J282" i="2"/>
  <c r="J209" i="2"/>
  <c r="J165" i="2"/>
  <c r="J287" i="2"/>
  <c r="J278" i="2"/>
  <c r="J275" i="2"/>
  <c r="J272" i="2"/>
  <c r="J167" i="2"/>
  <c r="J114" i="2"/>
  <c r="J222" i="3"/>
  <c r="J134" i="3"/>
  <c r="J59" i="3"/>
  <c r="J442" i="3"/>
  <c r="J430" i="3"/>
  <c r="J395" i="3"/>
  <c r="J71" i="3"/>
  <c r="J217" i="3"/>
  <c r="J98" i="3"/>
  <c r="J99" i="3"/>
  <c r="J220" i="3"/>
  <c r="J81" i="3"/>
  <c r="J396" i="3"/>
  <c r="J412" i="3"/>
  <c r="J413" i="3"/>
  <c r="J110" i="3"/>
  <c r="J88" i="3"/>
  <c r="J72" i="3"/>
  <c r="J377" i="3"/>
  <c r="J373" i="3"/>
  <c r="J369" i="3"/>
  <c r="J365" i="3"/>
  <c r="J152" i="3"/>
  <c r="J443" i="3"/>
  <c r="J144" i="3"/>
  <c r="J78" i="3"/>
  <c r="J74" i="3"/>
  <c r="J55" i="3"/>
  <c r="J383" i="3"/>
  <c r="J164" i="3"/>
  <c r="J118" i="3"/>
  <c r="J82" i="3"/>
  <c r="J391" i="3"/>
  <c r="B13" i="5"/>
  <c r="F95" i="5" s="1"/>
  <c r="F241" i="5"/>
  <c r="F270" i="5"/>
  <c r="F278" i="5"/>
  <c r="F280" i="5"/>
  <c r="F286" i="5"/>
  <c r="F288" i="5"/>
  <c r="F294" i="5"/>
  <c r="F296" i="5"/>
  <c r="F302" i="5"/>
  <c r="F304" i="5"/>
  <c r="F305" i="5"/>
  <c r="F311" i="5"/>
  <c r="F312" i="5"/>
  <c r="F320" i="5"/>
  <c r="F327" i="5"/>
  <c r="F340" i="5"/>
  <c r="F348" i="5"/>
  <c r="F379" i="5"/>
  <c r="F383" i="5"/>
  <c r="F387" i="5"/>
  <c r="F315" i="5"/>
  <c r="F316" i="5"/>
  <c r="F323" i="5"/>
  <c r="F324" i="5"/>
  <c r="F331" i="5"/>
  <c r="F372" i="5"/>
  <c r="F380" i="5"/>
  <c r="F388" i="5"/>
  <c r="F396" i="5"/>
  <c r="F437" i="5"/>
  <c r="F449" i="5"/>
  <c r="F453" i="5"/>
  <c r="F457" i="5"/>
  <c r="F461" i="5"/>
  <c r="F465" i="5"/>
  <c r="F469" i="5"/>
  <c r="F481" i="5"/>
  <c r="F485" i="5"/>
  <c r="F489" i="5"/>
  <c r="F491" i="5"/>
  <c r="F493" i="5"/>
  <c r="F495" i="5"/>
  <c r="F499" i="5"/>
  <c r="F501" i="5"/>
  <c r="F503" i="5"/>
  <c r="F505" i="5"/>
  <c r="F507" i="5"/>
  <c r="F509" i="5"/>
  <c r="F511" i="5"/>
  <c r="F513" i="5"/>
  <c r="F515" i="5"/>
  <c r="F517" i="5"/>
  <c r="F519" i="5"/>
  <c r="F521" i="5"/>
  <c r="F523" i="5"/>
  <c r="F525" i="5"/>
  <c r="F527" i="5"/>
  <c r="F529" i="5"/>
  <c r="F436" i="5"/>
  <c r="F460" i="5"/>
  <c r="F444" i="5"/>
  <c r="F448" i="5"/>
  <c r="F464" i="5"/>
  <c r="F468" i="5"/>
  <c r="F476" i="5"/>
  <c r="F480" i="5"/>
  <c r="F488" i="5"/>
  <c r="F376" i="5"/>
  <c r="F384" i="5"/>
  <c r="F392" i="5"/>
  <c r="F339" i="5"/>
  <c r="F440" i="5"/>
  <c r="F452" i="5"/>
  <c r="F456" i="5"/>
  <c r="F472" i="5"/>
  <c r="F484" i="5"/>
  <c r="F582" i="5"/>
  <c r="F554" i="5"/>
  <c r="F546" i="5"/>
  <c r="F538" i="5"/>
  <c r="F530" i="5"/>
  <c r="F580" i="5"/>
  <c r="F572" i="5"/>
  <c r="F564" i="5"/>
  <c r="F556" i="5"/>
  <c r="F548" i="5"/>
  <c r="F540" i="5"/>
  <c r="F532" i="5"/>
  <c r="F570" i="5"/>
  <c r="F615" i="5"/>
  <c r="F611" i="5"/>
  <c r="F607" i="5"/>
  <c r="F603" i="5"/>
  <c r="F599" i="5"/>
  <c r="F595" i="5"/>
  <c r="F591" i="5"/>
  <c r="F587" i="5"/>
  <c r="F581" i="5"/>
  <c r="F573" i="5"/>
  <c r="F565" i="5"/>
  <c r="F557" i="5"/>
  <c r="F549" i="5"/>
  <c r="F541" i="5"/>
  <c r="F533" i="5"/>
  <c r="F394" i="5"/>
  <c r="F378" i="5"/>
  <c r="F522" i="5"/>
  <c r="F514" i="5"/>
  <c r="F506" i="5"/>
  <c r="F498" i="5"/>
  <c r="F490" i="5"/>
  <c r="F475" i="5"/>
  <c r="F459" i="5"/>
  <c r="F443" i="5"/>
  <c r="F397" i="5"/>
  <c r="F389" i="5"/>
  <c r="F381" i="5"/>
  <c r="F373" i="5"/>
  <c r="F386" i="5"/>
  <c r="F431" i="5"/>
  <c r="F423" i="5"/>
  <c r="F415" i="5"/>
  <c r="F407" i="5"/>
  <c r="F399" i="5"/>
  <c r="F375" i="5"/>
  <c r="F366" i="5"/>
  <c r="F350" i="5"/>
  <c r="F342" i="5"/>
  <c r="F330" i="5"/>
  <c r="F368" i="5"/>
  <c r="F352" i="5"/>
  <c r="F325" i="5"/>
  <c r="F309" i="5"/>
  <c r="F223" i="5"/>
  <c r="F219" i="5"/>
  <c r="F215" i="5"/>
  <c r="F211" i="5"/>
  <c r="F207" i="5"/>
  <c r="F224" i="5"/>
  <c r="F220" i="5"/>
  <c r="F216" i="5"/>
  <c r="F212" i="5"/>
  <c r="F208" i="5"/>
  <c r="F204" i="5"/>
  <c r="F59" i="5"/>
  <c r="F200" i="5"/>
  <c r="F196" i="5"/>
  <c r="F192" i="5"/>
  <c r="F188" i="5"/>
  <c r="F183" i="5"/>
  <c r="F175" i="5"/>
  <c r="F167" i="5"/>
  <c r="F119" i="5"/>
  <c r="F111" i="5"/>
  <c r="F67" i="5"/>
  <c r="F35" i="5"/>
  <c r="F180" i="5"/>
  <c r="F172" i="5"/>
  <c r="F163" i="5"/>
  <c r="F159" i="5"/>
  <c r="F155" i="5"/>
  <c r="F151" i="5"/>
  <c r="F147" i="5"/>
  <c r="F143" i="5"/>
  <c r="F139" i="5"/>
  <c r="F135" i="5"/>
  <c r="F131" i="5"/>
  <c r="F127" i="5"/>
  <c r="F87" i="5"/>
  <c r="F62" i="5"/>
  <c r="F46" i="5"/>
  <c r="F30" i="5"/>
  <c r="F60" i="5"/>
  <c r="F44" i="5"/>
  <c r="F579" i="5"/>
  <c r="F563" i="5"/>
  <c r="F547" i="5"/>
  <c r="F531" i="5"/>
  <c r="F612" i="5"/>
  <c r="F600" i="5"/>
  <c r="F592" i="5"/>
  <c r="F424" i="5"/>
  <c r="F326" i="5"/>
  <c r="F524" i="5"/>
  <c r="F500" i="5"/>
  <c r="F447" i="5"/>
  <c r="F417" i="5"/>
  <c r="F401" i="5"/>
  <c r="F486" i="5"/>
  <c r="F454" i="5"/>
  <c r="F430" i="5"/>
  <c r="F414" i="5"/>
  <c r="F390" i="5"/>
  <c r="F354" i="5"/>
  <c r="F329" i="5"/>
  <c r="F313" i="5"/>
  <c r="F357" i="5"/>
  <c r="F345" i="5"/>
  <c r="F43" i="5"/>
  <c r="F193" i="5"/>
  <c r="F185" i="5"/>
  <c r="F75" i="5"/>
  <c r="F182" i="5"/>
  <c r="F166" i="5"/>
  <c r="F160" i="5"/>
  <c r="F148" i="5"/>
  <c r="F136" i="5"/>
  <c r="F128" i="5"/>
  <c r="F80" i="5"/>
  <c r="F85" i="5"/>
  <c r="F93" i="5"/>
  <c r="F66" i="5"/>
  <c r="F65" i="5"/>
  <c r="F49" i="5"/>
  <c r="F64" i="5"/>
  <c r="F32" i="5"/>
  <c r="F578" i="5"/>
  <c r="F562" i="5"/>
  <c r="F583" i="5"/>
  <c r="F575" i="5"/>
  <c r="F567" i="5"/>
  <c r="F559" i="5"/>
  <c r="F551" i="5"/>
  <c r="F543" i="5"/>
  <c r="F535" i="5"/>
  <c r="F566" i="5"/>
  <c r="F614" i="5"/>
  <c r="F610" i="5"/>
  <c r="F606" i="5"/>
  <c r="F602" i="5"/>
  <c r="F598" i="5"/>
  <c r="F594" i="5"/>
  <c r="F590" i="5"/>
  <c r="F586" i="5"/>
  <c r="F432" i="5"/>
  <c r="F416" i="5"/>
  <c r="F393" i="5"/>
  <c r="F367" i="5"/>
  <c r="F351" i="5"/>
  <c r="F334" i="5"/>
  <c r="F318" i="5"/>
  <c r="F528" i="5"/>
  <c r="F520" i="5"/>
  <c r="F512" i="5"/>
  <c r="F504" i="5"/>
  <c r="F496" i="5"/>
  <c r="F487" i="5"/>
  <c r="F471" i="5"/>
  <c r="F455" i="5"/>
  <c r="F439" i="5"/>
  <c r="F429" i="5"/>
  <c r="F421" i="5"/>
  <c r="F413" i="5"/>
  <c r="F405" i="5"/>
  <c r="F408" i="5"/>
  <c r="F482" i="5"/>
  <c r="F474" i="5"/>
  <c r="F466" i="5"/>
  <c r="F458" i="5"/>
  <c r="F450" i="5"/>
  <c r="F442" i="5"/>
  <c r="F434" i="5"/>
  <c r="F426" i="5"/>
  <c r="F418" i="5"/>
  <c r="F410" i="5"/>
  <c r="F402" i="5"/>
  <c r="F428" i="5"/>
  <c r="F412" i="5"/>
  <c r="F400" i="5"/>
  <c r="F385" i="5"/>
  <c r="F363" i="5"/>
  <c r="F362" i="5"/>
  <c r="F337" i="5"/>
  <c r="F321" i="5"/>
  <c r="F369" i="5"/>
  <c r="F361" i="5"/>
  <c r="F353" i="5"/>
  <c r="F338" i="5"/>
  <c r="F364" i="5"/>
  <c r="F346" i="5"/>
  <c r="F117" i="5"/>
  <c r="F102" i="5"/>
  <c r="F203" i="5"/>
  <c r="F199" i="5"/>
  <c r="F195" i="5"/>
  <c r="F191" i="5"/>
  <c r="F187" i="5"/>
  <c r="F181" i="5"/>
  <c r="F173" i="5"/>
  <c r="F165" i="5"/>
  <c r="F47" i="5"/>
  <c r="F164" i="5"/>
  <c r="F91" i="5"/>
  <c r="F178" i="5"/>
  <c r="F170" i="5"/>
  <c r="F162" i="5"/>
  <c r="F158" i="5"/>
  <c r="F154" i="5"/>
  <c r="F150" i="5"/>
  <c r="F146" i="5"/>
  <c r="F142" i="5"/>
  <c r="F138" i="5"/>
  <c r="F134" i="5"/>
  <c r="F130" i="5"/>
  <c r="F126" i="5"/>
  <c r="F71" i="5"/>
  <c r="F39" i="5"/>
  <c r="F92" i="5"/>
  <c r="F84" i="5"/>
  <c r="F76" i="5"/>
  <c r="F89" i="5"/>
  <c r="F81" i="5"/>
  <c r="F73" i="5"/>
  <c r="F101" i="5"/>
  <c r="F90" i="5"/>
  <c r="F82" i="5"/>
  <c r="F74" i="5"/>
  <c r="F58" i="5"/>
  <c r="F42" i="5"/>
  <c r="F69" i="5"/>
  <c r="F61" i="5"/>
  <c r="F53" i="5"/>
  <c r="F45" i="5"/>
  <c r="F37" i="5"/>
  <c r="F29" i="5"/>
  <c r="F56" i="5"/>
  <c r="F40" i="5"/>
  <c r="F604" i="5"/>
  <c r="F359" i="5"/>
  <c r="F310" i="5"/>
  <c r="F508" i="5"/>
  <c r="F479" i="5"/>
  <c r="F433" i="5"/>
  <c r="F409" i="5"/>
  <c r="F470" i="5"/>
  <c r="F438" i="5"/>
  <c r="F406" i="5"/>
  <c r="F382" i="5"/>
  <c r="F404" i="5"/>
  <c r="F355" i="5"/>
  <c r="F370" i="5"/>
  <c r="F201" i="5"/>
  <c r="F177" i="5"/>
  <c r="F63" i="5"/>
  <c r="F174" i="5"/>
  <c r="F156" i="5"/>
  <c r="F140" i="5"/>
  <c r="F124" i="5"/>
  <c r="F55" i="5"/>
  <c r="F50" i="5"/>
  <c r="F41" i="5"/>
  <c r="F574" i="5"/>
  <c r="F558" i="5"/>
  <c r="F550" i="5"/>
  <c r="F542" i="5"/>
  <c r="F534" i="5"/>
  <c r="F584" i="5"/>
  <c r="F576" i="5"/>
  <c r="F568" i="5"/>
  <c r="F560" i="5"/>
  <c r="F552" i="5"/>
  <c r="F544" i="5"/>
  <c r="F536" i="5"/>
  <c r="F613" i="5"/>
  <c r="F609" i="5"/>
  <c r="F605" i="5"/>
  <c r="F601" i="5"/>
  <c r="F597" i="5"/>
  <c r="F593" i="5"/>
  <c r="F589" i="5"/>
  <c r="F585" i="5"/>
  <c r="F577" i="5"/>
  <c r="F569" i="5"/>
  <c r="F561" i="5"/>
  <c r="F553" i="5"/>
  <c r="F545" i="5"/>
  <c r="F537" i="5"/>
  <c r="F526" i="5"/>
  <c r="F518" i="5"/>
  <c r="F510" i="5"/>
  <c r="F502" i="5"/>
  <c r="F494" i="5"/>
  <c r="F483" i="5"/>
  <c r="F467" i="5"/>
  <c r="F451" i="5"/>
  <c r="F377" i="5"/>
  <c r="F435" i="5"/>
  <c r="F427" i="5"/>
  <c r="F419" i="5"/>
  <c r="F411" i="5"/>
  <c r="F403" i="5"/>
  <c r="F358" i="5"/>
  <c r="F349" i="5"/>
  <c r="F341" i="5"/>
  <c r="F314" i="5"/>
  <c r="F360" i="5"/>
  <c r="F333" i="5"/>
  <c r="F317" i="5"/>
  <c r="F121" i="5"/>
  <c r="F221" i="5"/>
  <c r="F217" i="5"/>
  <c r="F213" i="5"/>
  <c r="F209" i="5"/>
  <c r="F205" i="5"/>
  <c r="F105" i="5"/>
  <c r="F222" i="5"/>
  <c r="F218" i="5"/>
  <c r="F214" i="5"/>
  <c r="F210" i="5"/>
  <c r="F206" i="5"/>
  <c r="F109" i="5"/>
  <c r="F202" i="5"/>
  <c r="F198" i="5"/>
  <c r="F194" i="5"/>
  <c r="F190" i="5"/>
  <c r="F186" i="5"/>
  <c r="F179" i="5"/>
  <c r="F171" i="5"/>
  <c r="F79" i="5"/>
  <c r="F123" i="5"/>
  <c r="F115" i="5"/>
  <c r="F107" i="5"/>
  <c r="F51" i="5"/>
  <c r="F184" i="5"/>
  <c r="F176" i="5"/>
  <c r="F168" i="5"/>
  <c r="F161" i="5"/>
  <c r="F157" i="5"/>
  <c r="F153" i="5"/>
  <c r="F149" i="5"/>
  <c r="F145" i="5"/>
  <c r="F141" i="5"/>
  <c r="F137" i="5"/>
  <c r="F133" i="5"/>
  <c r="F129" i="5"/>
  <c r="F125" i="5"/>
  <c r="F98" i="5"/>
  <c r="F97" i="5"/>
  <c r="F70" i="5"/>
  <c r="F54" i="5"/>
  <c r="F38" i="5"/>
  <c r="F68" i="5"/>
  <c r="F52" i="5"/>
  <c r="F36" i="5"/>
  <c r="F571" i="5"/>
  <c r="F555" i="5"/>
  <c r="F539" i="5"/>
  <c r="F616" i="5"/>
  <c r="F608" i="5"/>
  <c r="F596" i="5"/>
  <c r="F588" i="5"/>
  <c r="F516" i="5"/>
  <c r="F492" i="5"/>
  <c r="F463" i="5"/>
  <c r="F425" i="5"/>
  <c r="F478" i="5"/>
  <c r="F462" i="5"/>
  <c r="F446" i="5"/>
  <c r="F422" i="5"/>
  <c r="F398" i="5"/>
  <c r="F374" i="5"/>
  <c r="F420" i="5"/>
  <c r="F371" i="5"/>
  <c r="F365" i="5"/>
  <c r="F322" i="5"/>
  <c r="F356" i="5"/>
  <c r="F113" i="5"/>
  <c r="F83" i="5"/>
  <c r="F197" i="5"/>
  <c r="F189" i="5"/>
  <c r="F169" i="5"/>
  <c r="F31" i="5"/>
  <c r="F94" i="5"/>
  <c r="F152" i="5"/>
  <c r="F144" i="5"/>
  <c r="F132" i="5"/>
  <c r="F88" i="5"/>
  <c r="F72" i="5"/>
  <c r="F77" i="5"/>
  <c r="F86" i="5"/>
  <c r="F78" i="5"/>
  <c r="F34" i="5"/>
  <c r="F57" i="5"/>
  <c r="F33" i="5"/>
  <c r="F48" i="5"/>
  <c r="F27" i="5"/>
  <c r="I27" i="5"/>
  <c r="J28" i="5" s="1"/>
  <c r="F26" i="5"/>
  <c r="B10" i="5"/>
  <c r="J27" i="5"/>
  <c r="B15" i="5"/>
  <c r="B2" i="5"/>
  <c r="B9" i="5"/>
  <c r="F28" i="5"/>
  <c r="J363" i="3"/>
  <c r="J361" i="3"/>
  <c r="J359" i="3"/>
  <c r="J357" i="3"/>
  <c r="J420" i="3"/>
  <c r="J421" i="3"/>
  <c r="I415" i="3"/>
  <c r="J415" i="3" s="1"/>
  <c r="I384" i="3"/>
  <c r="J218" i="3"/>
  <c r="I409" i="3"/>
  <c r="J410" i="3" s="1"/>
  <c r="J371" i="3"/>
  <c r="J332" i="3"/>
  <c r="J156" i="3"/>
  <c r="J154" i="3"/>
  <c r="J148" i="3"/>
  <c r="J146" i="3"/>
  <c r="J140" i="3"/>
  <c r="J138" i="3"/>
  <c r="J132" i="3"/>
  <c r="J130" i="3"/>
  <c r="J91" i="3"/>
  <c r="J75" i="3"/>
  <c r="J422" i="3"/>
  <c r="J423" i="3"/>
  <c r="I416" i="3"/>
  <c r="J404" i="3"/>
  <c r="J405" i="3"/>
  <c r="I399" i="3"/>
  <c r="J399" i="3" s="1"/>
  <c r="J388" i="3"/>
  <c r="I385" i="3"/>
  <c r="J386" i="3" s="1"/>
  <c r="J215" i="3"/>
  <c r="J406" i="3"/>
  <c r="J407" i="3"/>
  <c r="I400" i="3"/>
  <c r="J334" i="3"/>
  <c r="J87" i="3"/>
  <c r="J403" i="3"/>
  <c r="I392" i="3"/>
  <c r="J380" i="3"/>
  <c r="J375" i="3"/>
  <c r="J367" i="3"/>
  <c r="J336" i="3"/>
  <c r="J160" i="3"/>
  <c r="J122" i="3"/>
  <c r="J120" i="3"/>
  <c r="J95" i="3"/>
  <c r="J79" i="3"/>
  <c r="J63" i="3"/>
  <c r="I439" i="3"/>
  <c r="J439" i="3" s="1"/>
  <c r="I431" i="3"/>
  <c r="J431" i="3" s="1"/>
  <c r="J419" i="3"/>
  <c r="I393" i="3"/>
  <c r="J394" i="3" s="1"/>
  <c r="J355" i="3"/>
  <c r="J353" i="3"/>
  <c r="J351" i="3"/>
  <c r="J349" i="3"/>
  <c r="J347" i="3"/>
  <c r="J345" i="3"/>
  <c r="J343" i="3"/>
  <c r="J341" i="3"/>
  <c r="J171" i="3"/>
  <c r="J167" i="3"/>
  <c r="J163" i="3"/>
  <c r="J159" i="3"/>
  <c r="J124" i="3"/>
  <c r="J414" i="3"/>
  <c r="J398" i="3"/>
  <c r="J128" i="3"/>
  <c r="J112" i="3"/>
  <c r="J103" i="3"/>
  <c r="J444" i="3"/>
  <c r="I435" i="3"/>
  <c r="J435" i="3" s="1"/>
  <c r="J434" i="3"/>
  <c r="I427" i="3"/>
  <c r="J427" i="3" s="1"/>
  <c r="I417" i="3"/>
  <c r="J418" i="3" s="1"/>
  <c r="I408" i="3"/>
  <c r="I401" i="3"/>
  <c r="J402" i="3" s="1"/>
  <c r="I389" i="3"/>
  <c r="J390" i="3" s="1"/>
  <c r="I381" i="3"/>
  <c r="J382" i="3" s="1"/>
  <c r="J432" i="3"/>
  <c r="J428" i="3"/>
  <c r="I440" i="3"/>
  <c r="J441" i="3" s="1"/>
  <c r="J426" i="3"/>
  <c r="J424" i="3"/>
  <c r="J425" i="3"/>
  <c r="J376" i="3"/>
  <c r="J372" i="3"/>
  <c r="J368" i="3"/>
  <c r="J364" i="3"/>
  <c r="J360" i="3"/>
  <c r="J356" i="3"/>
  <c r="J352" i="3"/>
  <c r="J348" i="3"/>
  <c r="J344" i="3"/>
  <c r="J339" i="3"/>
  <c r="J340" i="3"/>
  <c r="J378" i="3"/>
  <c r="J374" i="3"/>
  <c r="J370" i="3"/>
  <c r="J366" i="3"/>
  <c r="J362" i="3"/>
  <c r="J358" i="3"/>
  <c r="J354" i="3"/>
  <c r="J350" i="3"/>
  <c r="J346" i="3"/>
  <c r="J342" i="3"/>
  <c r="I196" i="3"/>
  <c r="J337" i="3"/>
  <c r="J335" i="3"/>
  <c r="J330" i="3"/>
  <c r="J328" i="3"/>
  <c r="J324" i="3"/>
  <c r="J323" i="3"/>
  <c r="J321" i="3"/>
  <c r="J320" i="3"/>
  <c r="J319" i="3"/>
  <c r="J318" i="3"/>
  <c r="J317" i="3"/>
  <c r="J316" i="3"/>
  <c r="J315" i="3"/>
  <c r="J314" i="3"/>
  <c r="J313" i="3"/>
  <c r="J312" i="3"/>
  <c r="J311" i="3"/>
  <c r="J310" i="3"/>
  <c r="J309" i="3"/>
  <c r="J308" i="3"/>
  <c r="J306" i="3"/>
  <c r="J305" i="3"/>
  <c r="J304" i="3"/>
  <c r="J302" i="3"/>
  <c r="J301" i="3"/>
  <c r="J300" i="3"/>
  <c r="J299" i="3"/>
  <c r="J298" i="3"/>
  <c r="J297" i="3"/>
  <c r="J296" i="3"/>
  <c r="J295" i="3"/>
  <c r="J294" i="3"/>
  <c r="J293" i="3"/>
  <c r="J292" i="3"/>
  <c r="J291" i="3"/>
  <c r="J290" i="3"/>
  <c r="J289" i="3"/>
  <c r="J288" i="3"/>
  <c r="J287" i="3"/>
  <c r="J286" i="3"/>
  <c r="J285" i="3"/>
  <c r="J284" i="3"/>
  <c r="J283" i="3"/>
  <c r="J282" i="3"/>
  <c r="J281" i="3"/>
  <c r="J280" i="3"/>
  <c r="J279" i="3"/>
  <c r="J278" i="3"/>
  <c r="J277" i="3"/>
  <c r="J276" i="3"/>
  <c r="J275" i="3"/>
  <c r="J274" i="3"/>
  <c r="J273" i="3"/>
  <c r="J272" i="3"/>
  <c r="J271" i="3"/>
  <c r="J270" i="3"/>
  <c r="J269" i="3"/>
  <c r="J268" i="3"/>
  <c r="J267" i="3"/>
  <c r="J266" i="3"/>
  <c r="J265" i="3"/>
  <c r="J264" i="3"/>
  <c r="J263" i="3"/>
  <c r="J262" i="3"/>
  <c r="J261" i="3"/>
  <c r="J260" i="3"/>
  <c r="J259" i="3"/>
  <c r="J258" i="3"/>
  <c r="J257" i="3"/>
  <c r="J256" i="3"/>
  <c r="J255" i="3"/>
  <c r="J254" i="3"/>
  <c r="J253" i="3"/>
  <c r="J252" i="3"/>
  <c r="J251" i="3"/>
  <c r="J250" i="3"/>
  <c r="J249" i="3"/>
  <c r="J248" i="3"/>
  <c r="J247" i="3"/>
  <c r="J246" i="3"/>
  <c r="J245" i="3"/>
  <c r="J244" i="3"/>
  <c r="J243" i="3"/>
  <c r="J242" i="3"/>
  <c r="J241" i="3"/>
  <c r="J240" i="3"/>
  <c r="J239" i="3"/>
  <c r="J238" i="3"/>
  <c r="J237" i="3"/>
  <c r="J236" i="3"/>
  <c r="J235" i="3"/>
  <c r="J234" i="3"/>
  <c r="J233" i="3"/>
  <c r="J232" i="3"/>
  <c r="J231" i="3"/>
  <c r="J230" i="3"/>
  <c r="J229" i="3"/>
  <c r="J228" i="3"/>
  <c r="J227" i="3"/>
  <c r="J226" i="3"/>
  <c r="J225" i="3"/>
  <c r="J223" i="3"/>
  <c r="J224" i="3"/>
  <c r="I192" i="3"/>
  <c r="I176" i="3"/>
  <c r="I188" i="3"/>
  <c r="I180" i="3"/>
  <c r="J338" i="3"/>
  <c r="J333" i="3"/>
  <c r="J331" i="3"/>
  <c r="J329" i="3"/>
  <c r="J327" i="3"/>
  <c r="J326" i="3"/>
  <c r="I200" i="3"/>
  <c r="I184" i="3"/>
  <c r="I201" i="3"/>
  <c r="I197" i="3"/>
  <c r="I193" i="3"/>
  <c r="I189" i="3"/>
  <c r="I185" i="3"/>
  <c r="I181" i="3"/>
  <c r="I177" i="3"/>
  <c r="I173" i="3"/>
  <c r="J151" i="3"/>
  <c r="J147" i="3"/>
  <c r="J143" i="3"/>
  <c r="J139" i="3"/>
  <c r="J135" i="3"/>
  <c r="J131" i="3"/>
  <c r="J127" i="3"/>
  <c r="J123" i="3"/>
  <c r="J119" i="3"/>
  <c r="J115" i="3"/>
  <c r="J111" i="3"/>
  <c r="I212" i="3"/>
  <c r="J213" i="3" s="1"/>
  <c r="I211" i="3"/>
  <c r="I210" i="3"/>
  <c r="I209" i="3"/>
  <c r="J210" i="3" s="1"/>
  <c r="I208" i="3"/>
  <c r="I207" i="3"/>
  <c r="J208" i="3" s="1"/>
  <c r="I206" i="3"/>
  <c r="J207" i="3" s="1"/>
  <c r="I205" i="3"/>
  <c r="I204" i="3"/>
  <c r="I203" i="3"/>
  <c r="I202" i="3"/>
  <c r="I198" i="3"/>
  <c r="I194" i="3"/>
  <c r="I190" i="3"/>
  <c r="I186" i="3"/>
  <c r="I182" i="3"/>
  <c r="I178" i="3"/>
  <c r="I174" i="3"/>
  <c r="I107" i="3"/>
  <c r="J108" i="3" s="1"/>
  <c r="I199" i="3"/>
  <c r="I195" i="3"/>
  <c r="I191" i="3"/>
  <c r="I187" i="3"/>
  <c r="J188" i="3" s="1"/>
  <c r="I183" i="3"/>
  <c r="I179" i="3"/>
  <c r="I175" i="3"/>
  <c r="J176" i="3" s="1"/>
  <c r="J153" i="3"/>
  <c r="J149" i="3"/>
  <c r="J145" i="3"/>
  <c r="J141" i="3"/>
  <c r="J137" i="3"/>
  <c r="J133" i="3"/>
  <c r="J129" i="3"/>
  <c r="J125" i="3"/>
  <c r="J121" i="3"/>
  <c r="J117" i="3"/>
  <c r="J113" i="3"/>
  <c r="J109" i="3"/>
  <c r="J170" i="3"/>
  <c r="J166" i="3"/>
  <c r="J162" i="3"/>
  <c r="J158" i="3"/>
  <c r="J101" i="3"/>
  <c r="J102" i="3"/>
  <c r="J169" i="3"/>
  <c r="J165" i="3"/>
  <c r="J161" i="3"/>
  <c r="J157" i="3"/>
  <c r="I105" i="3"/>
  <c r="J172" i="3"/>
  <c r="J107" i="3"/>
  <c r="J70" i="3"/>
  <c r="J66" i="3"/>
  <c r="J62" i="3"/>
  <c r="J58" i="3"/>
  <c r="J54" i="3"/>
  <c r="J53" i="3"/>
  <c r="J52" i="3"/>
  <c r="J51" i="3"/>
  <c r="J50" i="3"/>
  <c r="J49" i="3"/>
  <c r="J48" i="3"/>
  <c r="J47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29" i="3"/>
  <c r="J30" i="3"/>
  <c r="J69" i="3"/>
  <c r="J65" i="3"/>
  <c r="J61" i="3"/>
  <c r="J57" i="3"/>
  <c r="J68" i="3"/>
  <c r="J64" i="3"/>
  <c r="J60" i="3"/>
  <c r="J56" i="3"/>
  <c r="B15" i="3"/>
  <c r="B10" i="3"/>
  <c r="B13" i="3"/>
  <c r="I27" i="3"/>
  <c r="B9" i="3"/>
  <c r="B2" i="3"/>
  <c r="J240" i="2"/>
  <c r="J241" i="2"/>
  <c r="J293" i="2"/>
  <c r="J294" i="2"/>
  <c r="J73" i="2"/>
  <c r="J262" i="2"/>
  <c r="J333" i="2"/>
  <c r="J329" i="2"/>
  <c r="J325" i="2"/>
  <c r="J321" i="2"/>
  <c r="J297" i="2"/>
  <c r="J286" i="2"/>
  <c r="J270" i="2"/>
  <c r="J266" i="2"/>
  <c r="J224" i="2"/>
  <c r="J208" i="2"/>
  <c r="J170" i="2"/>
  <c r="J163" i="2"/>
  <c r="J291" i="2"/>
  <c r="J335" i="2"/>
  <c r="J331" i="2"/>
  <c r="J327" i="2"/>
  <c r="J323" i="2"/>
  <c r="J319" i="2"/>
  <c r="J295" i="2"/>
  <c r="J290" i="2"/>
  <c r="J274" i="2"/>
  <c r="J228" i="2"/>
  <c r="J212" i="2"/>
  <c r="J317" i="2"/>
  <c r="J315" i="2"/>
  <c r="J313" i="2"/>
  <c r="J311" i="2"/>
  <c r="J309" i="2"/>
  <c r="J307" i="2"/>
  <c r="J305" i="2"/>
  <c r="J303" i="2"/>
  <c r="J301" i="2"/>
  <c r="J292" i="2"/>
  <c r="J289" i="2"/>
  <c r="J285" i="2"/>
  <c r="J281" i="2"/>
  <c r="J277" i="2"/>
  <c r="J273" i="2"/>
  <c r="J269" i="2"/>
  <c r="J235" i="2"/>
  <c r="J231" i="2"/>
  <c r="J227" i="2"/>
  <c r="J223" i="2"/>
  <c r="J219" i="2"/>
  <c r="J215" i="2"/>
  <c r="J211" i="2"/>
  <c r="J207" i="2"/>
  <c r="J205" i="2"/>
  <c r="J203" i="2"/>
  <c r="J201" i="2"/>
  <c r="J199" i="2"/>
  <c r="J197" i="2"/>
  <c r="J195" i="2"/>
  <c r="J193" i="2"/>
  <c r="J191" i="2"/>
  <c r="J189" i="2"/>
  <c r="J187" i="2"/>
  <c r="J184" i="2"/>
  <c r="J183" i="2"/>
  <c r="J176" i="2"/>
  <c r="J159" i="2"/>
  <c r="J157" i="2"/>
  <c r="J155" i="2"/>
  <c r="J153" i="2"/>
  <c r="J151" i="2"/>
  <c r="J149" i="2"/>
  <c r="J147" i="2"/>
  <c r="J145" i="2"/>
  <c r="J143" i="2"/>
  <c r="J141" i="2"/>
  <c r="J137" i="2"/>
  <c r="J135" i="2"/>
  <c r="J133" i="2"/>
  <c r="J131" i="2"/>
  <c r="J129" i="2"/>
  <c r="J127" i="2"/>
  <c r="J125" i="2"/>
  <c r="J123" i="2"/>
  <c r="J120" i="2"/>
  <c r="J119" i="2"/>
  <c r="J112" i="2"/>
  <c r="J110" i="2"/>
  <c r="J108" i="2"/>
  <c r="J106" i="2"/>
  <c r="J104" i="2"/>
  <c r="J102" i="2"/>
  <c r="J100" i="2"/>
  <c r="J98" i="2"/>
  <c r="J96" i="2"/>
  <c r="J94" i="2"/>
  <c r="J71" i="2"/>
  <c r="J69" i="2"/>
  <c r="J67" i="2"/>
  <c r="J65" i="2"/>
  <c r="J63" i="2"/>
  <c r="J61" i="2"/>
  <c r="J59" i="2"/>
  <c r="J58" i="2"/>
  <c r="J56" i="2"/>
  <c r="J54" i="2"/>
  <c r="J180" i="2"/>
  <c r="J172" i="2"/>
  <c r="J116" i="2"/>
  <c r="J115" i="2"/>
  <c r="J332" i="2"/>
  <c r="J330" i="2"/>
  <c r="J328" i="2"/>
  <c r="J326" i="2"/>
  <c r="J324" i="2"/>
  <c r="J322" i="2"/>
  <c r="J320" i="2"/>
  <c r="J318" i="2"/>
  <c r="J316" i="2"/>
  <c r="J314" i="2"/>
  <c r="J312" i="2"/>
  <c r="J310" i="2"/>
  <c r="J308" i="2"/>
  <c r="J306" i="2"/>
  <c r="J304" i="2"/>
  <c r="J302" i="2"/>
  <c r="J299" i="2"/>
  <c r="J300" i="2"/>
  <c r="J334" i="2"/>
  <c r="I255" i="2"/>
  <c r="J256" i="2" s="1"/>
  <c r="J268" i="2"/>
  <c r="J242" i="2"/>
  <c r="J243" i="2"/>
  <c r="I254" i="2"/>
  <c r="J255" i="2" s="1"/>
  <c r="I253" i="2"/>
  <c r="I252" i="2"/>
  <c r="I251" i="2"/>
  <c r="I250" i="2"/>
  <c r="I249" i="2"/>
  <c r="J250" i="2" s="1"/>
  <c r="I248" i="2"/>
  <c r="I247" i="2"/>
  <c r="I246" i="2"/>
  <c r="I245" i="2"/>
  <c r="I244" i="2"/>
  <c r="J179" i="2"/>
  <c r="J175" i="2"/>
  <c r="J171" i="2"/>
  <c r="J158" i="2"/>
  <c r="J156" i="2"/>
  <c r="J154" i="2"/>
  <c r="J152" i="2"/>
  <c r="J150" i="2"/>
  <c r="J148" i="2"/>
  <c r="J146" i="2"/>
  <c r="J144" i="2"/>
  <c r="J142" i="2"/>
  <c r="J140" i="2"/>
  <c r="J185" i="2"/>
  <c r="J138" i="2"/>
  <c r="J139" i="2"/>
  <c r="J109" i="2"/>
  <c r="J107" i="2"/>
  <c r="J105" i="2"/>
  <c r="J103" i="2"/>
  <c r="J101" i="2"/>
  <c r="J99" i="2"/>
  <c r="J97" i="2"/>
  <c r="J95" i="2"/>
  <c r="J93" i="2"/>
  <c r="J121" i="2"/>
  <c r="J91" i="2"/>
  <c r="J92" i="2"/>
  <c r="J111" i="2"/>
  <c r="J70" i="2"/>
  <c r="J68" i="2"/>
  <c r="J66" i="2"/>
  <c r="J64" i="2"/>
  <c r="J62" i="2"/>
  <c r="J60" i="2"/>
  <c r="I51" i="2"/>
  <c r="J52" i="2" s="1"/>
  <c r="I50" i="2"/>
  <c r="I49" i="2"/>
  <c r="I48" i="2"/>
  <c r="I47" i="2"/>
  <c r="J48" i="2" s="1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6" i="2"/>
  <c r="J27" i="2" s="1"/>
  <c r="B13" i="2"/>
  <c r="I28" i="2"/>
  <c r="B10" i="2"/>
  <c r="B2" i="2"/>
  <c r="J28" i="2"/>
  <c r="B15" i="2"/>
  <c r="F297" i="5" l="1"/>
  <c r="F289" i="5"/>
  <c r="F281" i="5"/>
  <c r="F273" i="5"/>
  <c r="F253" i="5"/>
  <c r="F112" i="5"/>
  <c r="F272" i="5"/>
  <c r="F249" i="5"/>
  <c r="F118" i="5"/>
  <c r="J185" i="3"/>
  <c r="F319" i="5"/>
  <c r="F303" i="5"/>
  <c r="F295" i="5"/>
  <c r="F287" i="5"/>
  <c r="F279" i="5"/>
  <c r="F271" i="5"/>
  <c r="F245" i="5"/>
  <c r="F96" i="5"/>
  <c r="J203" i="3"/>
  <c r="J211" i="3"/>
  <c r="F301" i="5"/>
  <c r="F293" i="5"/>
  <c r="F285" i="5"/>
  <c r="F277" i="5"/>
  <c r="F269" i="5"/>
  <c r="F237" i="5"/>
  <c r="F347" i="5"/>
  <c r="F343" i="5"/>
  <c r="F336" i="5"/>
  <c r="F308" i="5"/>
  <c r="F300" i="5"/>
  <c r="F292" i="5"/>
  <c r="F284" i="5"/>
  <c r="F276" i="5"/>
  <c r="F265" i="5"/>
  <c r="F233" i="5"/>
  <c r="J205" i="3"/>
  <c r="B14" i="5"/>
  <c r="F477" i="5"/>
  <c r="F445" i="5"/>
  <c r="F344" i="5"/>
  <c r="F395" i="5"/>
  <c r="F335" i="5"/>
  <c r="F307" i="5"/>
  <c r="F299" i="5"/>
  <c r="F291" i="5"/>
  <c r="F283" i="5"/>
  <c r="F275" i="5"/>
  <c r="F261" i="5"/>
  <c r="F229" i="5"/>
  <c r="J381" i="3"/>
  <c r="F497" i="5"/>
  <c r="F473" i="5"/>
  <c r="F441" i="5"/>
  <c r="F332" i="5"/>
  <c r="F391" i="5"/>
  <c r="F328" i="5"/>
  <c r="F306" i="5"/>
  <c r="F298" i="5"/>
  <c r="F290" i="5"/>
  <c r="F282" i="5"/>
  <c r="F274" i="5"/>
  <c r="F257" i="5"/>
  <c r="F225" i="5"/>
  <c r="F268" i="5"/>
  <c r="F264" i="5"/>
  <c r="F260" i="5"/>
  <c r="F256" i="5"/>
  <c r="F252" i="5"/>
  <c r="F248" i="5"/>
  <c r="F244" i="5"/>
  <c r="F240" i="5"/>
  <c r="F236" i="5"/>
  <c r="F232" i="5"/>
  <c r="F228" i="5"/>
  <c r="F100" i="5"/>
  <c r="F108" i="5"/>
  <c r="F114" i="5"/>
  <c r="F103" i="5"/>
  <c r="F267" i="5"/>
  <c r="F263" i="5"/>
  <c r="F259" i="5"/>
  <c r="F255" i="5"/>
  <c r="F251" i="5"/>
  <c r="F247" i="5"/>
  <c r="F243" i="5"/>
  <c r="F239" i="5"/>
  <c r="F235" i="5"/>
  <c r="F231" i="5"/>
  <c r="F227" i="5"/>
  <c r="F120" i="5"/>
  <c r="F104" i="5"/>
  <c r="F110" i="5"/>
  <c r="F99" i="5"/>
  <c r="B12" i="5" s="1"/>
  <c r="B21" i="5" s="1"/>
  <c r="F266" i="5"/>
  <c r="F262" i="5"/>
  <c r="F258" i="5"/>
  <c r="F254" i="5"/>
  <c r="F250" i="5"/>
  <c r="F246" i="5"/>
  <c r="F242" i="5"/>
  <c r="F238" i="5"/>
  <c r="F234" i="5"/>
  <c r="F230" i="5"/>
  <c r="F226" i="5"/>
  <c r="F116" i="5"/>
  <c r="F122" i="5"/>
  <c r="F106" i="5"/>
  <c r="F180" i="3"/>
  <c r="F403" i="3"/>
  <c r="F404" i="3"/>
  <c r="F405" i="3"/>
  <c r="F419" i="3"/>
  <c r="F420" i="3"/>
  <c r="F421" i="3"/>
  <c r="F382" i="3"/>
  <c r="F383" i="3"/>
  <c r="F390" i="3"/>
  <c r="F391" i="3"/>
  <c r="F402" i="3"/>
  <c r="F418" i="3"/>
  <c r="F444" i="3"/>
  <c r="F395" i="3"/>
  <c r="F396" i="3"/>
  <c r="F397" i="3"/>
  <c r="F443" i="3"/>
  <c r="F411" i="3"/>
  <c r="F413" i="3"/>
  <c r="F341" i="3"/>
  <c r="F343" i="3"/>
  <c r="F345" i="3"/>
  <c r="F347" i="3"/>
  <c r="F349" i="3"/>
  <c r="F351" i="3"/>
  <c r="F353" i="3"/>
  <c r="F355" i="3"/>
  <c r="F357" i="3"/>
  <c r="F359" i="3"/>
  <c r="F361" i="3"/>
  <c r="F363" i="3"/>
  <c r="F365" i="3"/>
  <c r="F367" i="3"/>
  <c r="F369" i="3"/>
  <c r="F371" i="3"/>
  <c r="F373" i="3"/>
  <c r="F375" i="3"/>
  <c r="F377" i="3"/>
  <c r="F379" i="3"/>
  <c r="F410" i="3"/>
  <c r="F394" i="3"/>
  <c r="F442" i="3"/>
  <c r="F386" i="3"/>
  <c r="F387" i="3"/>
  <c r="F412" i="3"/>
  <c r="F340" i="3"/>
  <c r="F342" i="3"/>
  <c r="F344" i="3"/>
  <c r="F346" i="3"/>
  <c r="F348" i="3"/>
  <c r="F350" i="3"/>
  <c r="F352" i="3"/>
  <c r="F354" i="3"/>
  <c r="F356" i="3"/>
  <c r="F358" i="3"/>
  <c r="F360" i="3"/>
  <c r="F362" i="3"/>
  <c r="F364" i="3"/>
  <c r="F366" i="3"/>
  <c r="F368" i="3"/>
  <c r="F370" i="3"/>
  <c r="F372" i="3"/>
  <c r="F374" i="3"/>
  <c r="F376" i="3"/>
  <c r="F378" i="3"/>
  <c r="F68" i="3"/>
  <c r="F43" i="3"/>
  <c r="F57" i="3"/>
  <c r="F113" i="3"/>
  <c r="F129" i="3"/>
  <c r="F145" i="3"/>
  <c r="F199" i="3"/>
  <c r="F178" i="3"/>
  <c r="F204" i="3"/>
  <c r="F212" i="3"/>
  <c r="F189" i="3"/>
  <c r="F192" i="3"/>
  <c r="F430" i="3"/>
  <c r="F339" i="3"/>
  <c r="F437" i="3"/>
  <c r="F389" i="3"/>
  <c r="F401" i="3"/>
  <c r="F414" i="3"/>
  <c r="F380" i="3"/>
  <c r="F428" i="3"/>
  <c r="F436" i="3"/>
  <c r="F406" i="3"/>
  <c r="J400" i="3"/>
  <c r="J401" i="3"/>
  <c r="F385" i="3"/>
  <c r="F416" i="3"/>
  <c r="F60" i="3"/>
  <c r="F31" i="3"/>
  <c r="F47" i="3"/>
  <c r="F168" i="3"/>
  <c r="F117" i="3"/>
  <c r="F133" i="3"/>
  <c r="F149" i="3"/>
  <c r="J180" i="3"/>
  <c r="F191" i="3"/>
  <c r="F202" i="3"/>
  <c r="F210" i="3"/>
  <c r="F159" i="3"/>
  <c r="F181" i="3"/>
  <c r="J201" i="3"/>
  <c r="F188" i="3"/>
  <c r="F434" i="3"/>
  <c r="F425" i="3"/>
  <c r="F381" i="3"/>
  <c r="F417" i="3"/>
  <c r="F427" i="3"/>
  <c r="F388" i="3"/>
  <c r="F407" i="3"/>
  <c r="F423" i="3"/>
  <c r="J393" i="3"/>
  <c r="F399" i="3"/>
  <c r="J416" i="3"/>
  <c r="J417" i="3"/>
  <c r="J385" i="3"/>
  <c r="F35" i="3"/>
  <c r="F51" i="3"/>
  <c r="F121" i="3"/>
  <c r="F137" i="3"/>
  <c r="F153" i="3"/>
  <c r="F183" i="3"/>
  <c r="J192" i="3"/>
  <c r="F194" i="3"/>
  <c r="J206" i="3"/>
  <c r="F208" i="3"/>
  <c r="F173" i="3"/>
  <c r="F214" i="3"/>
  <c r="J436" i="3"/>
  <c r="F438" i="3"/>
  <c r="F429" i="3"/>
  <c r="J392" i="3"/>
  <c r="F408" i="3"/>
  <c r="F435" i="3"/>
  <c r="F422" i="3"/>
  <c r="F431" i="3"/>
  <c r="F439" i="3"/>
  <c r="F392" i="3"/>
  <c r="F409" i="3"/>
  <c r="F384" i="3"/>
  <c r="F415" i="3"/>
  <c r="F39" i="3"/>
  <c r="F65" i="3"/>
  <c r="F63" i="3"/>
  <c r="F105" i="3"/>
  <c r="F109" i="3"/>
  <c r="F125" i="3"/>
  <c r="F141" i="3"/>
  <c r="F175" i="3"/>
  <c r="J184" i="3"/>
  <c r="J196" i="3"/>
  <c r="F186" i="3"/>
  <c r="J204" i="3"/>
  <c r="F206" i="3"/>
  <c r="J209" i="3"/>
  <c r="J212" i="3"/>
  <c r="F197" i="3"/>
  <c r="F222" i="3"/>
  <c r="F426" i="3"/>
  <c r="F441" i="3"/>
  <c r="F433" i="3"/>
  <c r="J384" i="3"/>
  <c r="F398" i="3"/>
  <c r="J408" i="3"/>
  <c r="J409" i="3"/>
  <c r="F424" i="3"/>
  <c r="F432" i="3"/>
  <c r="F440" i="3"/>
  <c r="F393" i="3"/>
  <c r="F400" i="3"/>
  <c r="J389" i="3"/>
  <c r="J440" i="3"/>
  <c r="F71" i="3"/>
  <c r="F32" i="3"/>
  <c r="F36" i="3"/>
  <c r="F40" i="3"/>
  <c r="F44" i="3"/>
  <c r="F48" i="3"/>
  <c r="F52" i="3"/>
  <c r="F54" i="3"/>
  <c r="F62" i="3"/>
  <c r="F70" i="3"/>
  <c r="F67" i="3"/>
  <c r="F156" i="3"/>
  <c r="J105" i="3"/>
  <c r="J106" i="3"/>
  <c r="F161" i="3"/>
  <c r="F169" i="3"/>
  <c r="F110" i="3"/>
  <c r="F114" i="3"/>
  <c r="F118" i="3"/>
  <c r="F122" i="3"/>
  <c r="F126" i="3"/>
  <c r="F130" i="3"/>
  <c r="F134" i="3"/>
  <c r="F138" i="3"/>
  <c r="F142" i="3"/>
  <c r="F146" i="3"/>
  <c r="F150" i="3"/>
  <c r="F154" i="3"/>
  <c r="F162" i="3"/>
  <c r="F170" i="3"/>
  <c r="F163" i="3"/>
  <c r="J200" i="3"/>
  <c r="J179" i="3"/>
  <c r="J187" i="3"/>
  <c r="J195" i="3"/>
  <c r="J174" i="3"/>
  <c r="J182" i="3"/>
  <c r="J190" i="3"/>
  <c r="J198" i="3"/>
  <c r="F216" i="3"/>
  <c r="F184" i="3"/>
  <c r="J189" i="3"/>
  <c r="J193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104" i="3"/>
  <c r="F89" i="3"/>
  <c r="F91" i="3"/>
  <c r="F93" i="3"/>
  <c r="F95" i="3"/>
  <c r="F97" i="3"/>
  <c r="F99" i="3"/>
  <c r="F101" i="3"/>
  <c r="F102" i="3"/>
  <c r="F92" i="3"/>
  <c r="F100" i="3"/>
  <c r="F94" i="3"/>
  <c r="F103" i="3"/>
  <c r="F88" i="3"/>
  <c r="F96" i="3"/>
  <c r="F106" i="3"/>
  <c r="F213" i="3"/>
  <c r="F215" i="3"/>
  <c r="F217" i="3"/>
  <c r="F219" i="3"/>
  <c r="F221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90" i="3"/>
  <c r="F98" i="3"/>
  <c r="F56" i="3"/>
  <c r="F64" i="3"/>
  <c r="F29" i="3"/>
  <c r="F33" i="3"/>
  <c r="F37" i="3"/>
  <c r="F41" i="3"/>
  <c r="F45" i="3"/>
  <c r="F49" i="3"/>
  <c r="F53" i="3"/>
  <c r="F61" i="3"/>
  <c r="F69" i="3"/>
  <c r="F55" i="3"/>
  <c r="F160" i="3"/>
  <c r="F172" i="3"/>
  <c r="F111" i="3"/>
  <c r="F115" i="3"/>
  <c r="F119" i="3"/>
  <c r="F123" i="3"/>
  <c r="F127" i="3"/>
  <c r="F131" i="3"/>
  <c r="F135" i="3"/>
  <c r="F139" i="3"/>
  <c r="F143" i="3"/>
  <c r="F147" i="3"/>
  <c r="F151" i="3"/>
  <c r="F179" i="3"/>
  <c r="F187" i="3"/>
  <c r="F195" i="3"/>
  <c r="F174" i="3"/>
  <c r="F182" i="3"/>
  <c r="F190" i="3"/>
  <c r="F198" i="3"/>
  <c r="F203" i="3"/>
  <c r="F205" i="3"/>
  <c r="F207" i="3"/>
  <c r="F209" i="3"/>
  <c r="F211" i="3"/>
  <c r="F167" i="3"/>
  <c r="F177" i="3"/>
  <c r="F185" i="3"/>
  <c r="F193" i="3"/>
  <c r="F201" i="3"/>
  <c r="F218" i="3"/>
  <c r="J181" i="3"/>
  <c r="F176" i="3"/>
  <c r="F196" i="3"/>
  <c r="F30" i="3"/>
  <c r="F34" i="3"/>
  <c r="F38" i="3"/>
  <c r="F42" i="3"/>
  <c r="F46" i="3"/>
  <c r="F50" i="3"/>
  <c r="F58" i="3"/>
  <c r="F66" i="3"/>
  <c r="F59" i="3"/>
  <c r="F164" i="3"/>
  <c r="F157" i="3"/>
  <c r="F165" i="3"/>
  <c r="F108" i="3"/>
  <c r="F112" i="3"/>
  <c r="F116" i="3"/>
  <c r="F120" i="3"/>
  <c r="F124" i="3"/>
  <c r="F128" i="3"/>
  <c r="F132" i="3"/>
  <c r="F136" i="3"/>
  <c r="F140" i="3"/>
  <c r="F144" i="3"/>
  <c r="F148" i="3"/>
  <c r="F152" i="3"/>
  <c r="F158" i="3"/>
  <c r="F166" i="3"/>
  <c r="F155" i="3"/>
  <c r="F171" i="3"/>
  <c r="F107" i="3"/>
  <c r="J175" i="3"/>
  <c r="J183" i="3"/>
  <c r="J191" i="3"/>
  <c r="J199" i="3"/>
  <c r="J178" i="3"/>
  <c r="J186" i="3"/>
  <c r="J194" i="3"/>
  <c r="J202" i="3"/>
  <c r="F220" i="3"/>
  <c r="F200" i="3"/>
  <c r="J173" i="3"/>
  <c r="J177" i="3"/>
  <c r="J197" i="3"/>
  <c r="F26" i="3"/>
  <c r="F27" i="3"/>
  <c r="B14" i="3"/>
  <c r="J28" i="3"/>
  <c r="J27" i="3"/>
  <c r="F28" i="3"/>
  <c r="J33" i="2"/>
  <c r="J37" i="2"/>
  <c r="J41" i="2"/>
  <c r="J45" i="2"/>
  <c r="J246" i="2"/>
  <c r="J254" i="2"/>
  <c r="J34" i="2"/>
  <c r="J38" i="2"/>
  <c r="J42" i="2"/>
  <c r="J46" i="2"/>
  <c r="J50" i="2"/>
  <c r="J247" i="2"/>
  <c r="J251" i="2"/>
  <c r="J31" i="2"/>
  <c r="J35" i="2"/>
  <c r="J39" i="2"/>
  <c r="J43" i="2"/>
  <c r="J248" i="2"/>
  <c r="J252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52" i="2"/>
  <c r="F54" i="2"/>
  <c r="F56" i="2"/>
  <c r="F58" i="2"/>
  <c r="F60" i="2"/>
  <c r="F62" i="2"/>
  <c r="F64" i="2"/>
  <c r="F66" i="2"/>
  <c r="F68" i="2"/>
  <c r="F70" i="2"/>
  <c r="F115" i="2"/>
  <c r="F119" i="2"/>
  <c r="F112" i="2"/>
  <c r="F116" i="2"/>
  <c r="F120" i="2"/>
  <c r="F122" i="2"/>
  <c r="F124" i="2"/>
  <c r="F126" i="2"/>
  <c r="F128" i="2"/>
  <c r="F130" i="2"/>
  <c r="F132" i="2"/>
  <c r="F134" i="2"/>
  <c r="F136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13" i="2"/>
  <c r="F117" i="2"/>
  <c r="F114" i="2"/>
  <c r="F118" i="2"/>
  <c r="F160" i="2"/>
  <c r="F161" i="2"/>
  <c r="F162" i="2"/>
  <c r="F163" i="2"/>
  <c r="F164" i="2"/>
  <c r="F165" i="2"/>
  <c r="F166" i="2"/>
  <c r="F167" i="2"/>
  <c r="F207" i="2"/>
  <c r="F208" i="2"/>
  <c r="F209" i="2"/>
  <c r="F210" i="2"/>
  <c r="F211" i="2"/>
  <c r="F212" i="2"/>
  <c r="F213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4" i="2"/>
  <c r="F235" i="2"/>
  <c r="F236" i="2"/>
  <c r="F237" i="2"/>
  <c r="F238" i="2"/>
  <c r="F240" i="2"/>
  <c r="F242" i="2"/>
  <c r="F243" i="2"/>
  <c r="F168" i="2"/>
  <c r="F172" i="2"/>
  <c r="F176" i="2"/>
  <c r="F180" i="2"/>
  <c r="F184" i="2"/>
  <c r="F186" i="2"/>
  <c r="F188" i="2"/>
  <c r="F190" i="2"/>
  <c r="F192" i="2"/>
  <c r="F194" i="2"/>
  <c r="F196" i="2"/>
  <c r="F198" i="2"/>
  <c r="F200" i="2"/>
  <c r="F202" i="2"/>
  <c r="F204" i="2"/>
  <c r="F206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J32" i="2"/>
  <c r="J36" i="2"/>
  <c r="J40" i="2"/>
  <c r="J44" i="2"/>
  <c r="F46" i="2"/>
  <c r="F48" i="2"/>
  <c r="F50" i="2"/>
  <c r="F31" i="2"/>
  <c r="F39" i="2"/>
  <c r="F53" i="2"/>
  <c r="F61" i="2"/>
  <c r="F69" i="2"/>
  <c r="F30" i="2"/>
  <c r="F38" i="2"/>
  <c r="F127" i="2"/>
  <c r="F135" i="2"/>
  <c r="F171" i="2"/>
  <c r="F177" i="2"/>
  <c r="F174" i="2"/>
  <c r="F182" i="2"/>
  <c r="F191" i="2"/>
  <c r="F199" i="2"/>
  <c r="J245" i="2"/>
  <c r="J249" i="2"/>
  <c r="J253" i="2"/>
  <c r="F214" i="2"/>
  <c r="F257" i="2"/>
  <c r="F265" i="2"/>
  <c r="F245" i="2"/>
  <c r="F216" i="2"/>
  <c r="F252" i="2"/>
  <c r="F262" i="2"/>
  <c r="F241" i="2"/>
  <c r="F33" i="2"/>
  <c r="F41" i="2"/>
  <c r="F55" i="2"/>
  <c r="F63" i="2"/>
  <c r="F71" i="2"/>
  <c r="F32" i="2"/>
  <c r="F40" i="2"/>
  <c r="F121" i="2"/>
  <c r="F129" i="2"/>
  <c r="F137" i="2"/>
  <c r="F175" i="2"/>
  <c r="F181" i="2"/>
  <c r="F185" i="2"/>
  <c r="F193" i="2"/>
  <c r="F201" i="2"/>
  <c r="F246" i="2"/>
  <c r="F259" i="2"/>
  <c r="F249" i="2"/>
  <c r="F256" i="2"/>
  <c r="F264" i="2"/>
  <c r="F215" i="2"/>
  <c r="J244" i="2"/>
  <c r="F255" i="2"/>
  <c r="F268" i="2"/>
  <c r="J29" i="2"/>
  <c r="J30" i="2"/>
  <c r="F47" i="2"/>
  <c r="F49" i="2"/>
  <c r="F51" i="2"/>
  <c r="F35" i="2"/>
  <c r="F43" i="2"/>
  <c r="F57" i="2"/>
  <c r="F65" i="2"/>
  <c r="F34" i="2"/>
  <c r="F42" i="2"/>
  <c r="F123" i="2"/>
  <c r="F131" i="2"/>
  <c r="F179" i="2"/>
  <c r="F169" i="2"/>
  <c r="F170" i="2"/>
  <c r="F178" i="2"/>
  <c r="F187" i="2"/>
  <c r="F195" i="2"/>
  <c r="F203" i="2"/>
  <c r="F218" i="2"/>
  <c r="F250" i="2"/>
  <c r="F261" i="2"/>
  <c r="F217" i="2"/>
  <c r="F253" i="2"/>
  <c r="F244" i="2"/>
  <c r="F258" i="2"/>
  <c r="F266" i="2"/>
  <c r="F247" i="2"/>
  <c r="J47" i="2"/>
  <c r="J49" i="2"/>
  <c r="J51" i="2"/>
  <c r="F29" i="2"/>
  <c r="F37" i="2"/>
  <c r="F45" i="2"/>
  <c r="F59" i="2"/>
  <c r="F67" i="2"/>
  <c r="F36" i="2"/>
  <c r="F44" i="2"/>
  <c r="F125" i="2"/>
  <c r="F133" i="2"/>
  <c r="F183" i="2"/>
  <c r="F173" i="2"/>
  <c r="F189" i="2"/>
  <c r="F197" i="2"/>
  <c r="F205" i="2"/>
  <c r="F254" i="2"/>
  <c r="F263" i="2"/>
  <c r="F233" i="2"/>
  <c r="F248" i="2"/>
  <c r="F260" i="2"/>
  <c r="F239" i="2"/>
  <c r="F251" i="2"/>
  <c r="F267" i="2"/>
  <c r="B14" i="2"/>
  <c r="F27" i="2"/>
  <c r="F26" i="2"/>
  <c r="F28" i="2"/>
  <c r="B18" i="5" l="1"/>
  <c r="B19" i="5" s="1"/>
  <c r="K27" i="5" s="1"/>
  <c r="L27" i="5" s="1"/>
  <c r="B16" i="5"/>
  <c r="B12" i="3"/>
  <c r="B21" i="3" s="1"/>
  <c r="B18" i="3"/>
  <c r="B19" i="3" s="1"/>
  <c r="K106" i="3" s="1"/>
  <c r="B12" i="2"/>
  <c r="B21" i="2" s="1"/>
  <c r="B18" i="2"/>
  <c r="B19" i="2" s="1"/>
  <c r="K51" i="2" s="1"/>
  <c r="K186" i="5" l="1"/>
  <c r="K190" i="5"/>
  <c r="K194" i="5"/>
  <c r="K198" i="5"/>
  <c r="K202" i="5"/>
  <c r="K188" i="5"/>
  <c r="K196" i="5"/>
  <c r="K585" i="5"/>
  <c r="K616" i="5"/>
  <c r="K613" i="5"/>
  <c r="K597" i="5"/>
  <c r="K610" i="5"/>
  <c r="K594" i="5"/>
  <c r="K604" i="5"/>
  <c r="K611" i="5"/>
  <c r="K595" i="5"/>
  <c r="K564" i="5"/>
  <c r="K515" i="5"/>
  <c r="K499" i="5"/>
  <c r="K474" i="5"/>
  <c r="K442" i="5"/>
  <c r="K577" i="5"/>
  <c r="K569" i="5"/>
  <c r="K561" i="5"/>
  <c r="K553" i="5"/>
  <c r="K545" i="5"/>
  <c r="K537" i="5"/>
  <c r="K528" i="5"/>
  <c r="K512" i="5"/>
  <c r="K496" i="5"/>
  <c r="K470" i="5"/>
  <c r="K438" i="5"/>
  <c r="K517" i="5"/>
  <c r="K501" i="5"/>
  <c r="K482" i="5"/>
  <c r="K450" i="5"/>
  <c r="K518" i="5"/>
  <c r="K502" i="5"/>
  <c r="K488" i="5"/>
  <c r="K456" i="5"/>
  <c r="K477" i="5"/>
  <c r="K397" i="5"/>
  <c r="K340" i="5"/>
  <c r="K336" i="5"/>
  <c r="K308" i="5"/>
  <c r="K300" i="5"/>
  <c r="K292" i="5"/>
  <c r="K284" i="5"/>
  <c r="K276" i="5"/>
  <c r="K268" i="5"/>
  <c r="K260" i="5"/>
  <c r="K252" i="5"/>
  <c r="K244" i="5"/>
  <c r="K236" i="5"/>
  <c r="K228" i="5"/>
  <c r="K461" i="5"/>
  <c r="K192" i="5"/>
  <c r="K316" i="5"/>
  <c r="K164" i="5"/>
  <c r="K178" i="5"/>
  <c r="K170" i="5"/>
  <c r="K100" i="5"/>
  <c r="K614" i="5"/>
  <c r="K598" i="5"/>
  <c r="K615" i="5"/>
  <c r="K584" i="5"/>
  <c r="K556" i="5"/>
  <c r="K540" i="5"/>
  <c r="K519" i="5"/>
  <c r="K484" i="5"/>
  <c r="K500" i="5"/>
  <c r="K448" i="5"/>
  <c r="K574" i="5"/>
  <c r="K558" i="5"/>
  <c r="K542" i="5"/>
  <c r="K521" i="5"/>
  <c r="K489" i="5"/>
  <c r="K572" i="5"/>
  <c r="K583" i="5"/>
  <c r="K567" i="5"/>
  <c r="K543" i="5"/>
  <c r="K522" i="5"/>
  <c r="K462" i="5"/>
  <c r="K312" i="5"/>
  <c r="K294" i="5"/>
  <c r="K278" i="5"/>
  <c r="K254" i="5"/>
  <c r="K238" i="5"/>
  <c r="K437" i="5"/>
  <c r="K608" i="5"/>
  <c r="K609" i="5"/>
  <c r="K593" i="5"/>
  <c r="K606" i="5"/>
  <c r="K590" i="5"/>
  <c r="K596" i="5"/>
  <c r="K607" i="5"/>
  <c r="K591" i="5"/>
  <c r="K552" i="5"/>
  <c r="K544" i="5"/>
  <c r="K536" i="5"/>
  <c r="K527" i="5"/>
  <c r="K511" i="5"/>
  <c r="K495" i="5"/>
  <c r="K468" i="5"/>
  <c r="K524" i="5"/>
  <c r="K508" i="5"/>
  <c r="K492" i="5"/>
  <c r="K464" i="5"/>
  <c r="K580" i="5"/>
  <c r="K578" i="5"/>
  <c r="K570" i="5"/>
  <c r="K562" i="5"/>
  <c r="K554" i="5"/>
  <c r="K546" i="5"/>
  <c r="K538" i="5"/>
  <c r="K529" i="5"/>
  <c r="K513" i="5"/>
  <c r="K497" i="5"/>
  <c r="K476" i="5"/>
  <c r="K444" i="5"/>
  <c r="K579" i="5"/>
  <c r="K571" i="5"/>
  <c r="K563" i="5"/>
  <c r="K555" i="5"/>
  <c r="K547" i="5"/>
  <c r="K539" i="5"/>
  <c r="K530" i="5"/>
  <c r="K514" i="5"/>
  <c r="K498" i="5"/>
  <c r="K478" i="5"/>
  <c r="K446" i="5"/>
  <c r="K473" i="5"/>
  <c r="K389" i="5"/>
  <c r="K481" i="5"/>
  <c r="K392" i="5"/>
  <c r="K384" i="5"/>
  <c r="K376" i="5"/>
  <c r="K328" i="5"/>
  <c r="K306" i="5"/>
  <c r="K298" i="5"/>
  <c r="K290" i="5"/>
  <c r="K282" i="5"/>
  <c r="K274" i="5"/>
  <c r="K266" i="5"/>
  <c r="K258" i="5"/>
  <c r="K250" i="5"/>
  <c r="K242" i="5"/>
  <c r="K234" i="5"/>
  <c r="K226" i="5"/>
  <c r="K445" i="5"/>
  <c r="K393" i="5"/>
  <c r="K347" i="5"/>
  <c r="K324" i="5"/>
  <c r="K601" i="5"/>
  <c r="K551" i="5"/>
  <c r="K506" i="5"/>
  <c r="K453" i="5"/>
  <c r="K449" i="5"/>
  <c r="K270" i="5"/>
  <c r="K230" i="5"/>
  <c r="K377" i="5"/>
  <c r="K344" i="5"/>
  <c r="K600" i="5"/>
  <c r="K605" i="5"/>
  <c r="K589" i="5"/>
  <c r="K602" i="5"/>
  <c r="K586" i="5"/>
  <c r="K592" i="5"/>
  <c r="K603" i="5"/>
  <c r="K587" i="5"/>
  <c r="K523" i="5"/>
  <c r="K507" i="5"/>
  <c r="K491" i="5"/>
  <c r="K458" i="5"/>
  <c r="K581" i="5"/>
  <c r="K573" i="5"/>
  <c r="K565" i="5"/>
  <c r="K557" i="5"/>
  <c r="K549" i="5"/>
  <c r="K541" i="5"/>
  <c r="K533" i="5"/>
  <c r="K520" i="5"/>
  <c r="K504" i="5"/>
  <c r="K486" i="5"/>
  <c r="K454" i="5"/>
  <c r="K525" i="5"/>
  <c r="K509" i="5"/>
  <c r="K493" i="5"/>
  <c r="K466" i="5"/>
  <c r="K576" i="5"/>
  <c r="K560" i="5"/>
  <c r="K526" i="5"/>
  <c r="K510" i="5"/>
  <c r="K494" i="5"/>
  <c r="K472" i="5"/>
  <c r="K440" i="5"/>
  <c r="K465" i="5"/>
  <c r="K396" i="5"/>
  <c r="K380" i="5"/>
  <c r="K381" i="5"/>
  <c r="K457" i="5"/>
  <c r="K320" i="5"/>
  <c r="K304" i="5"/>
  <c r="K296" i="5"/>
  <c r="K288" i="5"/>
  <c r="K280" i="5"/>
  <c r="K272" i="5"/>
  <c r="K264" i="5"/>
  <c r="K256" i="5"/>
  <c r="K248" i="5"/>
  <c r="K240" i="5"/>
  <c r="K232" i="5"/>
  <c r="K200" i="5"/>
  <c r="K441" i="5"/>
  <c r="K388" i="5"/>
  <c r="K385" i="5"/>
  <c r="K343" i="5"/>
  <c r="K332" i="5"/>
  <c r="K182" i="5"/>
  <c r="K174" i="5"/>
  <c r="K166" i="5"/>
  <c r="K97" i="5"/>
  <c r="K588" i="5"/>
  <c r="K612" i="5"/>
  <c r="K599" i="5"/>
  <c r="K568" i="5"/>
  <c r="K548" i="5"/>
  <c r="K532" i="5"/>
  <c r="K503" i="5"/>
  <c r="K452" i="5"/>
  <c r="K516" i="5"/>
  <c r="K480" i="5"/>
  <c r="K582" i="5"/>
  <c r="K566" i="5"/>
  <c r="K550" i="5"/>
  <c r="K534" i="5"/>
  <c r="K505" i="5"/>
  <c r="K460" i="5"/>
  <c r="K575" i="5"/>
  <c r="K559" i="5"/>
  <c r="K535" i="5"/>
  <c r="K490" i="5"/>
  <c r="K485" i="5"/>
  <c r="K348" i="5"/>
  <c r="K373" i="5"/>
  <c r="K302" i="5"/>
  <c r="K286" i="5"/>
  <c r="K262" i="5"/>
  <c r="K246" i="5"/>
  <c r="K469" i="5"/>
  <c r="K96" i="5"/>
  <c r="K101" i="5"/>
  <c r="K38" i="5"/>
  <c r="K126" i="5"/>
  <c r="K168" i="5"/>
  <c r="K225" i="5"/>
  <c r="K307" i="5"/>
  <c r="K359" i="5"/>
  <c r="K45" i="5"/>
  <c r="K79" i="5"/>
  <c r="K47" i="5"/>
  <c r="K135" i="5"/>
  <c r="K151" i="5"/>
  <c r="K48" i="5"/>
  <c r="K187" i="5"/>
  <c r="K197" i="5"/>
  <c r="K245" i="5"/>
  <c r="K277" i="5"/>
  <c r="K323" i="5"/>
  <c r="K364" i="5"/>
  <c r="K362" i="5"/>
  <c r="K455" i="5"/>
  <c r="K487" i="5"/>
  <c r="K352" i="5"/>
  <c r="K70" i="5"/>
  <c r="K142" i="5"/>
  <c r="K205" i="5"/>
  <c r="K227" i="5"/>
  <c r="K341" i="5"/>
  <c r="K42" i="5"/>
  <c r="K99" i="5"/>
  <c r="K140" i="5"/>
  <c r="K156" i="5"/>
  <c r="K110" i="5"/>
  <c r="K60" i="5"/>
  <c r="K201" i="5"/>
  <c r="K247" i="5"/>
  <c r="K279" i="5"/>
  <c r="K315" i="5"/>
  <c r="K62" i="5"/>
  <c r="K146" i="5"/>
  <c r="K165" i="5"/>
  <c r="K235" i="5"/>
  <c r="K400" i="5"/>
  <c r="K367" i="5"/>
  <c r="K41" i="5"/>
  <c r="K75" i="5"/>
  <c r="K35" i="5"/>
  <c r="K67" i="5"/>
  <c r="K77" i="5"/>
  <c r="K102" i="5"/>
  <c r="K129" i="5"/>
  <c r="K145" i="5"/>
  <c r="K161" i="5"/>
  <c r="K183" i="5"/>
  <c r="K189" i="5"/>
  <c r="K249" i="5"/>
  <c r="K281" i="5"/>
  <c r="K339" i="5"/>
  <c r="K372" i="5"/>
  <c r="K358" i="5"/>
  <c r="K451" i="5"/>
  <c r="K483" i="5"/>
  <c r="K335" i="5"/>
  <c r="K213" i="5"/>
  <c r="K163" i="5"/>
  <c r="K114" i="5"/>
  <c r="K301" i="5"/>
  <c r="K327" i="5"/>
  <c r="K130" i="5"/>
  <c r="K136" i="5"/>
  <c r="K303" i="5"/>
  <c r="K46" i="5"/>
  <c r="K176" i="5"/>
  <c r="K331" i="5"/>
  <c r="K33" i="5"/>
  <c r="K65" i="5"/>
  <c r="K59" i="5"/>
  <c r="K56" i="5"/>
  <c r="K141" i="5"/>
  <c r="K175" i="5"/>
  <c r="K241" i="5"/>
  <c r="K54" i="5"/>
  <c r="K138" i="5"/>
  <c r="K199" i="5"/>
  <c r="K243" i="5"/>
  <c r="K349" i="5"/>
  <c r="K53" i="5"/>
  <c r="K55" i="5"/>
  <c r="K40" i="5"/>
  <c r="K95" i="5"/>
  <c r="K139" i="5"/>
  <c r="K155" i="5"/>
  <c r="K203" i="5"/>
  <c r="K346" i="5"/>
  <c r="K253" i="5"/>
  <c r="K285" i="5"/>
  <c r="K353" i="5"/>
  <c r="K405" i="5"/>
  <c r="K370" i="5"/>
  <c r="K463" i="5"/>
  <c r="K368" i="5"/>
  <c r="K104" i="5"/>
  <c r="K154" i="5"/>
  <c r="K217" i="5"/>
  <c r="K251" i="5"/>
  <c r="K416" i="5"/>
  <c r="K50" i="5"/>
  <c r="K113" i="5"/>
  <c r="K108" i="5"/>
  <c r="K128" i="5"/>
  <c r="K144" i="5"/>
  <c r="K160" i="5"/>
  <c r="K172" i="5"/>
  <c r="K169" i="5"/>
  <c r="K255" i="5"/>
  <c r="K287" i="5"/>
  <c r="K342" i="5"/>
  <c r="K88" i="5"/>
  <c r="K158" i="5"/>
  <c r="K181" i="5"/>
  <c r="K259" i="5"/>
  <c r="K432" i="5"/>
  <c r="K49" i="5"/>
  <c r="K83" i="5"/>
  <c r="K43" i="5"/>
  <c r="K85" i="5"/>
  <c r="K117" i="5"/>
  <c r="K133" i="5"/>
  <c r="K149" i="5"/>
  <c r="K32" i="5"/>
  <c r="K44" i="5"/>
  <c r="K195" i="5"/>
  <c r="K345" i="5"/>
  <c r="K257" i="5"/>
  <c r="K289" i="5"/>
  <c r="K357" i="5"/>
  <c r="K401" i="5"/>
  <c r="K366" i="5"/>
  <c r="K459" i="5"/>
  <c r="K409" i="5"/>
  <c r="K360" i="5"/>
  <c r="K162" i="5"/>
  <c r="K424" i="5"/>
  <c r="K37" i="5"/>
  <c r="K39" i="5"/>
  <c r="K269" i="5"/>
  <c r="K447" i="5"/>
  <c r="K299" i="5"/>
  <c r="K66" i="5"/>
  <c r="K239" i="5"/>
  <c r="K271" i="5"/>
  <c r="K436" i="5"/>
  <c r="K134" i="5"/>
  <c r="K30" i="5"/>
  <c r="K125" i="5"/>
  <c r="K157" i="5"/>
  <c r="K118" i="5"/>
  <c r="K273" i="5"/>
  <c r="K356" i="5"/>
  <c r="K105" i="5"/>
  <c r="K150" i="5"/>
  <c r="K193" i="5"/>
  <c r="K267" i="5"/>
  <c r="K408" i="5"/>
  <c r="K61" i="5"/>
  <c r="K31" i="5"/>
  <c r="K63" i="5"/>
  <c r="K127" i="5"/>
  <c r="K143" i="5"/>
  <c r="K159" i="5"/>
  <c r="K171" i="5"/>
  <c r="K229" i="5"/>
  <c r="K261" i="5"/>
  <c r="K293" i="5"/>
  <c r="K361" i="5"/>
  <c r="K421" i="5"/>
  <c r="K439" i="5"/>
  <c r="K471" i="5"/>
  <c r="K311" i="5"/>
  <c r="K112" i="5"/>
  <c r="K184" i="5"/>
  <c r="K275" i="5"/>
  <c r="K351" i="5"/>
  <c r="K58" i="5"/>
  <c r="K36" i="5"/>
  <c r="K116" i="5"/>
  <c r="K132" i="5"/>
  <c r="K148" i="5"/>
  <c r="K180" i="5"/>
  <c r="K177" i="5"/>
  <c r="K106" i="5"/>
  <c r="K231" i="5"/>
  <c r="K263" i="5"/>
  <c r="K295" i="5"/>
  <c r="K350" i="5"/>
  <c r="K120" i="5"/>
  <c r="K115" i="5"/>
  <c r="K209" i="5"/>
  <c r="K283" i="5"/>
  <c r="K57" i="5"/>
  <c r="K91" i="5"/>
  <c r="K93" i="5"/>
  <c r="K137" i="5"/>
  <c r="K153" i="5"/>
  <c r="K64" i="5"/>
  <c r="K167" i="5"/>
  <c r="K103" i="5"/>
  <c r="K233" i="5"/>
  <c r="K265" i="5"/>
  <c r="K297" i="5"/>
  <c r="K365" i="5"/>
  <c r="K413" i="5"/>
  <c r="K467" i="5"/>
  <c r="K531" i="5"/>
  <c r="K52" i="5"/>
  <c r="K291" i="5"/>
  <c r="K69" i="5"/>
  <c r="K71" i="5"/>
  <c r="K109" i="5"/>
  <c r="K131" i="5"/>
  <c r="K147" i="5"/>
  <c r="K179" i="5"/>
  <c r="K237" i="5"/>
  <c r="K369" i="5"/>
  <c r="K354" i="5"/>
  <c r="K479" i="5"/>
  <c r="K29" i="5"/>
  <c r="K173" i="5"/>
  <c r="K34" i="5"/>
  <c r="K68" i="5"/>
  <c r="K152" i="5"/>
  <c r="K191" i="5"/>
  <c r="K185" i="5"/>
  <c r="K221" i="5"/>
  <c r="K305" i="5"/>
  <c r="K429" i="5"/>
  <c r="K443" i="5"/>
  <c r="K475" i="5"/>
  <c r="K319" i="5"/>
  <c r="K94" i="5"/>
  <c r="K317" i="5"/>
  <c r="K406" i="5"/>
  <c r="K92" i="5"/>
  <c r="K387" i="5"/>
  <c r="K318" i="5"/>
  <c r="K204" i="5"/>
  <c r="K391" i="5"/>
  <c r="K72" i="5"/>
  <c r="K433" i="5"/>
  <c r="K123" i="5"/>
  <c r="K430" i="5"/>
  <c r="K379" i="5"/>
  <c r="K333" i="5"/>
  <c r="K207" i="5"/>
  <c r="K399" i="5"/>
  <c r="K86" i="5"/>
  <c r="K414" i="5"/>
  <c r="K220" i="5"/>
  <c r="K422" i="5"/>
  <c r="K208" i="5"/>
  <c r="K121" i="5"/>
  <c r="K98" i="5"/>
  <c r="K383" i="5"/>
  <c r="K78" i="5"/>
  <c r="K417" i="5"/>
  <c r="K428" i="5"/>
  <c r="K80" i="5"/>
  <c r="K84" i="5"/>
  <c r="K81" i="5"/>
  <c r="K420" i="5"/>
  <c r="K431" i="5"/>
  <c r="K212" i="5"/>
  <c r="K326" i="5"/>
  <c r="K334" i="5"/>
  <c r="K398" i="5"/>
  <c r="K90" i="5"/>
  <c r="K215" i="5"/>
  <c r="K435" i="5"/>
  <c r="K82" i="5"/>
  <c r="K310" i="5"/>
  <c r="K218" i="5"/>
  <c r="K425" i="5"/>
  <c r="K375" i="5"/>
  <c r="K73" i="5"/>
  <c r="K411" i="5"/>
  <c r="K418" i="5"/>
  <c r="K427" i="5"/>
  <c r="K216" i="5"/>
  <c r="K122" i="5"/>
  <c r="K434" i="5"/>
  <c r="K382" i="5"/>
  <c r="K87" i="5"/>
  <c r="K322" i="5"/>
  <c r="K415" i="5"/>
  <c r="K419" i="5"/>
  <c r="K355" i="5"/>
  <c r="K210" i="5"/>
  <c r="K426" i="5"/>
  <c r="K314" i="5"/>
  <c r="K325" i="5"/>
  <c r="K337" i="5"/>
  <c r="K386" i="5"/>
  <c r="K390" i="5"/>
  <c r="K403" i="5"/>
  <c r="K51" i="5"/>
  <c r="K371" i="5"/>
  <c r="K211" i="5"/>
  <c r="K410" i="5"/>
  <c r="K330" i="5"/>
  <c r="K394" i="5"/>
  <c r="K309" i="5"/>
  <c r="K374" i="5"/>
  <c r="K338" i="5"/>
  <c r="K363" i="5"/>
  <c r="K214" i="5"/>
  <c r="K402" i="5"/>
  <c r="K313" i="5"/>
  <c r="K395" i="5"/>
  <c r="K222" i="5"/>
  <c r="K329" i="5"/>
  <c r="K321" i="5"/>
  <c r="K412" i="5"/>
  <c r="K219" i="5"/>
  <c r="K423" i="5"/>
  <c r="K76" i="5"/>
  <c r="K404" i="5"/>
  <c r="K378" i="5"/>
  <c r="K407" i="5"/>
  <c r="K224" i="5"/>
  <c r="K206" i="5"/>
  <c r="K74" i="5"/>
  <c r="K223" i="5"/>
  <c r="K119" i="5"/>
  <c r="K107" i="5"/>
  <c r="K111" i="5"/>
  <c r="K124" i="5"/>
  <c r="K89" i="5"/>
  <c r="K28" i="5"/>
  <c r="L28" i="5" s="1"/>
  <c r="B20" i="5"/>
  <c r="M27" i="5"/>
  <c r="K200" i="3"/>
  <c r="K181" i="3"/>
  <c r="K182" i="3"/>
  <c r="K173" i="3"/>
  <c r="K195" i="3"/>
  <c r="K427" i="3"/>
  <c r="K431" i="3"/>
  <c r="K435" i="3"/>
  <c r="K437" i="3"/>
  <c r="K434" i="3"/>
  <c r="K418" i="3"/>
  <c r="K433" i="3"/>
  <c r="K430" i="3"/>
  <c r="K405" i="3"/>
  <c r="K416" i="3"/>
  <c r="K400" i="3"/>
  <c r="K417" i="3"/>
  <c r="K385" i="3"/>
  <c r="K411" i="3"/>
  <c r="K395" i="3"/>
  <c r="K379" i="3"/>
  <c r="K361" i="3"/>
  <c r="K386" i="3"/>
  <c r="K375" i="3"/>
  <c r="K359" i="3"/>
  <c r="K343" i="3"/>
  <c r="K442" i="3"/>
  <c r="K398" i="3"/>
  <c r="K357" i="3"/>
  <c r="K404" i="3"/>
  <c r="K389" i="3"/>
  <c r="K388" i="3"/>
  <c r="K380" i="3"/>
  <c r="K363" i="3"/>
  <c r="K422" i="3"/>
  <c r="K444" i="3"/>
  <c r="K410" i="3"/>
  <c r="K429" i="3"/>
  <c r="K401" i="3"/>
  <c r="K412" i="3"/>
  <c r="K396" i="3"/>
  <c r="K409" i="3"/>
  <c r="K381" i="3"/>
  <c r="K423" i="3"/>
  <c r="K407" i="3"/>
  <c r="K391" i="3"/>
  <c r="K365" i="3"/>
  <c r="K345" i="3"/>
  <c r="K392" i="3"/>
  <c r="K384" i="3"/>
  <c r="K371" i="3"/>
  <c r="K355" i="3"/>
  <c r="K394" i="3"/>
  <c r="K406" i="3"/>
  <c r="K443" i="3"/>
  <c r="K402" i="3"/>
  <c r="K414" i="3"/>
  <c r="K421" i="3"/>
  <c r="K393" i="3"/>
  <c r="K408" i="3"/>
  <c r="K369" i="3"/>
  <c r="K397" i="3"/>
  <c r="K373" i="3"/>
  <c r="K419" i="3"/>
  <c r="K403" i="3"/>
  <c r="K387" i="3"/>
  <c r="K349" i="3"/>
  <c r="K390" i="3"/>
  <c r="K382" i="3"/>
  <c r="K367" i="3"/>
  <c r="K351" i="3"/>
  <c r="K438" i="3"/>
  <c r="K413" i="3"/>
  <c r="K420" i="3"/>
  <c r="K353" i="3"/>
  <c r="K341" i="3"/>
  <c r="K415" i="3"/>
  <c r="K399" i="3"/>
  <c r="K383" i="3"/>
  <c r="K377" i="3"/>
  <c r="K347" i="3"/>
  <c r="K354" i="3"/>
  <c r="K358" i="3"/>
  <c r="K376" i="3"/>
  <c r="K362" i="3"/>
  <c r="K439" i="3"/>
  <c r="K356" i="3"/>
  <c r="K340" i="3"/>
  <c r="K441" i="3"/>
  <c r="K344" i="3"/>
  <c r="K368" i="3"/>
  <c r="K360" i="3"/>
  <c r="K339" i="3"/>
  <c r="K374" i="3"/>
  <c r="K426" i="3"/>
  <c r="K378" i="3"/>
  <c r="K432" i="3"/>
  <c r="K424" i="3"/>
  <c r="K352" i="3"/>
  <c r="K436" i="3"/>
  <c r="K372" i="3"/>
  <c r="K428" i="3"/>
  <c r="K348" i="3"/>
  <c r="K350" i="3"/>
  <c r="K342" i="3"/>
  <c r="K346" i="3"/>
  <c r="K364" i="3"/>
  <c r="K370" i="3"/>
  <c r="K366" i="3"/>
  <c r="K425" i="3"/>
  <c r="K189" i="3"/>
  <c r="K440" i="3"/>
  <c r="K198" i="3"/>
  <c r="K191" i="3"/>
  <c r="K175" i="3"/>
  <c r="K197" i="3"/>
  <c r="K193" i="3"/>
  <c r="K73" i="3"/>
  <c r="K77" i="3"/>
  <c r="K81" i="3"/>
  <c r="K85" i="3"/>
  <c r="K74" i="3"/>
  <c r="K78" i="3"/>
  <c r="K82" i="3"/>
  <c r="K86" i="3"/>
  <c r="K71" i="3"/>
  <c r="K75" i="3"/>
  <c r="K79" i="3"/>
  <c r="K83" i="3"/>
  <c r="K87" i="3"/>
  <c r="K89" i="3"/>
  <c r="K91" i="3"/>
  <c r="K93" i="3"/>
  <c r="K95" i="3"/>
  <c r="K80" i="3"/>
  <c r="K84" i="3"/>
  <c r="K72" i="3"/>
  <c r="K76" i="3"/>
  <c r="K332" i="3"/>
  <c r="K215" i="3"/>
  <c r="K217" i="3"/>
  <c r="K146" i="3"/>
  <c r="K130" i="3"/>
  <c r="K114" i="3"/>
  <c r="K220" i="3"/>
  <c r="K303" i="3"/>
  <c r="K171" i="3"/>
  <c r="K155" i="3"/>
  <c r="K99" i="3"/>
  <c r="K152" i="3"/>
  <c r="K136" i="3"/>
  <c r="K120" i="3"/>
  <c r="K96" i="3"/>
  <c r="K94" i="3"/>
  <c r="K100" i="3"/>
  <c r="K59" i="3"/>
  <c r="K325" i="3"/>
  <c r="K222" i="3"/>
  <c r="K156" i="3"/>
  <c r="K124" i="3"/>
  <c r="K214" i="3"/>
  <c r="K216" i="3"/>
  <c r="K168" i="3"/>
  <c r="K142" i="3"/>
  <c r="K126" i="3"/>
  <c r="K110" i="3"/>
  <c r="K334" i="3"/>
  <c r="K219" i="3"/>
  <c r="K98" i="3"/>
  <c r="K148" i="3"/>
  <c r="K132" i="3"/>
  <c r="K116" i="3"/>
  <c r="K90" i="3"/>
  <c r="K167" i="3"/>
  <c r="K103" i="3"/>
  <c r="K88" i="3"/>
  <c r="K92" i="3"/>
  <c r="K55" i="3"/>
  <c r="K307" i="3"/>
  <c r="K150" i="3"/>
  <c r="K134" i="3"/>
  <c r="K118" i="3"/>
  <c r="K221" i="3"/>
  <c r="K160" i="3"/>
  <c r="K322" i="3"/>
  <c r="K159" i="3"/>
  <c r="K97" i="3"/>
  <c r="K63" i="3"/>
  <c r="K336" i="3"/>
  <c r="K154" i="3"/>
  <c r="K138" i="3"/>
  <c r="K122" i="3"/>
  <c r="K104" i="3"/>
  <c r="K218" i="3"/>
  <c r="K163" i="3"/>
  <c r="K164" i="3"/>
  <c r="K144" i="3"/>
  <c r="K128" i="3"/>
  <c r="K112" i="3"/>
  <c r="K67" i="3"/>
  <c r="K140" i="3"/>
  <c r="K38" i="3"/>
  <c r="K145" i="3"/>
  <c r="K234" i="3"/>
  <c r="K266" i="3"/>
  <c r="K302" i="3"/>
  <c r="K64" i="3"/>
  <c r="K61" i="3"/>
  <c r="K39" i="3"/>
  <c r="K203" i="3"/>
  <c r="K211" i="3"/>
  <c r="K147" i="3"/>
  <c r="K333" i="3"/>
  <c r="K227" i="3"/>
  <c r="K243" i="3"/>
  <c r="K259" i="3"/>
  <c r="K275" i="3"/>
  <c r="K291" i="3"/>
  <c r="K309" i="3"/>
  <c r="K328" i="3"/>
  <c r="K50" i="3"/>
  <c r="K201" i="3"/>
  <c r="K40" i="3"/>
  <c r="K58" i="3"/>
  <c r="K166" i="3"/>
  <c r="K119" i="3"/>
  <c r="K236" i="3"/>
  <c r="K252" i="3"/>
  <c r="K268" i="3"/>
  <c r="K284" i="3"/>
  <c r="K300" i="3"/>
  <c r="K318" i="3"/>
  <c r="K34" i="3"/>
  <c r="K169" i="3"/>
  <c r="K230" i="3"/>
  <c r="K270" i="3"/>
  <c r="K298" i="3"/>
  <c r="K68" i="3"/>
  <c r="K65" i="3"/>
  <c r="K41" i="3"/>
  <c r="K109" i="3"/>
  <c r="K210" i="3"/>
  <c r="K233" i="3"/>
  <c r="K249" i="3"/>
  <c r="K265" i="3"/>
  <c r="K281" i="3"/>
  <c r="K297" i="3"/>
  <c r="K315" i="3"/>
  <c r="K226" i="3"/>
  <c r="K36" i="3"/>
  <c r="K101" i="3"/>
  <c r="K248" i="3"/>
  <c r="K280" i="3"/>
  <c r="K314" i="3"/>
  <c r="K143" i="3"/>
  <c r="K290" i="3"/>
  <c r="K229" i="3"/>
  <c r="K245" i="3"/>
  <c r="K293" i="3"/>
  <c r="K107" i="3"/>
  <c r="K108" i="3"/>
  <c r="K246" i="3"/>
  <c r="K274" i="3"/>
  <c r="K312" i="3"/>
  <c r="K69" i="3"/>
  <c r="K43" i="3"/>
  <c r="K172" i="3"/>
  <c r="K117" i="3"/>
  <c r="K176" i="3"/>
  <c r="K205" i="3"/>
  <c r="K213" i="3"/>
  <c r="K231" i="3"/>
  <c r="K247" i="3"/>
  <c r="K263" i="3"/>
  <c r="K279" i="3"/>
  <c r="K295" i="3"/>
  <c r="K313" i="3"/>
  <c r="K337" i="3"/>
  <c r="K62" i="3"/>
  <c r="K331" i="3"/>
  <c r="K44" i="3"/>
  <c r="K66" i="3"/>
  <c r="K157" i="3"/>
  <c r="K121" i="3"/>
  <c r="K135" i="3"/>
  <c r="K185" i="3"/>
  <c r="K223" i="3"/>
  <c r="K240" i="3"/>
  <c r="K256" i="3"/>
  <c r="K272" i="3"/>
  <c r="K288" i="3"/>
  <c r="K305" i="3"/>
  <c r="K323" i="3"/>
  <c r="K46" i="3"/>
  <c r="K162" i="3"/>
  <c r="K242" i="3"/>
  <c r="K278" i="3"/>
  <c r="K308" i="3"/>
  <c r="K30" i="3"/>
  <c r="K45" i="3"/>
  <c r="K125" i="3"/>
  <c r="K180" i="3"/>
  <c r="K204" i="3"/>
  <c r="K212" i="3"/>
  <c r="K237" i="3"/>
  <c r="K253" i="3"/>
  <c r="K269" i="3"/>
  <c r="K285" i="3"/>
  <c r="K301" i="3"/>
  <c r="K319" i="3"/>
  <c r="K258" i="3"/>
  <c r="K52" i="3"/>
  <c r="K53" i="3"/>
  <c r="K338" i="3"/>
  <c r="K261" i="3"/>
  <c r="K161" i="3"/>
  <c r="K127" i="3"/>
  <c r="K250" i="3"/>
  <c r="K282" i="3"/>
  <c r="K335" i="3"/>
  <c r="K31" i="3"/>
  <c r="K47" i="3"/>
  <c r="K102" i="3"/>
  <c r="K133" i="3"/>
  <c r="K184" i="3"/>
  <c r="K207" i="3"/>
  <c r="K115" i="3"/>
  <c r="K235" i="3"/>
  <c r="K251" i="3"/>
  <c r="K267" i="3"/>
  <c r="K283" i="3"/>
  <c r="K299" i="3"/>
  <c r="K317" i="3"/>
  <c r="K29" i="3"/>
  <c r="K129" i="3"/>
  <c r="K238" i="3"/>
  <c r="K32" i="3"/>
  <c r="K48" i="3"/>
  <c r="K165" i="3"/>
  <c r="K137" i="3"/>
  <c r="K151" i="3"/>
  <c r="K327" i="3"/>
  <c r="K228" i="3"/>
  <c r="K244" i="3"/>
  <c r="K260" i="3"/>
  <c r="K276" i="3"/>
  <c r="K292" i="3"/>
  <c r="K310" i="3"/>
  <c r="K330" i="3"/>
  <c r="K54" i="3"/>
  <c r="K113" i="3"/>
  <c r="K254" i="3"/>
  <c r="K286" i="3"/>
  <c r="K316" i="3"/>
  <c r="K33" i="3"/>
  <c r="K49" i="3"/>
  <c r="K141" i="3"/>
  <c r="K188" i="3"/>
  <c r="K206" i="3"/>
  <c r="K123" i="3"/>
  <c r="K329" i="3"/>
  <c r="K225" i="3"/>
  <c r="K241" i="3"/>
  <c r="K257" i="3"/>
  <c r="K273" i="3"/>
  <c r="K289" i="3"/>
  <c r="K306" i="3"/>
  <c r="K324" i="3"/>
  <c r="K170" i="3"/>
  <c r="K294" i="3"/>
  <c r="K56" i="3"/>
  <c r="K35" i="3"/>
  <c r="K51" i="3"/>
  <c r="K149" i="3"/>
  <c r="K192" i="3"/>
  <c r="K209" i="3"/>
  <c r="K131" i="3"/>
  <c r="K326" i="3"/>
  <c r="K224" i="3"/>
  <c r="K239" i="3"/>
  <c r="K255" i="3"/>
  <c r="K271" i="3"/>
  <c r="K287" i="3"/>
  <c r="K304" i="3"/>
  <c r="K321" i="3"/>
  <c r="K42" i="3"/>
  <c r="K111" i="3"/>
  <c r="K320" i="3"/>
  <c r="K158" i="3"/>
  <c r="K153" i="3"/>
  <c r="K232" i="3"/>
  <c r="K264" i="3"/>
  <c r="K296" i="3"/>
  <c r="K70" i="3"/>
  <c r="K262" i="3"/>
  <c r="K60" i="3"/>
  <c r="K57" i="3"/>
  <c r="K37" i="3"/>
  <c r="K196" i="3"/>
  <c r="K208" i="3"/>
  <c r="K139" i="3"/>
  <c r="K277" i="3"/>
  <c r="K311" i="3"/>
  <c r="K199" i="3"/>
  <c r="K179" i="3"/>
  <c r="K186" i="3"/>
  <c r="K105" i="3"/>
  <c r="K183" i="3"/>
  <c r="K190" i="3"/>
  <c r="K178" i="3"/>
  <c r="K174" i="3"/>
  <c r="K177" i="3"/>
  <c r="K187" i="3"/>
  <c r="K194" i="3"/>
  <c r="K202" i="3"/>
  <c r="B16" i="3"/>
  <c r="K28" i="3"/>
  <c r="K27" i="3"/>
  <c r="L27" i="3" s="1"/>
  <c r="B20" i="3"/>
  <c r="B16" i="2"/>
  <c r="K245" i="2"/>
  <c r="K249" i="2"/>
  <c r="K110" i="2"/>
  <c r="K235" i="2"/>
  <c r="K236" i="2"/>
  <c r="K237" i="2"/>
  <c r="K238" i="2"/>
  <c r="K239" i="2"/>
  <c r="K240" i="2"/>
  <c r="K293" i="2"/>
  <c r="K294" i="2"/>
  <c r="K295" i="2"/>
  <c r="K296" i="2"/>
  <c r="K297" i="2"/>
  <c r="K298" i="2"/>
  <c r="K241" i="2"/>
  <c r="K279" i="2"/>
  <c r="K262" i="2"/>
  <c r="K288" i="2"/>
  <c r="K272" i="2"/>
  <c r="K333" i="2"/>
  <c r="K319" i="2"/>
  <c r="K309" i="2"/>
  <c r="K301" i="2"/>
  <c r="K281" i="2"/>
  <c r="K331" i="2"/>
  <c r="K290" i="2"/>
  <c r="K274" i="2"/>
  <c r="K261" i="2"/>
  <c r="K221" i="2"/>
  <c r="K209" i="2"/>
  <c r="K200" i="2"/>
  <c r="K192" i="2"/>
  <c r="K174" i="2"/>
  <c r="K226" i="2"/>
  <c r="K214" i="2"/>
  <c r="K168" i="2"/>
  <c r="K219" i="2"/>
  <c r="K207" i="2"/>
  <c r="K199" i="2"/>
  <c r="K191" i="2"/>
  <c r="K183" i="2"/>
  <c r="K220" i="2"/>
  <c r="K212" i="2"/>
  <c r="K172" i="2"/>
  <c r="K165" i="2"/>
  <c r="K161" i="2"/>
  <c r="K136" i="2"/>
  <c r="K128" i="2"/>
  <c r="K117" i="2"/>
  <c r="K181" i="2"/>
  <c r="K159" i="2"/>
  <c r="K151" i="2"/>
  <c r="K143" i="2"/>
  <c r="K137" i="2"/>
  <c r="K129" i="2"/>
  <c r="K120" i="2"/>
  <c r="K116" i="2"/>
  <c r="K90" i="2"/>
  <c r="K86" i="2"/>
  <c r="K82" i="2"/>
  <c r="K78" i="2"/>
  <c r="K74" i="2"/>
  <c r="K53" i="2"/>
  <c r="K104" i="2"/>
  <c r="K96" i="2"/>
  <c r="K71" i="2"/>
  <c r="K63" i="2"/>
  <c r="K56" i="2"/>
  <c r="K275" i="2"/>
  <c r="K258" i="2"/>
  <c r="K284" i="2"/>
  <c r="K267" i="2"/>
  <c r="K329" i="2"/>
  <c r="K317" i="2"/>
  <c r="K307" i="2"/>
  <c r="K292" i="2"/>
  <c r="K277" i="2"/>
  <c r="K264" i="2"/>
  <c r="K327" i="2"/>
  <c r="K286" i="2"/>
  <c r="K270" i="2"/>
  <c r="K257" i="2"/>
  <c r="K233" i="2"/>
  <c r="K217" i="2"/>
  <c r="K206" i="2"/>
  <c r="K198" i="2"/>
  <c r="K190" i="2"/>
  <c r="K222" i="2"/>
  <c r="K210" i="2"/>
  <c r="K231" i="2"/>
  <c r="K205" i="2"/>
  <c r="K197" i="2"/>
  <c r="K189" i="2"/>
  <c r="K176" i="2"/>
  <c r="K232" i="2"/>
  <c r="K208" i="2"/>
  <c r="K164" i="2"/>
  <c r="K160" i="2"/>
  <c r="K134" i="2"/>
  <c r="K126" i="2"/>
  <c r="K177" i="2"/>
  <c r="K157" i="2"/>
  <c r="K149" i="2"/>
  <c r="K141" i="2"/>
  <c r="K135" i="2"/>
  <c r="K127" i="2"/>
  <c r="K119" i="2"/>
  <c r="K115" i="2"/>
  <c r="K89" i="2"/>
  <c r="K85" i="2"/>
  <c r="K81" i="2"/>
  <c r="K77" i="2"/>
  <c r="K73" i="2"/>
  <c r="K102" i="2"/>
  <c r="K94" i="2"/>
  <c r="K69" i="2"/>
  <c r="K61" i="2"/>
  <c r="K54" i="2"/>
  <c r="K287" i="2"/>
  <c r="K271" i="2"/>
  <c r="K280" i="2"/>
  <c r="K263" i="2"/>
  <c r="K325" i="2"/>
  <c r="K315" i="2"/>
  <c r="K305" i="2"/>
  <c r="K289" i="2"/>
  <c r="K273" i="2"/>
  <c r="K260" i="2"/>
  <c r="K321" i="2"/>
  <c r="K282" i="2"/>
  <c r="K229" i="2"/>
  <c r="K204" i="2"/>
  <c r="K196" i="2"/>
  <c r="K188" i="2"/>
  <c r="K234" i="2"/>
  <c r="K218" i="2"/>
  <c r="K182" i="2"/>
  <c r="K227" i="2"/>
  <c r="K215" i="2"/>
  <c r="K203" i="2"/>
  <c r="K195" i="2"/>
  <c r="K187" i="2"/>
  <c r="K228" i="2"/>
  <c r="K216" i="2"/>
  <c r="K180" i="2"/>
  <c r="K167" i="2"/>
  <c r="K163" i="2"/>
  <c r="K132" i="2"/>
  <c r="K124" i="2"/>
  <c r="K118" i="2"/>
  <c r="K173" i="2"/>
  <c r="K155" i="2"/>
  <c r="K147" i="2"/>
  <c r="K133" i="2"/>
  <c r="K125" i="2"/>
  <c r="K114" i="2"/>
  <c r="K88" i="2"/>
  <c r="K84" i="2"/>
  <c r="K80" i="2"/>
  <c r="K76" i="2"/>
  <c r="K57" i="2"/>
  <c r="K108" i="2"/>
  <c r="K100" i="2"/>
  <c r="K67" i="2"/>
  <c r="K59" i="2"/>
  <c r="K283" i="2"/>
  <c r="K266" i="2"/>
  <c r="K291" i="2"/>
  <c r="K276" i="2"/>
  <c r="K259" i="2"/>
  <c r="K323" i="2"/>
  <c r="K311" i="2"/>
  <c r="K303" i="2"/>
  <c r="K285" i="2"/>
  <c r="K269" i="2"/>
  <c r="K335" i="2"/>
  <c r="K313" i="2"/>
  <c r="K278" i="2"/>
  <c r="K265" i="2"/>
  <c r="K225" i="2"/>
  <c r="K213" i="2"/>
  <c r="K202" i="2"/>
  <c r="K194" i="2"/>
  <c r="K186" i="2"/>
  <c r="K230" i="2"/>
  <c r="K170" i="2"/>
  <c r="K223" i="2"/>
  <c r="K211" i="2"/>
  <c r="K201" i="2"/>
  <c r="K193" i="2"/>
  <c r="K184" i="2"/>
  <c r="K224" i="2"/>
  <c r="K178" i="2"/>
  <c r="K166" i="2"/>
  <c r="K162" i="2"/>
  <c r="K130" i="2"/>
  <c r="K122" i="2"/>
  <c r="K113" i="2"/>
  <c r="K169" i="2"/>
  <c r="K153" i="2"/>
  <c r="K145" i="2"/>
  <c r="K131" i="2"/>
  <c r="K123" i="2"/>
  <c r="K112" i="2"/>
  <c r="K87" i="2"/>
  <c r="K83" i="2"/>
  <c r="K79" i="2"/>
  <c r="K75" i="2"/>
  <c r="K55" i="2"/>
  <c r="K106" i="2"/>
  <c r="K98" i="2"/>
  <c r="K65" i="2"/>
  <c r="K58" i="2"/>
  <c r="K72" i="2"/>
  <c r="K92" i="2"/>
  <c r="K242" i="2"/>
  <c r="K256" i="2"/>
  <c r="K326" i="2"/>
  <c r="K45" i="2"/>
  <c r="K111" i="2"/>
  <c r="K138" i="2"/>
  <c r="K158" i="2"/>
  <c r="K312" i="2"/>
  <c r="K46" i="2"/>
  <c r="K60" i="2"/>
  <c r="K121" i="2"/>
  <c r="K144" i="2"/>
  <c r="K251" i="2"/>
  <c r="K306" i="2"/>
  <c r="K31" i="2"/>
  <c r="K62" i="2"/>
  <c r="K99" i="2"/>
  <c r="K171" i="2"/>
  <c r="K299" i="2"/>
  <c r="K332" i="2"/>
  <c r="K64" i="2"/>
  <c r="K93" i="2"/>
  <c r="K140" i="2"/>
  <c r="K302" i="2"/>
  <c r="K33" i="2"/>
  <c r="K48" i="2"/>
  <c r="K66" i="2"/>
  <c r="K91" i="2"/>
  <c r="K175" i="2"/>
  <c r="K246" i="2"/>
  <c r="K320" i="2"/>
  <c r="K34" i="2"/>
  <c r="K68" i="2"/>
  <c r="K97" i="2"/>
  <c r="K152" i="2"/>
  <c r="K255" i="2"/>
  <c r="K314" i="2"/>
  <c r="K35" i="2"/>
  <c r="K70" i="2"/>
  <c r="K107" i="2"/>
  <c r="K179" i="2"/>
  <c r="K248" i="2"/>
  <c r="K308" i="2"/>
  <c r="K101" i="2"/>
  <c r="K148" i="2"/>
  <c r="K310" i="2"/>
  <c r="K37" i="2"/>
  <c r="K50" i="2"/>
  <c r="K95" i="2"/>
  <c r="K142" i="2"/>
  <c r="K250" i="2"/>
  <c r="K268" i="2"/>
  <c r="K334" i="2"/>
  <c r="K328" i="2"/>
  <c r="K38" i="2"/>
  <c r="K105" i="2"/>
  <c r="K322" i="2"/>
  <c r="K39" i="2"/>
  <c r="K146" i="2"/>
  <c r="K252" i="2"/>
  <c r="K316" i="2"/>
  <c r="K109" i="2"/>
  <c r="K139" i="2"/>
  <c r="K156" i="2"/>
  <c r="K318" i="2"/>
  <c r="K41" i="2"/>
  <c r="K52" i="2"/>
  <c r="K103" i="2"/>
  <c r="K150" i="2"/>
  <c r="K254" i="2"/>
  <c r="K304" i="2"/>
  <c r="K42" i="2"/>
  <c r="K185" i="2"/>
  <c r="K247" i="2"/>
  <c r="K300" i="2"/>
  <c r="K330" i="2"/>
  <c r="K43" i="2"/>
  <c r="K154" i="2"/>
  <c r="K243" i="2"/>
  <c r="K324" i="2"/>
  <c r="K30" i="2"/>
  <c r="K49" i="2"/>
  <c r="K40" i="2"/>
  <c r="K47" i="2"/>
  <c r="K36" i="2"/>
  <c r="K244" i="2"/>
  <c r="K44" i="2"/>
  <c r="K32" i="2"/>
  <c r="K253" i="2"/>
  <c r="K29" i="2"/>
  <c r="B20" i="2"/>
  <c r="K28" i="2"/>
  <c r="K27" i="2"/>
  <c r="L27" i="2" s="1"/>
  <c r="L29" i="5" l="1"/>
  <c r="M28" i="5"/>
  <c r="L28" i="3"/>
  <c r="L29" i="3" s="1"/>
  <c r="M27" i="3"/>
  <c r="L28" i="2"/>
  <c r="L29" i="2" s="1"/>
  <c r="M27" i="2"/>
  <c r="M29" i="5" l="1"/>
  <c r="L30" i="5"/>
  <c r="L30" i="3"/>
  <c r="M29" i="3"/>
  <c r="M28" i="3"/>
  <c r="L30" i="2"/>
  <c r="M29" i="2"/>
  <c r="M28" i="2"/>
  <c r="M30" i="5" l="1"/>
  <c r="L31" i="5"/>
  <c r="L31" i="3"/>
  <c r="M30" i="3"/>
  <c r="L31" i="2"/>
  <c r="M30" i="2"/>
  <c r="M31" i="5" l="1"/>
  <c r="L32" i="5"/>
  <c r="L32" i="3"/>
  <c r="M31" i="3"/>
  <c r="L32" i="2"/>
  <c r="M31" i="2"/>
  <c r="L33" i="5" l="1"/>
  <c r="M32" i="5"/>
  <c r="L33" i="3"/>
  <c r="M32" i="3"/>
  <c r="L33" i="2"/>
  <c r="M32" i="2"/>
  <c r="M33" i="5" l="1"/>
  <c r="L34" i="5"/>
  <c r="L34" i="3"/>
  <c r="M33" i="3"/>
  <c r="L34" i="2"/>
  <c r="M33" i="2"/>
  <c r="M34" i="5" l="1"/>
  <c r="L35" i="5"/>
  <c r="L35" i="3"/>
  <c r="M34" i="3"/>
  <c r="L35" i="2"/>
  <c r="M34" i="2"/>
  <c r="M35" i="5" l="1"/>
  <c r="L36" i="5"/>
  <c r="L36" i="3"/>
  <c r="M35" i="3"/>
  <c r="L36" i="2"/>
  <c r="M35" i="2"/>
  <c r="L37" i="5" l="1"/>
  <c r="M36" i="5"/>
  <c r="L37" i="3"/>
  <c r="M36" i="3"/>
  <c r="L37" i="2"/>
  <c r="M36" i="2"/>
  <c r="M37" i="5" l="1"/>
  <c r="L38" i="5"/>
  <c r="L38" i="3"/>
  <c r="M37" i="3"/>
  <c r="L38" i="2"/>
  <c r="M37" i="2"/>
  <c r="M38" i="5" l="1"/>
  <c r="L39" i="5"/>
  <c r="L39" i="3"/>
  <c r="M38" i="3"/>
  <c r="L39" i="2"/>
  <c r="M38" i="2"/>
  <c r="M39" i="5" l="1"/>
  <c r="L40" i="5"/>
  <c r="L40" i="3"/>
  <c r="M39" i="3"/>
  <c r="L40" i="2"/>
  <c r="M39" i="2"/>
  <c r="L41" i="5" l="1"/>
  <c r="M40" i="5"/>
  <c r="L41" i="3"/>
  <c r="M40" i="3"/>
  <c r="L41" i="2"/>
  <c r="M40" i="2"/>
  <c r="M41" i="5" l="1"/>
  <c r="L42" i="5"/>
  <c r="L42" i="3"/>
  <c r="M41" i="3"/>
  <c r="L42" i="2"/>
  <c r="M41" i="2"/>
  <c r="M42" i="5" l="1"/>
  <c r="L43" i="5"/>
  <c r="L43" i="3"/>
  <c r="M42" i="3"/>
  <c r="L43" i="2"/>
  <c r="M42" i="2"/>
  <c r="M43" i="5" l="1"/>
  <c r="L44" i="5"/>
  <c r="L44" i="3"/>
  <c r="M43" i="3"/>
  <c r="L44" i="2"/>
  <c r="M43" i="2"/>
  <c r="L45" i="5" l="1"/>
  <c r="M44" i="5"/>
  <c r="L45" i="3"/>
  <c r="M44" i="3"/>
  <c r="M44" i="2"/>
  <c r="L45" i="2"/>
  <c r="M45" i="5" l="1"/>
  <c r="L46" i="5"/>
  <c r="L46" i="3"/>
  <c r="M45" i="3"/>
  <c r="M45" i="2"/>
  <c r="L46" i="2"/>
  <c r="M46" i="5" l="1"/>
  <c r="L47" i="5"/>
  <c r="L47" i="3"/>
  <c r="M46" i="3"/>
  <c r="M46" i="2"/>
  <c r="L47" i="2"/>
  <c r="M47" i="5" l="1"/>
  <c r="L48" i="5"/>
  <c r="L48" i="3"/>
  <c r="M47" i="3"/>
  <c r="M47" i="2"/>
  <c r="L48" i="2"/>
  <c r="L49" i="5" l="1"/>
  <c r="M48" i="5"/>
  <c r="L49" i="3"/>
  <c r="M48" i="3"/>
  <c r="M48" i="2"/>
  <c r="L49" i="2"/>
  <c r="M49" i="5" l="1"/>
  <c r="L50" i="5"/>
  <c r="L50" i="3"/>
  <c r="M49" i="3"/>
  <c r="M49" i="2"/>
  <c r="L50" i="2"/>
  <c r="M50" i="5" l="1"/>
  <c r="L51" i="5"/>
  <c r="L51" i="3"/>
  <c r="M50" i="3"/>
  <c r="M50" i="2"/>
  <c r="L51" i="2"/>
  <c r="M51" i="5" l="1"/>
  <c r="L52" i="5"/>
  <c r="L52" i="3"/>
  <c r="M51" i="3"/>
  <c r="M51" i="2"/>
  <c r="L52" i="2"/>
  <c r="L53" i="5" l="1"/>
  <c r="M52" i="5"/>
  <c r="L53" i="3"/>
  <c r="M52" i="3"/>
  <c r="M52" i="2"/>
  <c r="L53" i="2"/>
  <c r="M53" i="5" l="1"/>
  <c r="L54" i="5"/>
  <c r="L54" i="3"/>
  <c r="M53" i="3"/>
  <c r="M53" i="2"/>
  <c r="L54" i="2"/>
  <c r="M54" i="5" l="1"/>
  <c r="L55" i="5"/>
  <c r="L55" i="3"/>
  <c r="M54" i="3"/>
  <c r="M54" i="2"/>
  <c r="L55" i="2"/>
  <c r="M55" i="5" l="1"/>
  <c r="L56" i="5"/>
  <c r="L56" i="3"/>
  <c r="M55" i="3"/>
  <c r="M55" i="2"/>
  <c r="L56" i="2"/>
  <c r="L57" i="5" l="1"/>
  <c r="M56" i="5"/>
  <c r="L57" i="3"/>
  <c r="M56" i="3"/>
  <c r="M56" i="2"/>
  <c r="L57" i="2"/>
  <c r="M57" i="5" l="1"/>
  <c r="L58" i="5"/>
  <c r="L58" i="3"/>
  <c r="M57" i="3"/>
  <c r="M57" i="2"/>
  <c r="L58" i="2"/>
  <c r="M58" i="5" l="1"/>
  <c r="L59" i="5"/>
  <c r="L59" i="3"/>
  <c r="M58" i="3"/>
  <c r="M58" i="2"/>
  <c r="L59" i="2"/>
  <c r="M59" i="5" l="1"/>
  <c r="L60" i="5"/>
  <c r="L60" i="3"/>
  <c r="M59" i="3"/>
  <c r="M59" i="2"/>
  <c r="L60" i="2"/>
  <c r="L61" i="5" l="1"/>
  <c r="M60" i="5"/>
  <c r="L61" i="3"/>
  <c r="M60" i="3"/>
  <c r="M60" i="2"/>
  <c r="L61" i="2"/>
  <c r="M61" i="5" l="1"/>
  <c r="L62" i="5"/>
  <c r="L62" i="3"/>
  <c r="M61" i="3"/>
  <c r="M61" i="2"/>
  <c r="L62" i="2"/>
  <c r="M62" i="5" l="1"/>
  <c r="L63" i="5"/>
  <c r="L63" i="3"/>
  <c r="M62" i="3"/>
  <c r="M62" i="2"/>
  <c r="L63" i="2"/>
  <c r="M63" i="5" l="1"/>
  <c r="L64" i="5"/>
  <c r="L64" i="3"/>
  <c r="M63" i="3"/>
  <c r="M63" i="2"/>
  <c r="L64" i="2"/>
  <c r="L65" i="5" l="1"/>
  <c r="M64" i="5"/>
  <c r="L65" i="3"/>
  <c r="M64" i="3"/>
  <c r="M64" i="2"/>
  <c r="L65" i="2"/>
  <c r="M65" i="5" l="1"/>
  <c r="L66" i="5"/>
  <c r="L66" i="3"/>
  <c r="M65" i="3"/>
  <c r="M65" i="2"/>
  <c r="L66" i="2"/>
  <c r="M66" i="5" l="1"/>
  <c r="L67" i="5"/>
  <c r="L67" i="3"/>
  <c r="M66" i="3"/>
  <c r="M66" i="2"/>
  <c r="L67" i="2"/>
  <c r="M67" i="5" l="1"/>
  <c r="L68" i="5"/>
  <c r="L68" i="3"/>
  <c r="M67" i="3"/>
  <c r="M67" i="2"/>
  <c r="L68" i="2"/>
  <c r="L69" i="5" l="1"/>
  <c r="M68" i="5"/>
  <c r="L69" i="3"/>
  <c r="M68" i="3"/>
  <c r="M68" i="2"/>
  <c r="L69" i="2"/>
  <c r="M69" i="5" l="1"/>
  <c r="L70" i="5"/>
  <c r="M69" i="3"/>
  <c r="L70" i="3"/>
  <c r="M69" i="2"/>
  <c r="L70" i="2"/>
  <c r="M70" i="5" l="1"/>
  <c r="L71" i="5"/>
  <c r="L71" i="3"/>
  <c r="M70" i="3"/>
  <c r="M70" i="2"/>
  <c r="L71" i="2"/>
  <c r="M71" i="5" l="1"/>
  <c r="L72" i="5"/>
  <c r="L72" i="3"/>
  <c r="M71" i="3"/>
  <c r="L72" i="2"/>
  <c r="M71" i="2"/>
  <c r="M72" i="5" l="1"/>
  <c r="L73" i="5"/>
  <c r="L73" i="3"/>
  <c r="M72" i="3"/>
  <c r="L73" i="2"/>
  <c r="M72" i="2"/>
  <c r="M73" i="5" l="1"/>
  <c r="L74" i="5"/>
  <c r="L74" i="3"/>
  <c r="M73" i="3"/>
  <c r="L74" i="2"/>
  <c r="M73" i="2"/>
  <c r="M74" i="5" l="1"/>
  <c r="L75" i="5"/>
  <c r="L75" i="3"/>
  <c r="M74" i="3"/>
  <c r="L75" i="2"/>
  <c r="M74" i="2"/>
  <c r="M75" i="5" l="1"/>
  <c r="L76" i="5"/>
  <c r="L76" i="3"/>
  <c r="M75" i="3"/>
  <c r="L76" i="2"/>
  <c r="M75" i="2"/>
  <c r="M76" i="5" l="1"/>
  <c r="L77" i="5"/>
  <c r="L77" i="3"/>
  <c r="M76" i="3"/>
  <c r="L77" i="2"/>
  <c r="M76" i="2"/>
  <c r="M77" i="5" l="1"/>
  <c r="L78" i="5"/>
  <c r="L78" i="3"/>
  <c r="M77" i="3"/>
  <c r="L78" i="2"/>
  <c r="M77" i="2"/>
  <c r="M78" i="5" l="1"/>
  <c r="L79" i="5"/>
  <c r="L79" i="3"/>
  <c r="M78" i="3"/>
  <c r="L79" i="2"/>
  <c r="M78" i="2"/>
  <c r="M79" i="5" l="1"/>
  <c r="L80" i="5"/>
  <c r="L80" i="3"/>
  <c r="M79" i="3"/>
  <c r="L80" i="2"/>
  <c r="M79" i="2"/>
  <c r="M80" i="5" l="1"/>
  <c r="L81" i="5"/>
  <c r="L81" i="3"/>
  <c r="M80" i="3"/>
  <c r="L81" i="2"/>
  <c r="M80" i="2"/>
  <c r="M81" i="5" l="1"/>
  <c r="L82" i="5"/>
  <c r="L82" i="3"/>
  <c r="M81" i="3"/>
  <c r="L82" i="2"/>
  <c r="M81" i="2"/>
  <c r="M82" i="5" l="1"/>
  <c r="L83" i="5"/>
  <c r="L83" i="3"/>
  <c r="M82" i="3"/>
  <c r="L83" i="2"/>
  <c r="M82" i="2"/>
  <c r="M83" i="5" l="1"/>
  <c r="L84" i="5"/>
  <c r="L84" i="3"/>
  <c r="M83" i="3"/>
  <c r="L84" i="2"/>
  <c r="M83" i="2"/>
  <c r="M84" i="5" l="1"/>
  <c r="L85" i="5"/>
  <c r="L85" i="3"/>
  <c r="M84" i="3"/>
  <c r="L85" i="2"/>
  <c r="M84" i="2"/>
  <c r="M85" i="5" l="1"/>
  <c r="L86" i="5"/>
  <c r="L86" i="3"/>
  <c r="M85" i="3"/>
  <c r="L86" i="2"/>
  <c r="M85" i="2"/>
  <c r="M86" i="5" l="1"/>
  <c r="L87" i="5"/>
  <c r="L87" i="3"/>
  <c r="M86" i="3"/>
  <c r="L87" i="2"/>
  <c r="M86" i="2"/>
  <c r="M87" i="5" l="1"/>
  <c r="L88" i="5"/>
  <c r="L88" i="3"/>
  <c r="M87" i="3"/>
  <c r="L88" i="2"/>
  <c r="M87" i="2"/>
  <c r="M88" i="5" l="1"/>
  <c r="L89" i="5"/>
  <c r="L89" i="3"/>
  <c r="M88" i="3"/>
  <c r="L89" i="2"/>
  <c r="M88" i="2"/>
  <c r="M89" i="5" l="1"/>
  <c r="L90" i="5"/>
  <c r="L90" i="3"/>
  <c r="M89" i="3"/>
  <c r="L90" i="2"/>
  <c r="M89" i="2"/>
  <c r="M90" i="5" l="1"/>
  <c r="L91" i="5"/>
  <c r="L91" i="3"/>
  <c r="M90" i="3"/>
  <c r="L91" i="2"/>
  <c r="M90" i="2"/>
  <c r="M91" i="5" l="1"/>
  <c r="L92" i="5"/>
  <c r="L92" i="3"/>
  <c r="M91" i="3"/>
  <c r="L92" i="2"/>
  <c r="M91" i="2"/>
  <c r="M92" i="5" l="1"/>
  <c r="L93" i="5"/>
  <c r="L93" i="3"/>
  <c r="M92" i="3"/>
  <c r="L93" i="2"/>
  <c r="M92" i="2"/>
  <c r="M93" i="5" l="1"/>
  <c r="L94" i="5"/>
  <c r="L94" i="3"/>
  <c r="M93" i="3"/>
  <c r="L94" i="2"/>
  <c r="M93" i="2"/>
  <c r="M94" i="5" l="1"/>
  <c r="L95" i="5"/>
  <c r="L95" i="3"/>
  <c r="M94" i="3"/>
  <c r="L95" i="2"/>
  <c r="M94" i="2"/>
  <c r="M95" i="5" l="1"/>
  <c r="L96" i="5"/>
  <c r="L96" i="3"/>
  <c r="M95" i="3"/>
  <c r="L96" i="2"/>
  <c r="M95" i="2"/>
  <c r="M96" i="5" l="1"/>
  <c r="L97" i="5"/>
  <c r="L97" i="3"/>
  <c r="M96" i="3"/>
  <c r="L97" i="2"/>
  <c r="M96" i="2"/>
  <c r="M97" i="5" l="1"/>
  <c r="L98" i="5"/>
  <c r="L98" i="3"/>
  <c r="M97" i="3"/>
  <c r="L98" i="2"/>
  <c r="M97" i="2"/>
  <c r="M98" i="5" l="1"/>
  <c r="L99" i="5"/>
  <c r="L99" i="3"/>
  <c r="M98" i="3"/>
  <c r="L99" i="2"/>
  <c r="M98" i="2"/>
  <c r="M99" i="5" l="1"/>
  <c r="L100" i="5"/>
  <c r="L100" i="3"/>
  <c r="M99" i="3"/>
  <c r="L100" i="2"/>
  <c r="M99" i="2"/>
  <c r="M100" i="5" l="1"/>
  <c r="L101" i="5"/>
  <c r="L101" i="3"/>
  <c r="M100" i="3"/>
  <c r="L101" i="2"/>
  <c r="M100" i="2"/>
  <c r="M101" i="5" l="1"/>
  <c r="L102" i="5"/>
  <c r="L102" i="3"/>
  <c r="M101" i="3"/>
  <c r="L102" i="2"/>
  <c r="M101" i="2"/>
  <c r="M102" i="5" l="1"/>
  <c r="L103" i="5"/>
  <c r="L103" i="3"/>
  <c r="M102" i="3"/>
  <c r="L103" i="2"/>
  <c r="M102" i="2"/>
  <c r="M103" i="5" l="1"/>
  <c r="L104" i="5"/>
  <c r="L104" i="3"/>
  <c r="M103" i="3"/>
  <c r="L104" i="2"/>
  <c r="M103" i="2"/>
  <c r="M104" i="5" l="1"/>
  <c r="L105" i="5"/>
  <c r="M104" i="3"/>
  <c r="L105" i="3"/>
  <c r="L105" i="2"/>
  <c r="M104" i="2"/>
  <c r="M105" i="5" l="1"/>
  <c r="L106" i="5"/>
  <c r="M105" i="3"/>
  <c r="L106" i="3"/>
  <c r="L106" i="2"/>
  <c r="M105" i="2"/>
  <c r="M106" i="5" l="1"/>
  <c r="L107" i="5"/>
  <c r="M106" i="3"/>
  <c r="L107" i="3"/>
  <c r="L107" i="2"/>
  <c r="M106" i="2"/>
  <c r="M107" i="5" l="1"/>
  <c r="L108" i="5"/>
  <c r="L108" i="3"/>
  <c r="M107" i="3"/>
  <c r="L108" i="2"/>
  <c r="M107" i="2"/>
  <c r="M108" i="5" l="1"/>
  <c r="L109" i="5"/>
  <c r="L109" i="3"/>
  <c r="M108" i="3"/>
  <c r="L109" i="2"/>
  <c r="M108" i="2"/>
  <c r="M109" i="5" l="1"/>
  <c r="L110" i="5"/>
  <c r="L110" i="3"/>
  <c r="M109" i="3"/>
  <c r="L110" i="2"/>
  <c r="M109" i="2"/>
  <c r="M110" i="5" l="1"/>
  <c r="L111" i="5"/>
  <c r="L111" i="3"/>
  <c r="M110" i="3"/>
  <c r="L111" i="2"/>
  <c r="M110" i="2"/>
  <c r="M111" i="5" l="1"/>
  <c r="L112" i="5"/>
  <c r="L112" i="3"/>
  <c r="M111" i="3"/>
  <c r="L112" i="2"/>
  <c r="M111" i="2"/>
  <c r="M112" i="5" l="1"/>
  <c r="L113" i="5"/>
  <c r="L113" i="3"/>
  <c r="M112" i="3"/>
  <c r="L113" i="2"/>
  <c r="M112" i="2"/>
  <c r="M113" i="5" l="1"/>
  <c r="L114" i="5"/>
  <c r="L114" i="3"/>
  <c r="M113" i="3"/>
  <c r="L114" i="2"/>
  <c r="M113" i="2"/>
  <c r="M114" i="5" l="1"/>
  <c r="L115" i="5"/>
  <c r="L115" i="3"/>
  <c r="M114" i="3"/>
  <c r="L115" i="2"/>
  <c r="M114" i="2"/>
  <c r="M115" i="5" l="1"/>
  <c r="L116" i="5"/>
  <c r="L116" i="3"/>
  <c r="M115" i="3"/>
  <c r="L116" i="2"/>
  <c r="M115" i="2"/>
  <c r="M116" i="5" l="1"/>
  <c r="L117" i="5"/>
  <c r="L117" i="3"/>
  <c r="M116" i="3"/>
  <c r="L117" i="2"/>
  <c r="M116" i="2"/>
  <c r="M117" i="5" l="1"/>
  <c r="L118" i="5"/>
  <c r="L118" i="3"/>
  <c r="M117" i="3"/>
  <c r="L118" i="2"/>
  <c r="M117" i="2"/>
  <c r="M118" i="5" l="1"/>
  <c r="L119" i="5"/>
  <c r="L119" i="3"/>
  <c r="M118" i="3"/>
  <c r="L119" i="2"/>
  <c r="M118" i="2"/>
  <c r="M119" i="5" l="1"/>
  <c r="L120" i="5"/>
  <c r="L120" i="3"/>
  <c r="M119" i="3"/>
  <c r="M119" i="2"/>
  <c r="L120" i="2"/>
  <c r="M120" i="5" l="1"/>
  <c r="L121" i="5"/>
  <c r="L121" i="3"/>
  <c r="M120" i="3"/>
  <c r="M120" i="2"/>
  <c r="L121" i="2"/>
  <c r="M121" i="5" l="1"/>
  <c r="L122" i="5"/>
  <c r="L122" i="3"/>
  <c r="M121" i="3"/>
  <c r="M121" i="2"/>
  <c r="L122" i="2"/>
  <c r="M122" i="5" l="1"/>
  <c r="L123" i="5"/>
  <c r="L123" i="3"/>
  <c r="M122" i="3"/>
  <c r="M122" i="2"/>
  <c r="L123" i="2"/>
  <c r="L124" i="5" l="1"/>
  <c r="M123" i="5"/>
  <c r="L124" i="3"/>
  <c r="M123" i="3"/>
  <c r="M123" i="2"/>
  <c r="L124" i="2"/>
  <c r="L125" i="5" l="1"/>
  <c r="M124" i="5"/>
  <c r="L125" i="3"/>
  <c r="M124" i="3"/>
  <c r="M124" i="2"/>
  <c r="L125" i="2"/>
  <c r="L126" i="5" l="1"/>
  <c r="M125" i="5"/>
  <c r="L126" i="3"/>
  <c r="M125" i="3"/>
  <c r="M125" i="2"/>
  <c r="L126" i="2"/>
  <c r="L127" i="5" l="1"/>
  <c r="M126" i="5"/>
  <c r="L127" i="3"/>
  <c r="M126" i="3"/>
  <c r="M126" i="2"/>
  <c r="L127" i="2"/>
  <c r="L128" i="5" l="1"/>
  <c r="M127" i="5"/>
  <c r="L128" i="3"/>
  <c r="M127" i="3"/>
  <c r="M127" i="2"/>
  <c r="L128" i="2"/>
  <c r="L129" i="5" l="1"/>
  <c r="M128" i="5"/>
  <c r="L129" i="3"/>
  <c r="M128" i="3"/>
  <c r="M128" i="2"/>
  <c r="L129" i="2"/>
  <c r="L130" i="5" l="1"/>
  <c r="M129" i="5"/>
  <c r="L130" i="3"/>
  <c r="M129" i="3"/>
  <c r="M129" i="2"/>
  <c r="L130" i="2"/>
  <c r="L131" i="5" l="1"/>
  <c r="M130" i="5"/>
  <c r="L131" i="3"/>
  <c r="M130" i="3"/>
  <c r="M130" i="2"/>
  <c r="L131" i="2"/>
  <c r="L132" i="5" l="1"/>
  <c r="M131" i="5"/>
  <c r="L132" i="3"/>
  <c r="M131" i="3"/>
  <c r="M131" i="2"/>
  <c r="L132" i="2"/>
  <c r="L133" i="5" l="1"/>
  <c r="M132" i="5"/>
  <c r="L133" i="3"/>
  <c r="M132" i="3"/>
  <c r="M132" i="2"/>
  <c r="L133" i="2"/>
  <c r="L134" i="5" l="1"/>
  <c r="M133" i="5"/>
  <c r="L134" i="3"/>
  <c r="M133" i="3"/>
  <c r="M133" i="2"/>
  <c r="L134" i="2"/>
  <c r="L135" i="5" l="1"/>
  <c r="M134" i="5"/>
  <c r="L135" i="3"/>
  <c r="M134" i="3"/>
  <c r="M134" i="2"/>
  <c r="L135" i="2"/>
  <c r="L136" i="5" l="1"/>
  <c r="M135" i="5"/>
  <c r="L136" i="3"/>
  <c r="M135" i="3"/>
  <c r="M135" i="2"/>
  <c r="L136" i="2"/>
  <c r="L137" i="5" l="1"/>
  <c r="M136" i="5"/>
  <c r="L137" i="3"/>
  <c r="M136" i="3"/>
  <c r="M136" i="2"/>
  <c r="L137" i="2"/>
  <c r="L138" i="5" l="1"/>
  <c r="M137" i="5"/>
  <c r="L138" i="3"/>
  <c r="M137" i="3"/>
  <c r="M137" i="2"/>
  <c r="L138" i="2"/>
  <c r="L139" i="5" l="1"/>
  <c r="M138" i="5"/>
  <c r="L139" i="3"/>
  <c r="M138" i="3"/>
  <c r="M138" i="2"/>
  <c r="L139" i="2"/>
  <c r="L140" i="5" l="1"/>
  <c r="M139" i="5"/>
  <c r="L140" i="3"/>
  <c r="M139" i="3"/>
  <c r="M139" i="2"/>
  <c r="L140" i="2"/>
  <c r="L141" i="5" l="1"/>
  <c r="M140" i="5"/>
  <c r="L141" i="3"/>
  <c r="M140" i="3"/>
  <c r="M140" i="2"/>
  <c r="L141" i="2"/>
  <c r="L142" i="5" l="1"/>
  <c r="M141" i="5"/>
  <c r="L142" i="3"/>
  <c r="M141" i="3"/>
  <c r="M141" i="2"/>
  <c r="L142" i="2"/>
  <c r="L143" i="5" l="1"/>
  <c r="M142" i="5"/>
  <c r="L143" i="3"/>
  <c r="M142" i="3"/>
  <c r="M142" i="2"/>
  <c r="L143" i="2"/>
  <c r="L144" i="5" l="1"/>
  <c r="M143" i="5"/>
  <c r="L144" i="3"/>
  <c r="M143" i="3"/>
  <c r="M143" i="2"/>
  <c r="L144" i="2"/>
  <c r="L145" i="5" l="1"/>
  <c r="M144" i="5"/>
  <c r="L145" i="3"/>
  <c r="M144" i="3"/>
  <c r="M144" i="2"/>
  <c r="L145" i="2"/>
  <c r="L146" i="5" l="1"/>
  <c r="M145" i="5"/>
  <c r="L146" i="3"/>
  <c r="M145" i="3"/>
  <c r="M145" i="2"/>
  <c r="L146" i="2"/>
  <c r="L147" i="5" l="1"/>
  <c r="M146" i="5"/>
  <c r="L147" i="3"/>
  <c r="M146" i="3"/>
  <c r="M146" i="2"/>
  <c r="L147" i="2"/>
  <c r="L148" i="5" l="1"/>
  <c r="M147" i="5"/>
  <c r="L148" i="3"/>
  <c r="M147" i="3"/>
  <c r="M147" i="2"/>
  <c r="L148" i="2"/>
  <c r="L149" i="5" l="1"/>
  <c r="M148" i="5"/>
  <c r="L149" i="3"/>
  <c r="M148" i="3"/>
  <c r="M148" i="2"/>
  <c r="L149" i="2"/>
  <c r="L150" i="5" l="1"/>
  <c r="M149" i="5"/>
  <c r="L150" i="3"/>
  <c r="M149" i="3"/>
  <c r="M149" i="2"/>
  <c r="L150" i="2"/>
  <c r="L151" i="5" l="1"/>
  <c r="M150" i="5"/>
  <c r="L151" i="3"/>
  <c r="M150" i="3"/>
  <c r="M150" i="2"/>
  <c r="L151" i="2"/>
  <c r="L152" i="5" l="1"/>
  <c r="M151" i="5"/>
  <c r="L152" i="3"/>
  <c r="M151" i="3"/>
  <c r="M151" i="2"/>
  <c r="L152" i="2"/>
  <c r="L153" i="5" l="1"/>
  <c r="M152" i="5"/>
  <c r="L153" i="3"/>
  <c r="M152" i="3"/>
  <c r="M152" i="2"/>
  <c r="L153" i="2"/>
  <c r="L154" i="5" l="1"/>
  <c r="M153" i="5"/>
  <c r="L154" i="3"/>
  <c r="M153" i="3"/>
  <c r="M153" i="2"/>
  <c r="L154" i="2"/>
  <c r="L155" i="5" l="1"/>
  <c r="M154" i="5"/>
  <c r="L155" i="3"/>
  <c r="M154" i="3"/>
  <c r="M154" i="2"/>
  <c r="L155" i="2"/>
  <c r="L156" i="5" l="1"/>
  <c r="M155" i="5"/>
  <c r="L156" i="3"/>
  <c r="M155" i="3"/>
  <c r="M155" i="2"/>
  <c r="L156" i="2"/>
  <c r="L157" i="5" l="1"/>
  <c r="M156" i="5"/>
  <c r="L157" i="3"/>
  <c r="M156" i="3"/>
  <c r="M156" i="2"/>
  <c r="L157" i="2"/>
  <c r="L158" i="5" l="1"/>
  <c r="M157" i="5"/>
  <c r="L158" i="3"/>
  <c r="M157" i="3"/>
  <c r="M157" i="2"/>
  <c r="L158" i="2"/>
  <c r="L159" i="5" l="1"/>
  <c r="M158" i="5"/>
  <c r="L159" i="3"/>
  <c r="M158" i="3"/>
  <c r="M158" i="2"/>
  <c r="L159" i="2"/>
  <c r="L160" i="5" l="1"/>
  <c r="M159" i="5"/>
  <c r="L160" i="3"/>
  <c r="M159" i="3"/>
  <c r="M159" i="2"/>
  <c r="L160" i="2"/>
  <c r="L161" i="5" l="1"/>
  <c r="M160" i="5"/>
  <c r="L161" i="3"/>
  <c r="M160" i="3"/>
  <c r="M160" i="2"/>
  <c r="L161" i="2"/>
  <c r="L162" i="5" l="1"/>
  <c r="M161" i="5"/>
  <c r="L162" i="3"/>
  <c r="M161" i="3"/>
  <c r="M161" i="2"/>
  <c r="L162" i="2"/>
  <c r="M162" i="5" l="1"/>
  <c r="L163" i="5"/>
  <c r="L163" i="3"/>
  <c r="M162" i="3"/>
  <c r="M162" i="2"/>
  <c r="L163" i="2"/>
  <c r="M163" i="5" l="1"/>
  <c r="L164" i="5"/>
  <c r="L164" i="3"/>
  <c r="M163" i="3"/>
  <c r="M163" i="2"/>
  <c r="L164" i="2"/>
  <c r="M164" i="5" l="1"/>
  <c r="L165" i="5"/>
  <c r="L165" i="3"/>
  <c r="M164" i="3"/>
  <c r="M164" i="2"/>
  <c r="L165" i="2"/>
  <c r="M165" i="5" l="1"/>
  <c r="L166" i="5"/>
  <c r="L166" i="3"/>
  <c r="M165" i="3"/>
  <c r="M165" i="2"/>
  <c r="L166" i="2"/>
  <c r="M166" i="5" l="1"/>
  <c r="L167" i="5"/>
  <c r="L167" i="3"/>
  <c r="M166" i="3"/>
  <c r="M166" i="2"/>
  <c r="L167" i="2"/>
  <c r="M167" i="5" l="1"/>
  <c r="L168" i="5"/>
  <c r="L168" i="3"/>
  <c r="M167" i="3"/>
  <c r="M167" i="2"/>
  <c r="L168" i="2"/>
  <c r="M168" i="5" l="1"/>
  <c r="L169" i="5"/>
  <c r="L169" i="3"/>
  <c r="M168" i="3"/>
  <c r="M168" i="2"/>
  <c r="L169" i="2"/>
  <c r="M169" i="5" l="1"/>
  <c r="L170" i="5"/>
  <c r="L170" i="3"/>
  <c r="M169" i="3"/>
  <c r="M169" i="2"/>
  <c r="L170" i="2"/>
  <c r="M170" i="5" l="1"/>
  <c r="L171" i="5"/>
  <c r="L171" i="3"/>
  <c r="M170" i="3"/>
  <c r="M170" i="2"/>
  <c r="L171" i="2"/>
  <c r="M171" i="5" l="1"/>
  <c r="L172" i="5"/>
  <c r="M171" i="3"/>
  <c r="L172" i="3"/>
  <c r="M171" i="2"/>
  <c r="L172" i="2"/>
  <c r="M172" i="5" l="1"/>
  <c r="L173" i="5"/>
  <c r="M172" i="3"/>
  <c r="L173" i="3"/>
  <c r="M172" i="2"/>
  <c r="L173" i="2"/>
  <c r="M173" i="5" l="1"/>
  <c r="L174" i="5"/>
  <c r="M173" i="3"/>
  <c r="L174" i="3"/>
  <c r="M173" i="2"/>
  <c r="L174" i="2"/>
  <c r="M174" i="5" l="1"/>
  <c r="L175" i="5"/>
  <c r="M174" i="3"/>
  <c r="L175" i="3"/>
  <c r="M174" i="2"/>
  <c r="L175" i="2"/>
  <c r="M175" i="5" l="1"/>
  <c r="L176" i="5"/>
  <c r="M175" i="3"/>
  <c r="L176" i="3"/>
  <c r="M175" i="2"/>
  <c r="L176" i="2"/>
  <c r="M176" i="5" l="1"/>
  <c r="L177" i="5"/>
  <c r="M176" i="3"/>
  <c r="L177" i="3"/>
  <c r="M176" i="2"/>
  <c r="L177" i="2"/>
  <c r="M177" i="5" l="1"/>
  <c r="L178" i="5"/>
  <c r="M177" i="3"/>
  <c r="L178" i="3"/>
  <c r="M177" i="2"/>
  <c r="L178" i="2"/>
  <c r="M178" i="5" l="1"/>
  <c r="L179" i="5"/>
  <c r="M178" i="3"/>
  <c r="L179" i="3"/>
  <c r="M178" i="2"/>
  <c r="L179" i="2"/>
  <c r="M179" i="5" l="1"/>
  <c r="L180" i="5"/>
  <c r="M179" i="3"/>
  <c r="L180" i="3"/>
  <c r="M179" i="2"/>
  <c r="L180" i="2"/>
  <c r="M180" i="5" l="1"/>
  <c r="L181" i="5"/>
  <c r="M180" i="3"/>
  <c r="L181" i="3"/>
  <c r="M180" i="2"/>
  <c r="L181" i="2"/>
  <c r="M181" i="5" l="1"/>
  <c r="L182" i="5"/>
  <c r="M181" i="3"/>
  <c r="L182" i="3"/>
  <c r="M181" i="2"/>
  <c r="L182" i="2"/>
  <c r="M182" i="5" l="1"/>
  <c r="L183" i="5"/>
  <c r="M182" i="3"/>
  <c r="L183" i="3"/>
  <c r="M182" i="2"/>
  <c r="L183" i="2"/>
  <c r="L184" i="5" l="1"/>
  <c r="M183" i="5"/>
  <c r="M183" i="3"/>
  <c r="L184" i="3"/>
  <c r="M183" i="2"/>
  <c r="L184" i="2"/>
  <c r="L185" i="5" l="1"/>
  <c r="M184" i="5"/>
  <c r="M184" i="3"/>
  <c r="L185" i="3"/>
  <c r="M184" i="2"/>
  <c r="L185" i="2"/>
  <c r="L186" i="5" l="1"/>
  <c r="M185" i="5"/>
  <c r="M185" i="3"/>
  <c r="L186" i="3"/>
  <c r="M185" i="2"/>
  <c r="L186" i="2"/>
  <c r="L187" i="5" l="1"/>
  <c r="M186" i="5"/>
  <c r="M186" i="3"/>
  <c r="L187" i="3"/>
  <c r="M186" i="2"/>
  <c r="L187" i="2"/>
  <c r="L188" i="5" l="1"/>
  <c r="M187" i="5"/>
  <c r="M187" i="3"/>
  <c r="L188" i="3"/>
  <c r="M187" i="2"/>
  <c r="L188" i="2"/>
  <c r="L189" i="5" l="1"/>
  <c r="M188" i="5"/>
  <c r="M188" i="3"/>
  <c r="L189" i="3"/>
  <c r="M188" i="2"/>
  <c r="L189" i="2"/>
  <c r="L190" i="5" l="1"/>
  <c r="M189" i="5"/>
  <c r="M189" i="3"/>
  <c r="L190" i="3"/>
  <c r="M189" i="2"/>
  <c r="L190" i="2"/>
  <c r="L191" i="5" l="1"/>
  <c r="M190" i="5"/>
  <c r="M190" i="3"/>
  <c r="L191" i="3"/>
  <c r="M190" i="2"/>
  <c r="L191" i="2"/>
  <c r="L192" i="5" l="1"/>
  <c r="M191" i="5"/>
  <c r="M191" i="3"/>
  <c r="L192" i="3"/>
  <c r="M191" i="2"/>
  <c r="L192" i="2"/>
  <c r="L193" i="5" l="1"/>
  <c r="M192" i="5"/>
  <c r="M192" i="3"/>
  <c r="L193" i="3"/>
  <c r="M192" i="2"/>
  <c r="L193" i="2"/>
  <c r="L194" i="5" l="1"/>
  <c r="M193" i="5"/>
  <c r="M193" i="3"/>
  <c r="L194" i="3"/>
  <c r="M193" i="2"/>
  <c r="L194" i="2"/>
  <c r="L195" i="5" l="1"/>
  <c r="M194" i="5"/>
  <c r="M194" i="3"/>
  <c r="L195" i="3"/>
  <c r="M194" i="2"/>
  <c r="L195" i="2"/>
  <c r="L196" i="5" l="1"/>
  <c r="M195" i="5"/>
  <c r="M195" i="3"/>
  <c r="L196" i="3"/>
  <c r="M195" i="2"/>
  <c r="L196" i="2"/>
  <c r="L197" i="5" l="1"/>
  <c r="M196" i="5"/>
  <c r="M196" i="3"/>
  <c r="L197" i="3"/>
  <c r="M196" i="2"/>
  <c r="L197" i="2"/>
  <c r="L198" i="5" l="1"/>
  <c r="M197" i="5"/>
  <c r="M197" i="3"/>
  <c r="L198" i="3"/>
  <c r="M197" i="2"/>
  <c r="L198" i="2"/>
  <c r="L199" i="5" l="1"/>
  <c r="M198" i="5"/>
  <c r="M198" i="3"/>
  <c r="L199" i="3"/>
  <c r="M198" i="2"/>
  <c r="L199" i="2"/>
  <c r="L200" i="5" l="1"/>
  <c r="M199" i="5"/>
  <c r="M199" i="3"/>
  <c r="L200" i="3"/>
  <c r="M199" i="2"/>
  <c r="L200" i="2"/>
  <c r="L201" i="5" l="1"/>
  <c r="M200" i="5"/>
  <c r="M200" i="3"/>
  <c r="L201" i="3"/>
  <c r="M200" i="2"/>
  <c r="L201" i="2"/>
  <c r="L202" i="5" l="1"/>
  <c r="M201" i="5"/>
  <c r="M201" i="3"/>
  <c r="L202" i="3"/>
  <c r="M201" i="2"/>
  <c r="L202" i="2"/>
  <c r="M202" i="5" l="1"/>
  <c r="L203" i="5"/>
  <c r="M202" i="3"/>
  <c r="L203" i="3"/>
  <c r="M202" i="2"/>
  <c r="L203" i="2"/>
  <c r="M203" i="5" l="1"/>
  <c r="L204" i="5"/>
  <c r="M203" i="3"/>
  <c r="L204" i="3"/>
  <c r="M203" i="2"/>
  <c r="L204" i="2"/>
  <c r="M204" i="5" l="1"/>
  <c r="L205" i="5"/>
  <c r="M204" i="3"/>
  <c r="L205" i="3"/>
  <c r="M204" i="2"/>
  <c r="L205" i="2"/>
  <c r="M205" i="5" l="1"/>
  <c r="L206" i="5"/>
  <c r="M205" i="3"/>
  <c r="L206" i="3"/>
  <c r="M205" i="2"/>
  <c r="L206" i="2"/>
  <c r="M206" i="5" l="1"/>
  <c r="L207" i="5"/>
  <c r="M206" i="3"/>
  <c r="L207" i="3"/>
  <c r="L207" i="2"/>
  <c r="M206" i="2"/>
  <c r="M207" i="5" l="1"/>
  <c r="L208" i="5"/>
  <c r="M207" i="3"/>
  <c r="L208" i="3"/>
  <c r="L208" i="2"/>
  <c r="M207" i="2"/>
  <c r="M208" i="5" l="1"/>
  <c r="L209" i="5"/>
  <c r="M208" i="3"/>
  <c r="L209" i="3"/>
  <c r="L209" i="2"/>
  <c r="M208" i="2"/>
  <c r="M209" i="5" l="1"/>
  <c r="L210" i="5"/>
  <c r="M209" i="3"/>
  <c r="L210" i="3"/>
  <c r="L210" i="2"/>
  <c r="M209" i="2"/>
  <c r="M210" i="5" l="1"/>
  <c r="L211" i="5"/>
  <c r="M210" i="3"/>
  <c r="L211" i="3"/>
  <c r="L211" i="2"/>
  <c r="M210" i="2"/>
  <c r="M211" i="5" l="1"/>
  <c r="L212" i="5"/>
  <c r="M211" i="3"/>
  <c r="L212" i="3"/>
  <c r="L212" i="2"/>
  <c r="M211" i="2"/>
  <c r="M212" i="5" l="1"/>
  <c r="L213" i="5"/>
  <c r="M212" i="3"/>
  <c r="L213" i="3"/>
  <c r="L213" i="2"/>
  <c r="M212" i="2"/>
  <c r="M213" i="5" l="1"/>
  <c r="L214" i="5"/>
  <c r="M213" i="3"/>
  <c r="L214" i="3"/>
  <c r="L214" i="2"/>
  <c r="M213" i="2"/>
  <c r="M214" i="5" l="1"/>
  <c r="L215" i="5"/>
  <c r="M214" i="3"/>
  <c r="L215" i="3"/>
  <c r="L215" i="2"/>
  <c r="M214" i="2"/>
  <c r="M215" i="5" l="1"/>
  <c r="L216" i="5"/>
  <c r="M215" i="3"/>
  <c r="L216" i="3"/>
  <c r="L216" i="2"/>
  <c r="M215" i="2"/>
  <c r="M216" i="5" l="1"/>
  <c r="L217" i="5"/>
  <c r="M216" i="3"/>
  <c r="L217" i="3"/>
  <c r="L217" i="2"/>
  <c r="M216" i="2"/>
  <c r="M217" i="5" l="1"/>
  <c r="L218" i="5"/>
  <c r="M217" i="3"/>
  <c r="L218" i="3"/>
  <c r="L218" i="2"/>
  <c r="M217" i="2"/>
  <c r="M218" i="5" l="1"/>
  <c r="L219" i="5"/>
  <c r="M218" i="3"/>
  <c r="L219" i="3"/>
  <c r="L219" i="2"/>
  <c r="M218" i="2"/>
  <c r="M219" i="5" l="1"/>
  <c r="L220" i="5"/>
  <c r="M219" i="3"/>
  <c r="L220" i="3"/>
  <c r="L220" i="2"/>
  <c r="M219" i="2"/>
  <c r="M220" i="5" l="1"/>
  <c r="L221" i="5"/>
  <c r="M220" i="3"/>
  <c r="L221" i="3"/>
  <c r="L221" i="2"/>
  <c r="M220" i="2"/>
  <c r="M221" i="5" l="1"/>
  <c r="L222" i="5"/>
  <c r="M221" i="3"/>
  <c r="L222" i="3"/>
  <c r="L222" i="2"/>
  <c r="M221" i="2"/>
  <c r="M222" i="5" l="1"/>
  <c r="L223" i="5"/>
  <c r="M222" i="3"/>
  <c r="L223" i="3"/>
  <c r="L223" i="2"/>
  <c r="M222" i="2"/>
  <c r="M223" i="5" l="1"/>
  <c r="L224" i="5"/>
  <c r="L224" i="3"/>
  <c r="M223" i="3"/>
  <c r="L224" i="2"/>
  <c r="M223" i="2"/>
  <c r="L225" i="5" l="1"/>
  <c r="M224" i="5"/>
  <c r="L225" i="3"/>
  <c r="M224" i="3"/>
  <c r="L225" i="2"/>
  <c r="M224" i="2"/>
  <c r="L226" i="5" l="1"/>
  <c r="M225" i="5"/>
  <c r="L226" i="3"/>
  <c r="M225" i="3"/>
  <c r="L226" i="2"/>
  <c r="M225" i="2"/>
  <c r="L227" i="5" l="1"/>
  <c r="M226" i="5"/>
  <c r="L227" i="3"/>
  <c r="M226" i="3"/>
  <c r="L227" i="2"/>
  <c r="M226" i="2"/>
  <c r="L228" i="5" l="1"/>
  <c r="M227" i="5"/>
  <c r="L228" i="3"/>
  <c r="M227" i="3"/>
  <c r="L228" i="2"/>
  <c r="M227" i="2"/>
  <c r="L229" i="5" l="1"/>
  <c r="M228" i="5"/>
  <c r="L229" i="3"/>
  <c r="M228" i="3"/>
  <c r="L229" i="2"/>
  <c r="M228" i="2"/>
  <c r="L230" i="5" l="1"/>
  <c r="M229" i="5"/>
  <c r="L230" i="3"/>
  <c r="M229" i="3"/>
  <c r="L230" i="2"/>
  <c r="M229" i="2"/>
  <c r="L231" i="5" l="1"/>
  <c r="M230" i="5"/>
  <c r="L231" i="3"/>
  <c r="M230" i="3"/>
  <c r="L231" i="2"/>
  <c r="M230" i="2"/>
  <c r="L232" i="5" l="1"/>
  <c r="M231" i="5"/>
  <c r="L232" i="3"/>
  <c r="M231" i="3"/>
  <c r="L232" i="2"/>
  <c r="M231" i="2"/>
  <c r="L233" i="5" l="1"/>
  <c r="M232" i="5"/>
  <c r="L233" i="3"/>
  <c r="M232" i="3"/>
  <c r="L233" i="2"/>
  <c r="M232" i="2"/>
  <c r="L234" i="5" l="1"/>
  <c r="M233" i="5"/>
  <c r="L234" i="3"/>
  <c r="M233" i="3"/>
  <c r="L234" i="2"/>
  <c r="M233" i="2"/>
  <c r="L235" i="5" l="1"/>
  <c r="M234" i="5"/>
  <c r="L235" i="3"/>
  <c r="M234" i="3"/>
  <c r="L235" i="2"/>
  <c r="M234" i="2"/>
  <c r="L236" i="5" l="1"/>
  <c r="M235" i="5"/>
  <c r="L236" i="3"/>
  <c r="M235" i="3"/>
  <c r="L236" i="2"/>
  <c r="M235" i="2"/>
  <c r="L237" i="5" l="1"/>
  <c r="M236" i="5"/>
  <c r="L237" i="3"/>
  <c r="M236" i="3"/>
  <c r="L237" i="2"/>
  <c r="M236" i="2"/>
  <c r="L238" i="5" l="1"/>
  <c r="M237" i="5"/>
  <c r="L238" i="3"/>
  <c r="M237" i="3"/>
  <c r="L238" i="2"/>
  <c r="M237" i="2"/>
  <c r="L239" i="5" l="1"/>
  <c r="M238" i="5"/>
  <c r="L239" i="3"/>
  <c r="M238" i="3"/>
  <c r="L239" i="2"/>
  <c r="M238" i="2"/>
  <c r="L240" i="5" l="1"/>
  <c r="M239" i="5"/>
  <c r="L240" i="3"/>
  <c r="M239" i="3"/>
  <c r="L240" i="2"/>
  <c r="M239" i="2"/>
  <c r="L241" i="5" l="1"/>
  <c r="M240" i="5"/>
  <c r="L241" i="3"/>
  <c r="M240" i="3"/>
  <c r="L241" i="2"/>
  <c r="M240" i="2"/>
  <c r="L242" i="5" l="1"/>
  <c r="M241" i="5"/>
  <c r="L242" i="3"/>
  <c r="M241" i="3"/>
  <c r="L242" i="2"/>
  <c r="M241" i="2"/>
  <c r="L243" i="5" l="1"/>
  <c r="M242" i="5"/>
  <c r="L243" i="3"/>
  <c r="M242" i="3"/>
  <c r="L243" i="2"/>
  <c r="M242" i="2"/>
  <c r="L244" i="5" l="1"/>
  <c r="M243" i="5"/>
  <c r="L244" i="3"/>
  <c r="M243" i="3"/>
  <c r="L244" i="2"/>
  <c r="M243" i="2"/>
  <c r="L245" i="5" l="1"/>
  <c r="M244" i="5"/>
  <c r="L245" i="3"/>
  <c r="M244" i="3"/>
  <c r="L245" i="2"/>
  <c r="M244" i="2"/>
  <c r="L246" i="5" l="1"/>
  <c r="M245" i="5"/>
  <c r="L246" i="3"/>
  <c r="M245" i="3"/>
  <c r="L246" i="2"/>
  <c r="M245" i="2"/>
  <c r="L247" i="5" l="1"/>
  <c r="M246" i="5"/>
  <c r="L247" i="3"/>
  <c r="M246" i="3"/>
  <c r="L247" i="2"/>
  <c r="M246" i="2"/>
  <c r="L248" i="5" l="1"/>
  <c r="M247" i="5"/>
  <c r="L248" i="3"/>
  <c r="M247" i="3"/>
  <c r="L248" i="2"/>
  <c r="M247" i="2"/>
  <c r="L249" i="5" l="1"/>
  <c r="M248" i="5"/>
  <c r="L249" i="3"/>
  <c r="M248" i="3"/>
  <c r="L249" i="2"/>
  <c r="M248" i="2"/>
  <c r="L250" i="5" l="1"/>
  <c r="M249" i="5"/>
  <c r="L250" i="3"/>
  <c r="M249" i="3"/>
  <c r="L250" i="2"/>
  <c r="M249" i="2"/>
  <c r="L251" i="5" l="1"/>
  <c r="M250" i="5"/>
  <c r="L251" i="3"/>
  <c r="M250" i="3"/>
  <c r="L251" i="2"/>
  <c r="M250" i="2"/>
  <c r="L252" i="5" l="1"/>
  <c r="M251" i="5"/>
  <c r="L252" i="3"/>
  <c r="M251" i="3"/>
  <c r="L252" i="2"/>
  <c r="M251" i="2"/>
  <c r="L253" i="5" l="1"/>
  <c r="M252" i="5"/>
  <c r="L253" i="3"/>
  <c r="M252" i="3"/>
  <c r="L253" i="2"/>
  <c r="M252" i="2"/>
  <c r="L254" i="5" l="1"/>
  <c r="M253" i="5"/>
  <c r="L254" i="3"/>
  <c r="M253" i="3"/>
  <c r="L254" i="2"/>
  <c r="M253" i="2"/>
  <c r="L255" i="5" l="1"/>
  <c r="M254" i="5"/>
  <c r="L255" i="3"/>
  <c r="M254" i="3"/>
  <c r="M254" i="2"/>
  <c r="L255" i="2"/>
  <c r="L256" i="5" l="1"/>
  <c r="M255" i="5"/>
  <c r="L256" i="3"/>
  <c r="M255" i="3"/>
  <c r="M255" i="2"/>
  <c r="L256" i="2"/>
  <c r="L257" i="5" l="1"/>
  <c r="M256" i="5"/>
  <c r="L257" i="3"/>
  <c r="M256" i="3"/>
  <c r="M256" i="2"/>
  <c r="L257" i="2"/>
  <c r="L258" i="5" l="1"/>
  <c r="M257" i="5"/>
  <c r="L258" i="3"/>
  <c r="M257" i="3"/>
  <c r="M257" i="2"/>
  <c r="L258" i="2"/>
  <c r="L259" i="5" l="1"/>
  <c r="M258" i="5"/>
  <c r="L259" i="3"/>
  <c r="M258" i="3"/>
  <c r="M258" i="2"/>
  <c r="L259" i="2"/>
  <c r="L260" i="5" l="1"/>
  <c r="M259" i="5"/>
  <c r="L260" i="3"/>
  <c r="M259" i="3"/>
  <c r="M259" i="2"/>
  <c r="L260" i="2"/>
  <c r="L261" i="5" l="1"/>
  <c r="M260" i="5"/>
  <c r="L261" i="3"/>
  <c r="M260" i="3"/>
  <c r="M260" i="2"/>
  <c r="L261" i="2"/>
  <c r="L262" i="5" l="1"/>
  <c r="M261" i="5"/>
  <c r="L262" i="3"/>
  <c r="M261" i="3"/>
  <c r="M261" i="2"/>
  <c r="L262" i="2"/>
  <c r="L263" i="5" l="1"/>
  <c r="M262" i="5"/>
  <c r="L263" i="3"/>
  <c r="M262" i="3"/>
  <c r="M262" i="2"/>
  <c r="L263" i="2"/>
  <c r="L264" i="5" l="1"/>
  <c r="M263" i="5"/>
  <c r="L264" i="3"/>
  <c r="M263" i="3"/>
  <c r="M263" i="2"/>
  <c r="L264" i="2"/>
  <c r="L265" i="5" l="1"/>
  <c r="M264" i="5"/>
  <c r="L265" i="3"/>
  <c r="M264" i="3"/>
  <c r="M264" i="2"/>
  <c r="L265" i="2"/>
  <c r="L266" i="5" l="1"/>
  <c r="M265" i="5"/>
  <c r="L266" i="3"/>
  <c r="M265" i="3"/>
  <c r="M265" i="2"/>
  <c r="L266" i="2"/>
  <c r="L267" i="5" l="1"/>
  <c r="M266" i="5"/>
  <c r="L267" i="3"/>
  <c r="M266" i="3"/>
  <c r="M266" i="2"/>
  <c r="L267" i="2"/>
  <c r="L268" i="5" l="1"/>
  <c r="M267" i="5"/>
  <c r="L268" i="3"/>
  <c r="M267" i="3"/>
  <c r="L268" i="2"/>
  <c r="M267" i="2"/>
  <c r="L269" i="5" l="1"/>
  <c r="M268" i="5"/>
  <c r="L269" i="3"/>
  <c r="M268" i="3"/>
  <c r="L269" i="2"/>
  <c r="M268" i="2"/>
  <c r="L270" i="5" l="1"/>
  <c r="M269" i="5"/>
  <c r="L270" i="3"/>
  <c r="M269" i="3"/>
  <c r="L270" i="2"/>
  <c r="M269" i="2"/>
  <c r="L271" i="5" l="1"/>
  <c r="M270" i="5"/>
  <c r="L271" i="3"/>
  <c r="M270" i="3"/>
  <c r="L271" i="2"/>
  <c r="M270" i="2"/>
  <c r="L272" i="5" l="1"/>
  <c r="M271" i="5"/>
  <c r="L272" i="3"/>
  <c r="M271" i="3"/>
  <c r="L272" i="2"/>
  <c r="M271" i="2"/>
  <c r="L273" i="5" l="1"/>
  <c r="M272" i="5"/>
  <c r="L273" i="3"/>
  <c r="M272" i="3"/>
  <c r="L273" i="2"/>
  <c r="M272" i="2"/>
  <c r="L274" i="5" l="1"/>
  <c r="M273" i="5"/>
  <c r="L274" i="3"/>
  <c r="M273" i="3"/>
  <c r="L274" i="2"/>
  <c r="M273" i="2"/>
  <c r="L275" i="5" l="1"/>
  <c r="M274" i="5"/>
  <c r="L275" i="3"/>
  <c r="M274" i="3"/>
  <c r="L275" i="2"/>
  <c r="M274" i="2"/>
  <c r="L276" i="5" l="1"/>
  <c r="M275" i="5"/>
  <c r="L276" i="3"/>
  <c r="M275" i="3"/>
  <c r="L276" i="2"/>
  <c r="M275" i="2"/>
  <c r="L277" i="5" l="1"/>
  <c r="M276" i="5"/>
  <c r="L277" i="3"/>
  <c r="M276" i="3"/>
  <c r="L277" i="2"/>
  <c r="M276" i="2"/>
  <c r="L278" i="5" l="1"/>
  <c r="M277" i="5"/>
  <c r="L278" i="3"/>
  <c r="M277" i="3"/>
  <c r="L278" i="2"/>
  <c r="M277" i="2"/>
  <c r="L279" i="5" l="1"/>
  <c r="M278" i="5"/>
  <c r="L279" i="3"/>
  <c r="M278" i="3"/>
  <c r="L279" i="2"/>
  <c r="M278" i="2"/>
  <c r="L280" i="5" l="1"/>
  <c r="M279" i="5"/>
  <c r="L280" i="3"/>
  <c r="M279" i="3"/>
  <c r="L280" i="2"/>
  <c r="M279" i="2"/>
  <c r="L281" i="5" l="1"/>
  <c r="M280" i="5"/>
  <c r="L281" i="3"/>
  <c r="M280" i="3"/>
  <c r="L281" i="2"/>
  <c r="M280" i="2"/>
  <c r="L282" i="5" l="1"/>
  <c r="M281" i="5"/>
  <c r="L282" i="3"/>
  <c r="M281" i="3"/>
  <c r="L282" i="2"/>
  <c r="M281" i="2"/>
  <c r="L283" i="5" l="1"/>
  <c r="M282" i="5"/>
  <c r="L283" i="3"/>
  <c r="M282" i="3"/>
  <c r="L283" i="2"/>
  <c r="M282" i="2"/>
  <c r="L284" i="5" l="1"/>
  <c r="M283" i="5"/>
  <c r="L284" i="3"/>
  <c r="M283" i="3"/>
  <c r="L284" i="2"/>
  <c r="M283" i="2"/>
  <c r="L285" i="5" l="1"/>
  <c r="M284" i="5"/>
  <c r="L285" i="3"/>
  <c r="M284" i="3"/>
  <c r="L285" i="2"/>
  <c r="M284" i="2"/>
  <c r="L286" i="5" l="1"/>
  <c r="M285" i="5"/>
  <c r="L286" i="3"/>
  <c r="M285" i="3"/>
  <c r="L286" i="2"/>
  <c r="M285" i="2"/>
  <c r="L287" i="5" l="1"/>
  <c r="M286" i="5"/>
  <c r="L287" i="3"/>
  <c r="M286" i="3"/>
  <c r="L287" i="2"/>
  <c r="M286" i="2"/>
  <c r="L288" i="5" l="1"/>
  <c r="M287" i="5"/>
  <c r="L288" i="3"/>
  <c r="M287" i="3"/>
  <c r="L288" i="2"/>
  <c r="M287" i="2"/>
  <c r="L289" i="5" l="1"/>
  <c r="M288" i="5"/>
  <c r="L289" i="3"/>
  <c r="M288" i="3"/>
  <c r="L289" i="2"/>
  <c r="M288" i="2"/>
  <c r="L290" i="5" l="1"/>
  <c r="M289" i="5"/>
  <c r="L290" i="3"/>
  <c r="M289" i="3"/>
  <c r="L290" i="2"/>
  <c r="M289" i="2"/>
  <c r="L291" i="5" l="1"/>
  <c r="M290" i="5"/>
  <c r="L291" i="3"/>
  <c r="M290" i="3"/>
  <c r="L291" i="2"/>
  <c r="M290" i="2"/>
  <c r="L292" i="5" l="1"/>
  <c r="M291" i="5"/>
  <c r="L292" i="3"/>
  <c r="M291" i="3"/>
  <c r="L292" i="2"/>
  <c r="M291" i="2"/>
  <c r="L293" i="5" l="1"/>
  <c r="M292" i="5"/>
  <c r="L293" i="3"/>
  <c r="M292" i="3"/>
  <c r="L293" i="2"/>
  <c r="M292" i="2"/>
  <c r="L294" i="5" l="1"/>
  <c r="M293" i="5"/>
  <c r="L294" i="3"/>
  <c r="M293" i="3"/>
  <c r="L294" i="2"/>
  <c r="M293" i="2"/>
  <c r="L295" i="5" l="1"/>
  <c r="M294" i="5"/>
  <c r="L295" i="3"/>
  <c r="M294" i="3"/>
  <c r="L295" i="2"/>
  <c r="M294" i="2"/>
  <c r="L296" i="5" l="1"/>
  <c r="M295" i="5"/>
  <c r="L296" i="3"/>
  <c r="M295" i="3"/>
  <c r="L296" i="2"/>
  <c r="M295" i="2"/>
  <c r="L297" i="5" l="1"/>
  <c r="M296" i="5"/>
  <c r="L297" i="3"/>
  <c r="M296" i="3"/>
  <c r="L297" i="2"/>
  <c r="M296" i="2"/>
  <c r="L298" i="5" l="1"/>
  <c r="M297" i="5"/>
  <c r="L298" i="3"/>
  <c r="M297" i="3"/>
  <c r="L298" i="2"/>
  <c r="M297" i="2"/>
  <c r="L299" i="5" l="1"/>
  <c r="M298" i="5"/>
  <c r="L299" i="3"/>
  <c r="M298" i="3"/>
  <c r="L299" i="2"/>
  <c r="M298" i="2"/>
  <c r="L300" i="5" l="1"/>
  <c r="M299" i="5"/>
  <c r="L300" i="3"/>
  <c r="M299" i="3"/>
  <c r="L300" i="2"/>
  <c r="M299" i="2"/>
  <c r="L301" i="5" l="1"/>
  <c r="M300" i="5"/>
  <c r="L301" i="3"/>
  <c r="M300" i="3"/>
  <c r="L301" i="2"/>
  <c r="M300" i="2"/>
  <c r="L302" i="5" l="1"/>
  <c r="M301" i="5"/>
  <c r="L302" i="3"/>
  <c r="M301" i="3"/>
  <c r="L302" i="2"/>
  <c r="M301" i="2"/>
  <c r="L303" i="5" l="1"/>
  <c r="M302" i="5"/>
  <c r="L303" i="3"/>
  <c r="M302" i="3"/>
  <c r="L303" i="2"/>
  <c r="M302" i="2"/>
  <c r="L304" i="5" l="1"/>
  <c r="M303" i="5"/>
  <c r="L304" i="3"/>
  <c r="M303" i="3"/>
  <c r="L304" i="2"/>
  <c r="M303" i="2"/>
  <c r="L305" i="5" l="1"/>
  <c r="M304" i="5"/>
  <c r="L305" i="3"/>
  <c r="M304" i="3"/>
  <c r="L305" i="2"/>
  <c r="M304" i="2"/>
  <c r="L306" i="5" l="1"/>
  <c r="M305" i="5"/>
  <c r="L306" i="3"/>
  <c r="M305" i="3"/>
  <c r="L306" i="2"/>
  <c r="M305" i="2"/>
  <c r="L307" i="5" l="1"/>
  <c r="M306" i="5"/>
  <c r="L307" i="3"/>
  <c r="M306" i="3"/>
  <c r="L307" i="2"/>
  <c r="M306" i="2"/>
  <c r="L308" i="5" l="1"/>
  <c r="M307" i="5"/>
  <c r="L308" i="3"/>
  <c r="M307" i="3"/>
  <c r="L308" i="2"/>
  <c r="M307" i="2"/>
  <c r="M308" i="5" l="1"/>
  <c r="L309" i="5"/>
  <c r="L309" i="3"/>
  <c r="M308" i="3"/>
  <c r="L309" i="2"/>
  <c r="M308" i="2"/>
  <c r="M309" i="5" l="1"/>
  <c r="L310" i="5"/>
  <c r="L310" i="3"/>
  <c r="M309" i="3"/>
  <c r="L310" i="2"/>
  <c r="M309" i="2"/>
  <c r="M310" i="5" l="1"/>
  <c r="L311" i="5"/>
  <c r="L311" i="3"/>
  <c r="M310" i="3"/>
  <c r="L311" i="2"/>
  <c r="M310" i="2"/>
  <c r="M311" i="5" l="1"/>
  <c r="L312" i="5"/>
  <c r="L312" i="3"/>
  <c r="M311" i="3"/>
  <c r="L312" i="2"/>
  <c r="M311" i="2"/>
  <c r="M312" i="5" l="1"/>
  <c r="L313" i="5"/>
  <c r="L313" i="3"/>
  <c r="M312" i="3"/>
  <c r="L313" i="2"/>
  <c r="M312" i="2"/>
  <c r="M313" i="5" l="1"/>
  <c r="L314" i="5"/>
  <c r="L314" i="3"/>
  <c r="M313" i="3"/>
  <c r="L314" i="2"/>
  <c r="M313" i="2"/>
  <c r="M314" i="5" l="1"/>
  <c r="L315" i="5"/>
  <c r="L315" i="3"/>
  <c r="M314" i="3"/>
  <c r="L315" i="2"/>
  <c r="M314" i="2"/>
  <c r="M315" i="5" l="1"/>
  <c r="L316" i="5"/>
  <c r="L316" i="3"/>
  <c r="M315" i="3"/>
  <c r="L316" i="2"/>
  <c r="M315" i="2"/>
  <c r="M316" i="5" l="1"/>
  <c r="L317" i="5"/>
  <c r="L317" i="3"/>
  <c r="M316" i="3"/>
  <c r="L317" i="2"/>
  <c r="M316" i="2"/>
  <c r="M317" i="5" l="1"/>
  <c r="L318" i="5"/>
  <c r="L318" i="3"/>
  <c r="M317" i="3"/>
  <c r="L318" i="2"/>
  <c r="M317" i="2"/>
  <c r="M318" i="5" l="1"/>
  <c r="L319" i="5"/>
  <c r="L319" i="3"/>
  <c r="M318" i="3"/>
  <c r="L319" i="2"/>
  <c r="M318" i="2"/>
  <c r="M319" i="5" l="1"/>
  <c r="L320" i="5"/>
  <c r="L320" i="3"/>
  <c r="M319" i="3"/>
  <c r="L320" i="2"/>
  <c r="M319" i="2"/>
  <c r="M320" i="5" l="1"/>
  <c r="L321" i="5"/>
  <c r="L321" i="3"/>
  <c r="M320" i="3"/>
  <c r="L321" i="2"/>
  <c r="M320" i="2"/>
  <c r="M321" i="5" l="1"/>
  <c r="L322" i="5"/>
  <c r="L322" i="3"/>
  <c r="M321" i="3"/>
  <c r="L322" i="2"/>
  <c r="M321" i="2"/>
  <c r="M322" i="5" l="1"/>
  <c r="L323" i="5"/>
  <c r="L323" i="3"/>
  <c r="M322" i="3"/>
  <c r="L323" i="2"/>
  <c r="M322" i="2"/>
  <c r="M323" i="5" l="1"/>
  <c r="L324" i="5"/>
  <c r="L324" i="3"/>
  <c r="M323" i="3"/>
  <c r="L324" i="2"/>
  <c r="M323" i="2"/>
  <c r="M324" i="5" l="1"/>
  <c r="L325" i="5"/>
  <c r="L325" i="3"/>
  <c r="M324" i="3"/>
  <c r="L325" i="2"/>
  <c r="M324" i="2"/>
  <c r="M325" i="5" l="1"/>
  <c r="L326" i="5"/>
  <c r="L326" i="3"/>
  <c r="M325" i="3"/>
  <c r="L326" i="2"/>
  <c r="M325" i="2"/>
  <c r="M326" i="5" l="1"/>
  <c r="L327" i="5"/>
  <c r="L327" i="3"/>
  <c r="M326" i="3"/>
  <c r="L327" i="2"/>
  <c r="M326" i="2"/>
  <c r="M327" i="5" l="1"/>
  <c r="L328" i="5"/>
  <c r="L328" i="3"/>
  <c r="M327" i="3"/>
  <c r="L328" i="2"/>
  <c r="M327" i="2"/>
  <c r="M328" i="5" l="1"/>
  <c r="L329" i="5"/>
  <c r="L329" i="3"/>
  <c r="M328" i="3"/>
  <c r="L329" i="2"/>
  <c r="M328" i="2"/>
  <c r="M329" i="5" l="1"/>
  <c r="L330" i="5"/>
  <c r="L330" i="3"/>
  <c r="M329" i="3"/>
  <c r="L330" i="2"/>
  <c r="M329" i="2"/>
  <c r="M330" i="5" l="1"/>
  <c r="L331" i="5"/>
  <c r="L331" i="3"/>
  <c r="M330" i="3"/>
  <c r="L331" i="2"/>
  <c r="M330" i="2"/>
  <c r="M331" i="5" l="1"/>
  <c r="L332" i="5"/>
  <c r="L332" i="3"/>
  <c r="M331" i="3"/>
  <c r="L332" i="2"/>
  <c r="M331" i="2"/>
  <c r="M332" i="5" l="1"/>
  <c r="L333" i="5"/>
  <c r="L333" i="3"/>
  <c r="M332" i="3"/>
  <c r="L333" i="2"/>
  <c r="M332" i="2"/>
  <c r="M333" i="5" l="1"/>
  <c r="L334" i="5"/>
  <c r="L334" i="3"/>
  <c r="M333" i="3"/>
  <c r="L334" i="2"/>
  <c r="M333" i="2"/>
  <c r="M334" i="5" l="1"/>
  <c r="L335" i="5"/>
  <c r="L335" i="3"/>
  <c r="M334" i="3"/>
  <c r="L335" i="2"/>
  <c r="M335" i="2" s="1"/>
  <c r="M334" i="2"/>
  <c r="M335" i="5" l="1"/>
  <c r="L336" i="5"/>
  <c r="L336" i="3"/>
  <c r="M335" i="3"/>
  <c r="M336" i="5" l="1"/>
  <c r="L337" i="5"/>
  <c r="L337" i="3"/>
  <c r="M336" i="3"/>
  <c r="M337" i="5" l="1"/>
  <c r="L338" i="5"/>
  <c r="L338" i="3"/>
  <c r="M337" i="3"/>
  <c r="L339" i="5" l="1"/>
  <c r="M338" i="5"/>
  <c r="M338" i="3"/>
  <c r="L339" i="3"/>
  <c r="M339" i="5" l="1"/>
  <c r="L340" i="5"/>
  <c r="L340" i="3"/>
  <c r="M339" i="3"/>
  <c r="M340" i="5" l="1"/>
  <c r="L341" i="5"/>
  <c r="L341" i="3"/>
  <c r="M340" i="3"/>
  <c r="L342" i="5" l="1"/>
  <c r="M341" i="5"/>
  <c r="L342" i="3"/>
  <c r="M341" i="3"/>
  <c r="L343" i="5" l="1"/>
  <c r="M342" i="5"/>
  <c r="L343" i="3"/>
  <c r="M342" i="3"/>
  <c r="M343" i="5" l="1"/>
  <c r="L344" i="5"/>
  <c r="L344" i="3"/>
  <c r="M343" i="3"/>
  <c r="M344" i="5" l="1"/>
  <c r="L345" i="5"/>
  <c r="L345" i="3"/>
  <c r="M344" i="3"/>
  <c r="L346" i="5" l="1"/>
  <c r="M345" i="5"/>
  <c r="L346" i="3"/>
  <c r="M345" i="3"/>
  <c r="L347" i="5" l="1"/>
  <c r="M346" i="5"/>
  <c r="L347" i="3"/>
  <c r="M346" i="3"/>
  <c r="M347" i="5" l="1"/>
  <c r="L348" i="5"/>
  <c r="L348" i="3"/>
  <c r="M347" i="3"/>
  <c r="M348" i="5" l="1"/>
  <c r="L349" i="5"/>
  <c r="L349" i="3"/>
  <c r="M348" i="3"/>
  <c r="M349" i="5" l="1"/>
  <c r="L350" i="5"/>
  <c r="L350" i="3"/>
  <c r="M349" i="3"/>
  <c r="M350" i="5" l="1"/>
  <c r="L351" i="5"/>
  <c r="L351" i="3"/>
  <c r="M350" i="3"/>
  <c r="M351" i="5" l="1"/>
  <c r="L352" i="5"/>
  <c r="L352" i="3"/>
  <c r="M351" i="3"/>
  <c r="M352" i="5" l="1"/>
  <c r="L353" i="5"/>
  <c r="L353" i="3"/>
  <c r="M352" i="3"/>
  <c r="M353" i="5" l="1"/>
  <c r="L354" i="5"/>
  <c r="L354" i="3"/>
  <c r="M353" i="3"/>
  <c r="M354" i="5" l="1"/>
  <c r="L355" i="5"/>
  <c r="L355" i="3"/>
  <c r="M354" i="3"/>
  <c r="M355" i="5" l="1"/>
  <c r="L356" i="5"/>
  <c r="L356" i="3"/>
  <c r="M355" i="3"/>
  <c r="L357" i="5" l="1"/>
  <c r="M356" i="5"/>
  <c r="L357" i="3"/>
  <c r="M356" i="3"/>
  <c r="M357" i="5" l="1"/>
  <c r="L358" i="5"/>
  <c r="L358" i="3"/>
  <c r="M357" i="3"/>
  <c r="M358" i="5" l="1"/>
  <c r="L359" i="5"/>
  <c r="L359" i="3"/>
  <c r="M358" i="3"/>
  <c r="M359" i="5" l="1"/>
  <c r="L360" i="5"/>
  <c r="L360" i="3"/>
  <c r="M359" i="3"/>
  <c r="M360" i="5" l="1"/>
  <c r="L361" i="5"/>
  <c r="L361" i="3"/>
  <c r="M360" i="3"/>
  <c r="M361" i="5" l="1"/>
  <c r="L362" i="5"/>
  <c r="L362" i="3"/>
  <c r="M361" i="3"/>
  <c r="M362" i="5" l="1"/>
  <c r="L363" i="5"/>
  <c r="L363" i="3"/>
  <c r="M362" i="3"/>
  <c r="M363" i="5" l="1"/>
  <c r="L364" i="5"/>
  <c r="L364" i="3"/>
  <c r="M363" i="3"/>
  <c r="L365" i="5" l="1"/>
  <c r="M364" i="5"/>
  <c r="L365" i="3"/>
  <c r="M364" i="3"/>
  <c r="M365" i="5" l="1"/>
  <c r="L366" i="5"/>
  <c r="L366" i="3"/>
  <c r="M365" i="3"/>
  <c r="M366" i="5" l="1"/>
  <c r="L367" i="5"/>
  <c r="L367" i="3"/>
  <c r="M366" i="3"/>
  <c r="M367" i="5" l="1"/>
  <c r="L368" i="5"/>
  <c r="L368" i="3"/>
  <c r="M367" i="3"/>
  <c r="M368" i="5" l="1"/>
  <c r="L369" i="5"/>
  <c r="L369" i="3"/>
  <c r="M368" i="3"/>
  <c r="M369" i="5" l="1"/>
  <c r="L370" i="5"/>
  <c r="L370" i="3"/>
  <c r="M369" i="3"/>
  <c r="M370" i="5" l="1"/>
  <c r="L371" i="5"/>
  <c r="L371" i="3"/>
  <c r="M370" i="3"/>
  <c r="L372" i="5" l="1"/>
  <c r="M371" i="5"/>
  <c r="L372" i="3"/>
  <c r="M371" i="3"/>
  <c r="M372" i="5" l="1"/>
  <c r="L373" i="5"/>
  <c r="L373" i="3"/>
  <c r="M372" i="3"/>
  <c r="M373" i="5" l="1"/>
  <c r="L374" i="5"/>
  <c r="L374" i="3"/>
  <c r="M373" i="3"/>
  <c r="L375" i="5" l="1"/>
  <c r="M374" i="5"/>
  <c r="L375" i="3"/>
  <c r="M374" i="3"/>
  <c r="L376" i="5" l="1"/>
  <c r="M375" i="5"/>
  <c r="L376" i="3"/>
  <c r="M375" i="3"/>
  <c r="M376" i="5" l="1"/>
  <c r="L377" i="5"/>
  <c r="L377" i="3"/>
  <c r="M376" i="3"/>
  <c r="M377" i="5" l="1"/>
  <c r="L378" i="5"/>
  <c r="L378" i="3"/>
  <c r="M377" i="3"/>
  <c r="L379" i="5" l="1"/>
  <c r="M378" i="5"/>
  <c r="L379" i="3"/>
  <c r="M378" i="3"/>
  <c r="L380" i="5" l="1"/>
  <c r="M379" i="5"/>
  <c r="L380" i="3"/>
  <c r="M379" i="3"/>
  <c r="M380" i="5" l="1"/>
  <c r="L381" i="5"/>
  <c r="L381" i="3"/>
  <c r="M380" i="3"/>
  <c r="M381" i="5" l="1"/>
  <c r="L382" i="5"/>
  <c r="L382" i="3"/>
  <c r="M381" i="3"/>
  <c r="L383" i="5" l="1"/>
  <c r="M382" i="5"/>
  <c r="L383" i="3"/>
  <c r="M382" i="3"/>
  <c r="L384" i="5" l="1"/>
  <c r="M383" i="5"/>
  <c r="L384" i="3"/>
  <c r="M383" i="3"/>
  <c r="M384" i="5" l="1"/>
  <c r="L385" i="5"/>
  <c r="L385" i="3"/>
  <c r="M384" i="3"/>
  <c r="M385" i="5" l="1"/>
  <c r="L386" i="5"/>
  <c r="L386" i="3"/>
  <c r="M385" i="3"/>
  <c r="L387" i="5" l="1"/>
  <c r="M386" i="5"/>
  <c r="L387" i="3"/>
  <c r="M386" i="3"/>
  <c r="L388" i="5" l="1"/>
  <c r="M387" i="5"/>
  <c r="L388" i="3"/>
  <c r="M387" i="3"/>
  <c r="M388" i="5" l="1"/>
  <c r="L389" i="5"/>
  <c r="L389" i="3"/>
  <c r="M388" i="3"/>
  <c r="M389" i="5" l="1"/>
  <c r="L390" i="5"/>
  <c r="L390" i="3"/>
  <c r="M389" i="3"/>
  <c r="L391" i="5" l="1"/>
  <c r="M390" i="5"/>
  <c r="L391" i="3"/>
  <c r="M390" i="3"/>
  <c r="L392" i="5" l="1"/>
  <c r="M391" i="5"/>
  <c r="L392" i="3"/>
  <c r="M391" i="3"/>
  <c r="M392" i="5" l="1"/>
  <c r="L393" i="5"/>
  <c r="L393" i="3"/>
  <c r="M392" i="3"/>
  <c r="M393" i="5" l="1"/>
  <c r="L394" i="5"/>
  <c r="L394" i="3"/>
  <c r="M393" i="3"/>
  <c r="L395" i="5" l="1"/>
  <c r="M394" i="5"/>
  <c r="L395" i="3"/>
  <c r="M394" i="3"/>
  <c r="L396" i="5" l="1"/>
  <c r="M395" i="5"/>
  <c r="L396" i="3"/>
  <c r="M395" i="3"/>
  <c r="M396" i="5" l="1"/>
  <c r="L397" i="5"/>
  <c r="L397" i="3"/>
  <c r="M396" i="3"/>
  <c r="M397" i="5" l="1"/>
  <c r="L398" i="5"/>
  <c r="L398" i="3"/>
  <c r="M397" i="3"/>
  <c r="M398" i="5" l="1"/>
  <c r="L399" i="5"/>
  <c r="L399" i="3"/>
  <c r="M398" i="3"/>
  <c r="M399" i="5" l="1"/>
  <c r="L400" i="5"/>
  <c r="L400" i="3"/>
  <c r="M399" i="3"/>
  <c r="M400" i="5" l="1"/>
  <c r="L401" i="5"/>
  <c r="L401" i="3"/>
  <c r="M400" i="3"/>
  <c r="M401" i="5" l="1"/>
  <c r="L402" i="5"/>
  <c r="L402" i="3"/>
  <c r="M401" i="3"/>
  <c r="M402" i="5" l="1"/>
  <c r="L403" i="5"/>
  <c r="L403" i="3"/>
  <c r="M402" i="3"/>
  <c r="M403" i="5" l="1"/>
  <c r="L404" i="5"/>
  <c r="L404" i="3"/>
  <c r="M403" i="3"/>
  <c r="M404" i="5" l="1"/>
  <c r="L405" i="5"/>
  <c r="L405" i="3"/>
  <c r="M404" i="3"/>
  <c r="M405" i="5" l="1"/>
  <c r="L406" i="5"/>
  <c r="L406" i="3"/>
  <c r="M405" i="3"/>
  <c r="M406" i="5" l="1"/>
  <c r="L407" i="5"/>
  <c r="L407" i="3"/>
  <c r="M406" i="3"/>
  <c r="M407" i="5" l="1"/>
  <c r="L408" i="5"/>
  <c r="L408" i="3"/>
  <c r="M407" i="3"/>
  <c r="M408" i="5" l="1"/>
  <c r="L409" i="5"/>
  <c r="L409" i="3"/>
  <c r="M408" i="3"/>
  <c r="M409" i="5" l="1"/>
  <c r="L410" i="5"/>
  <c r="L410" i="3"/>
  <c r="M409" i="3"/>
  <c r="M410" i="5" l="1"/>
  <c r="L411" i="5"/>
  <c r="L411" i="3"/>
  <c r="M410" i="3"/>
  <c r="M411" i="5" l="1"/>
  <c r="L412" i="5"/>
  <c r="L412" i="3"/>
  <c r="M411" i="3"/>
  <c r="M412" i="5" l="1"/>
  <c r="L413" i="5"/>
  <c r="L413" i="3"/>
  <c r="M412" i="3"/>
  <c r="M413" i="5" l="1"/>
  <c r="L414" i="5"/>
  <c r="L414" i="3"/>
  <c r="M413" i="3"/>
  <c r="M414" i="5" l="1"/>
  <c r="L415" i="5"/>
  <c r="L415" i="3"/>
  <c r="M414" i="3"/>
  <c r="M415" i="5" l="1"/>
  <c r="L416" i="5"/>
  <c r="L416" i="3"/>
  <c r="M415" i="3"/>
  <c r="M416" i="5" l="1"/>
  <c r="L417" i="5"/>
  <c r="L417" i="3"/>
  <c r="M416" i="3"/>
  <c r="M417" i="5" l="1"/>
  <c r="L418" i="5"/>
  <c r="L418" i="3"/>
  <c r="M417" i="3"/>
  <c r="M418" i="5" l="1"/>
  <c r="L419" i="5"/>
  <c r="L419" i="3"/>
  <c r="M418" i="3"/>
  <c r="M419" i="5" l="1"/>
  <c r="L420" i="5"/>
  <c r="L420" i="3"/>
  <c r="M419" i="3"/>
  <c r="M420" i="5" l="1"/>
  <c r="L421" i="5"/>
  <c r="L421" i="3"/>
  <c r="M420" i="3"/>
  <c r="M421" i="5" l="1"/>
  <c r="L422" i="5"/>
  <c r="L422" i="3"/>
  <c r="M421" i="3"/>
  <c r="M422" i="5" l="1"/>
  <c r="L423" i="5"/>
  <c r="L423" i="3"/>
  <c r="M422" i="3"/>
  <c r="M423" i="5" l="1"/>
  <c r="L424" i="5"/>
  <c r="L424" i="3"/>
  <c r="M423" i="3"/>
  <c r="M424" i="5" l="1"/>
  <c r="L425" i="5"/>
  <c r="L425" i="3"/>
  <c r="M424" i="3"/>
  <c r="M425" i="5" l="1"/>
  <c r="L426" i="5"/>
  <c r="L426" i="3"/>
  <c r="M425" i="3"/>
  <c r="M426" i="5" l="1"/>
  <c r="L427" i="5"/>
  <c r="L427" i="3"/>
  <c r="M426" i="3"/>
  <c r="M427" i="5" l="1"/>
  <c r="L428" i="5"/>
  <c r="L428" i="3"/>
  <c r="M427" i="3"/>
  <c r="M428" i="5" l="1"/>
  <c r="L429" i="5"/>
  <c r="L429" i="3"/>
  <c r="M428" i="3"/>
  <c r="M429" i="5" l="1"/>
  <c r="L430" i="5"/>
  <c r="L430" i="3"/>
  <c r="M429" i="3"/>
  <c r="M430" i="5" l="1"/>
  <c r="L431" i="5"/>
  <c r="L431" i="3"/>
  <c r="M430" i="3"/>
  <c r="M431" i="5" l="1"/>
  <c r="L432" i="5"/>
  <c r="L432" i="3"/>
  <c r="M431" i="3"/>
  <c r="M432" i="5" l="1"/>
  <c r="L433" i="5"/>
  <c r="L433" i="3"/>
  <c r="M432" i="3"/>
  <c r="M433" i="5" l="1"/>
  <c r="L434" i="5"/>
  <c r="L434" i="3"/>
  <c r="M433" i="3"/>
  <c r="M434" i="5" l="1"/>
  <c r="L435" i="5"/>
  <c r="L435" i="3"/>
  <c r="M434" i="3"/>
  <c r="M435" i="5" l="1"/>
  <c r="L436" i="5"/>
  <c r="L436" i="3"/>
  <c r="M435" i="3"/>
  <c r="M436" i="5" l="1"/>
  <c r="L437" i="5"/>
  <c r="L437" i="3"/>
  <c r="M436" i="3"/>
  <c r="M437" i="5" l="1"/>
  <c r="L438" i="5"/>
  <c r="M437" i="3"/>
  <c r="L438" i="3"/>
  <c r="M438" i="5" l="1"/>
  <c r="L439" i="5"/>
  <c r="M438" i="3"/>
  <c r="L439" i="3"/>
  <c r="M439" i="5" l="1"/>
  <c r="L440" i="5"/>
  <c r="M439" i="3"/>
  <c r="L440" i="3"/>
  <c r="M440" i="5" l="1"/>
  <c r="L441" i="5"/>
  <c r="M440" i="3"/>
  <c r="L441" i="3"/>
  <c r="M441" i="5" l="1"/>
  <c r="L442" i="5"/>
  <c r="M441" i="3"/>
  <c r="L442" i="3"/>
  <c r="M442" i="5" l="1"/>
  <c r="L443" i="5"/>
  <c r="M442" i="3"/>
  <c r="L443" i="3"/>
  <c r="M443" i="5" l="1"/>
  <c r="L444" i="5"/>
  <c r="M443" i="3"/>
  <c r="L444" i="3"/>
  <c r="M444" i="3" s="1"/>
  <c r="M444" i="5" l="1"/>
  <c r="L445" i="5"/>
  <c r="M445" i="5" l="1"/>
  <c r="L446" i="5"/>
  <c r="M446" i="5" l="1"/>
  <c r="L447" i="5"/>
  <c r="M447" i="5" l="1"/>
  <c r="L448" i="5"/>
  <c r="M448" i="5" l="1"/>
  <c r="L449" i="5"/>
  <c r="M449" i="5" l="1"/>
  <c r="L450" i="5"/>
  <c r="M450" i="5" l="1"/>
  <c r="L451" i="5"/>
  <c r="M451" i="5" l="1"/>
  <c r="L452" i="5"/>
  <c r="M452" i="5" l="1"/>
  <c r="L453" i="5"/>
  <c r="M453" i="5" l="1"/>
  <c r="L454" i="5"/>
  <c r="M454" i="5" l="1"/>
  <c r="L455" i="5"/>
  <c r="M455" i="5" l="1"/>
  <c r="L456" i="5"/>
  <c r="M456" i="5" l="1"/>
  <c r="L457" i="5"/>
  <c r="M457" i="5" l="1"/>
  <c r="L458" i="5"/>
  <c r="M458" i="5" l="1"/>
  <c r="L459" i="5"/>
  <c r="M459" i="5" l="1"/>
  <c r="L460" i="5"/>
  <c r="M460" i="5" l="1"/>
  <c r="L461" i="5"/>
  <c r="M461" i="5" l="1"/>
  <c r="L462" i="5"/>
  <c r="M462" i="5" l="1"/>
  <c r="L463" i="5"/>
  <c r="M463" i="5" l="1"/>
  <c r="L464" i="5"/>
  <c r="M464" i="5" l="1"/>
  <c r="L465" i="5"/>
  <c r="M465" i="5" l="1"/>
  <c r="L466" i="5"/>
  <c r="M466" i="5" l="1"/>
  <c r="L467" i="5"/>
  <c r="M467" i="5" l="1"/>
  <c r="L468" i="5"/>
  <c r="M468" i="5" l="1"/>
  <c r="L469" i="5"/>
  <c r="M469" i="5" l="1"/>
  <c r="L470" i="5"/>
  <c r="M470" i="5" l="1"/>
  <c r="L471" i="5"/>
  <c r="M471" i="5" l="1"/>
  <c r="L472" i="5"/>
  <c r="M472" i="5" l="1"/>
  <c r="L473" i="5"/>
  <c r="M473" i="5" l="1"/>
  <c r="L474" i="5"/>
  <c r="M474" i="5" l="1"/>
  <c r="L475" i="5"/>
  <c r="M475" i="5" l="1"/>
  <c r="L476" i="5"/>
  <c r="M476" i="5" l="1"/>
  <c r="L477" i="5"/>
  <c r="M477" i="5" l="1"/>
  <c r="L478" i="5"/>
  <c r="M478" i="5" l="1"/>
  <c r="L479" i="5"/>
  <c r="M479" i="5" l="1"/>
  <c r="L480" i="5"/>
  <c r="M480" i="5" l="1"/>
  <c r="L481" i="5"/>
  <c r="M481" i="5" l="1"/>
  <c r="L482" i="5"/>
  <c r="M482" i="5" l="1"/>
  <c r="L483" i="5"/>
  <c r="M483" i="5" l="1"/>
  <c r="L484" i="5"/>
  <c r="M484" i="5" l="1"/>
  <c r="L485" i="5"/>
  <c r="M485" i="5" l="1"/>
  <c r="L486" i="5"/>
  <c r="M486" i="5" l="1"/>
  <c r="L487" i="5"/>
  <c r="M487" i="5" l="1"/>
  <c r="L488" i="5"/>
  <c r="M488" i="5" l="1"/>
  <c r="L489" i="5"/>
  <c r="M489" i="5" l="1"/>
  <c r="L490" i="5"/>
  <c r="M490" i="5" l="1"/>
  <c r="L491" i="5"/>
  <c r="M491" i="5" l="1"/>
  <c r="L492" i="5"/>
  <c r="M492" i="5" l="1"/>
  <c r="L493" i="5"/>
  <c r="M493" i="5" l="1"/>
  <c r="L494" i="5"/>
  <c r="M494" i="5" l="1"/>
  <c r="L495" i="5"/>
  <c r="M495" i="5" l="1"/>
  <c r="L496" i="5"/>
  <c r="M496" i="5" l="1"/>
  <c r="L497" i="5"/>
  <c r="M497" i="5" l="1"/>
  <c r="L498" i="5"/>
  <c r="M498" i="5" l="1"/>
  <c r="L499" i="5"/>
  <c r="M499" i="5" l="1"/>
  <c r="L500" i="5"/>
  <c r="M500" i="5" l="1"/>
  <c r="L501" i="5"/>
  <c r="M501" i="5" l="1"/>
  <c r="L502" i="5"/>
  <c r="M502" i="5" l="1"/>
  <c r="L503" i="5"/>
  <c r="M503" i="5" l="1"/>
  <c r="L504" i="5"/>
  <c r="M504" i="5" l="1"/>
  <c r="L505" i="5"/>
  <c r="M505" i="5" l="1"/>
  <c r="L506" i="5"/>
  <c r="M506" i="5" l="1"/>
  <c r="L507" i="5"/>
  <c r="M507" i="5" l="1"/>
  <c r="L508" i="5"/>
  <c r="M508" i="5" l="1"/>
  <c r="L509" i="5"/>
  <c r="M509" i="5" l="1"/>
  <c r="L510" i="5"/>
  <c r="M510" i="5" l="1"/>
  <c r="L511" i="5"/>
  <c r="M511" i="5" l="1"/>
  <c r="L512" i="5"/>
  <c r="M512" i="5" l="1"/>
  <c r="L513" i="5"/>
  <c r="M513" i="5" l="1"/>
  <c r="L514" i="5"/>
  <c r="M514" i="5" l="1"/>
  <c r="L515" i="5"/>
  <c r="M515" i="5" l="1"/>
  <c r="L516" i="5"/>
  <c r="M516" i="5" l="1"/>
  <c r="L517" i="5"/>
  <c r="M517" i="5" l="1"/>
  <c r="L518" i="5"/>
  <c r="M518" i="5" l="1"/>
  <c r="L519" i="5"/>
  <c r="M519" i="5" l="1"/>
  <c r="L520" i="5"/>
  <c r="M520" i="5" l="1"/>
  <c r="L521" i="5"/>
  <c r="M521" i="5" l="1"/>
  <c r="L522" i="5"/>
  <c r="M522" i="5" l="1"/>
  <c r="L523" i="5"/>
  <c r="M523" i="5" l="1"/>
  <c r="L524" i="5"/>
  <c r="M524" i="5" l="1"/>
  <c r="L525" i="5"/>
  <c r="M525" i="5" l="1"/>
  <c r="L526" i="5"/>
  <c r="M526" i="5" l="1"/>
  <c r="L527" i="5"/>
  <c r="M527" i="5" l="1"/>
  <c r="L528" i="5"/>
  <c r="M528" i="5" l="1"/>
  <c r="L529" i="5"/>
  <c r="M529" i="5" l="1"/>
  <c r="L530" i="5"/>
  <c r="L531" i="5" l="1"/>
  <c r="M530" i="5"/>
  <c r="L532" i="5" l="1"/>
  <c r="M531" i="5"/>
  <c r="L533" i="5" l="1"/>
  <c r="M532" i="5"/>
  <c r="L534" i="5" l="1"/>
  <c r="M533" i="5"/>
  <c r="L535" i="5" l="1"/>
  <c r="M534" i="5"/>
  <c r="L536" i="5" l="1"/>
  <c r="M535" i="5"/>
  <c r="L537" i="5" l="1"/>
  <c r="M536" i="5"/>
  <c r="L538" i="5" l="1"/>
  <c r="M537" i="5"/>
  <c r="L539" i="5" l="1"/>
  <c r="M538" i="5"/>
  <c r="L540" i="5" l="1"/>
  <c r="M539" i="5"/>
  <c r="L541" i="5" l="1"/>
  <c r="M540" i="5"/>
  <c r="L542" i="5" l="1"/>
  <c r="M541" i="5"/>
  <c r="L543" i="5" l="1"/>
  <c r="M542" i="5"/>
  <c r="L544" i="5" l="1"/>
  <c r="M543" i="5"/>
  <c r="L545" i="5" l="1"/>
  <c r="M544" i="5"/>
  <c r="L546" i="5" l="1"/>
  <c r="M545" i="5"/>
  <c r="L547" i="5" l="1"/>
  <c r="M546" i="5"/>
  <c r="L548" i="5" l="1"/>
  <c r="M547" i="5"/>
  <c r="L549" i="5" l="1"/>
  <c r="M548" i="5"/>
  <c r="L550" i="5" l="1"/>
  <c r="M549" i="5"/>
  <c r="L551" i="5" l="1"/>
  <c r="M550" i="5"/>
  <c r="L552" i="5" l="1"/>
  <c r="M551" i="5"/>
  <c r="L553" i="5" l="1"/>
  <c r="M552" i="5"/>
  <c r="L554" i="5" l="1"/>
  <c r="M553" i="5"/>
  <c r="L555" i="5" l="1"/>
  <c r="M554" i="5"/>
  <c r="L556" i="5" l="1"/>
  <c r="M555" i="5"/>
  <c r="L557" i="5" l="1"/>
  <c r="M556" i="5"/>
  <c r="L558" i="5" l="1"/>
  <c r="M557" i="5"/>
  <c r="L559" i="5" l="1"/>
  <c r="M558" i="5"/>
  <c r="L560" i="5" l="1"/>
  <c r="M559" i="5"/>
  <c r="L561" i="5" l="1"/>
  <c r="M560" i="5"/>
  <c r="L562" i="5" l="1"/>
  <c r="M561" i="5"/>
  <c r="L563" i="5" l="1"/>
  <c r="M562" i="5"/>
  <c r="L564" i="5" l="1"/>
  <c r="M563" i="5"/>
  <c r="L565" i="5" l="1"/>
  <c r="M564" i="5"/>
  <c r="L566" i="5" l="1"/>
  <c r="M565" i="5"/>
  <c r="L567" i="5" l="1"/>
  <c r="M566" i="5"/>
  <c r="L568" i="5" l="1"/>
  <c r="M567" i="5"/>
  <c r="L569" i="5" l="1"/>
  <c r="M568" i="5"/>
  <c r="L570" i="5" l="1"/>
  <c r="M569" i="5"/>
  <c r="L571" i="5" l="1"/>
  <c r="M570" i="5"/>
  <c r="L572" i="5" l="1"/>
  <c r="M571" i="5"/>
  <c r="L573" i="5" l="1"/>
  <c r="M572" i="5"/>
  <c r="L574" i="5" l="1"/>
  <c r="M573" i="5"/>
  <c r="L575" i="5" l="1"/>
  <c r="M574" i="5"/>
  <c r="L576" i="5" l="1"/>
  <c r="M575" i="5"/>
  <c r="L577" i="5" l="1"/>
  <c r="M576" i="5"/>
  <c r="L578" i="5" l="1"/>
  <c r="M577" i="5"/>
  <c r="L579" i="5" l="1"/>
  <c r="M578" i="5"/>
  <c r="L580" i="5" l="1"/>
  <c r="M579" i="5"/>
  <c r="L581" i="5" l="1"/>
  <c r="M580" i="5"/>
  <c r="L582" i="5" l="1"/>
  <c r="M581" i="5"/>
  <c r="L583" i="5" l="1"/>
  <c r="M582" i="5"/>
  <c r="L584" i="5" l="1"/>
  <c r="M583" i="5"/>
  <c r="L585" i="5" l="1"/>
  <c r="M584" i="5"/>
  <c r="L586" i="5" l="1"/>
  <c r="M585" i="5"/>
  <c r="L587" i="5" l="1"/>
  <c r="M586" i="5"/>
  <c r="L588" i="5" l="1"/>
  <c r="M587" i="5"/>
  <c r="L589" i="5" l="1"/>
  <c r="M588" i="5"/>
  <c r="L590" i="5" l="1"/>
  <c r="M589" i="5"/>
  <c r="L591" i="5" l="1"/>
  <c r="M590" i="5"/>
  <c r="L592" i="5" l="1"/>
  <c r="M591" i="5"/>
  <c r="L593" i="5" l="1"/>
  <c r="M592" i="5"/>
  <c r="L594" i="5" l="1"/>
  <c r="M593" i="5"/>
  <c r="L595" i="5" l="1"/>
  <c r="M594" i="5"/>
  <c r="L596" i="5" l="1"/>
  <c r="M595" i="5"/>
  <c r="L597" i="5" l="1"/>
  <c r="M596" i="5"/>
  <c r="L598" i="5" l="1"/>
  <c r="M597" i="5"/>
  <c r="L599" i="5" l="1"/>
  <c r="M598" i="5"/>
  <c r="L600" i="5" l="1"/>
  <c r="M599" i="5"/>
  <c r="L601" i="5" l="1"/>
  <c r="M600" i="5"/>
  <c r="L602" i="5" l="1"/>
  <c r="M601" i="5"/>
  <c r="L603" i="5" l="1"/>
  <c r="M602" i="5"/>
  <c r="L604" i="5" l="1"/>
  <c r="M603" i="5"/>
  <c r="L605" i="5" l="1"/>
  <c r="M604" i="5"/>
  <c r="L606" i="5" l="1"/>
  <c r="M605" i="5"/>
  <c r="L607" i="5" l="1"/>
  <c r="M606" i="5"/>
  <c r="L608" i="5" l="1"/>
  <c r="M607" i="5"/>
  <c r="L609" i="5" l="1"/>
  <c r="M608" i="5"/>
  <c r="L610" i="5" l="1"/>
  <c r="M609" i="5"/>
  <c r="L611" i="5" l="1"/>
  <c r="M610" i="5"/>
  <c r="L612" i="5" l="1"/>
  <c r="M611" i="5"/>
  <c r="L613" i="5" l="1"/>
  <c r="M612" i="5"/>
  <c r="L614" i="5" l="1"/>
  <c r="M613" i="5"/>
  <c r="L615" i="5" l="1"/>
  <c r="M614" i="5"/>
  <c r="L616" i="5" l="1"/>
  <c r="M616" i="5" s="1"/>
  <c r="M615" i="5"/>
  <c r="H335" i="1" l="1"/>
  <c r="B335" i="1"/>
  <c r="C335" i="1" s="1"/>
  <c r="G335" i="1" s="1"/>
  <c r="H334" i="1"/>
  <c r="I334" i="1" s="1"/>
  <c r="B334" i="1"/>
  <c r="C334" i="1" s="1"/>
  <c r="G334" i="1" s="1"/>
  <c r="H333" i="1"/>
  <c r="I333" i="1" s="1"/>
  <c r="B333" i="1"/>
  <c r="C333" i="1" s="1"/>
  <c r="G333" i="1" s="1"/>
  <c r="H332" i="1"/>
  <c r="I332" i="1" s="1"/>
  <c r="B332" i="1"/>
  <c r="C332" i="1" s="1"/>
  <c r="G332" i="1" s="1"/>
  <c r="H331" i="1"/>
  <c r="I331" i="1" s="1"/>
  <c r="B331" i="1"/>
  <c r="C331" i="1" s="1"/>
  <c r="G331" i="1" s="1"/>
  <c r="H330" i="1"/>
  <c r="I330" i="1" s="1"/>
  <c r="B330" i="1"/>
  <c r="C330" i="1" s="1"/>
  <c r="G330" i="1" s="1"/>
  <c r="H329" i="1"/>
  <c r="I329" i="1" s="1"/>
  <c r="B329" i="1"/>
  <c r="C329" i="1" s="1"/>
  <c r="G329" i="1" s="1"/>
  <c r="H328" i="1"/>
  <c r="I328" i="1" s="1"/>
  <c r="B328" i="1"/>
  <c r="C328" i="1" s="1"/>
  <c r="G328" i="1" s="1"/>
  <c r="H327" i="1"/>
  <c r="I327" i="1" s="1"/>
  <c r="B327" i="1"/>
  <c r="C327" i="1" s="1"/>
  <c r="G327" i="1" s="1"/>
  <c r="H326" i="1"/>
  <c r="I326" i="1" s="1"/>
  <c r="B326" i="1"/>
  <c r="C326" i="1" s="1"/>
  <c r="G326" i="1" s="1"/>
  <c r="H325" i="1"/>
  <c r="I325" i="1" s="1"/>
  <c r="B325" i="1"/>
  <c r="C325" i="1" s="1"/>
  <c r="G325" i="1" s="1"/>
  <c r="H324" i="1"/>
  <c r="I324" i="1" s="1"/>
  <c r="B324" i="1"/>
  <c r="C324" i="1" s="1"/>
  <c r="G324" i="1" s="1"/>
  <c r="H323" i="1"/>
  <c r="I323" i="1" s="1"/>
  <c r="B323" i="1"/>
  <c r="C323" i="1" s="1"/>
  <c r="G323" i="1" s="1"/>
  <c r="H322" i="1"/>
  <c r="I322" i="1" s="1"/>
  <c r="B322" i="1"/>
  <c r="C322" i="1" s="1"/>
  <c r="G322" i="1" s="1"/>
  <c r="H321" i="1"/>
  <c r="I321" i="1" s="1"/>
  <c r="B321" i="1"/>
  <c r="C321" i="1" s="1"/>
  <c r="G321" i="1" s="1"/>
  <c r="H320" i="1"/>
  <c r="I320" i="1" s="1"/>
  <c r="B320" i="1"/>
  <c r="C320" i="1" s="1"/>
  <c r="G320" i="1" s="1"/>
  <c r="H319" i="1"/>
  <c r="I319" i="1" s="1"/>
  <c r="B319" i="1"/>
  <c r="C319" i="1" s="1"/>
  <c r="G319" i="1" s="1"/>
  <c r="H318" i="1"/>
  <c r="I318" i="1" s="1"/>
  <c r="B318" i="1"/>
  <c r="C318" i="1" s="1"/>
  <c r="G318" i="1" s="1"/>
  <c r="H317" i="1"/>
  <c r="I317" i="1" s="1"/>
  <c r="B317" i="1"/>
  <c r="C317" i="1" s="1"/>
  <c r="G317" i="1" s="1"/>
  <c r="H316" i="1"/>
  <c r="I316" i="1" s="1"/>
  <c r="B316" i="1"/>
  <c r="C316" i="1" s="1"/>
  <c r="G316" i="1" s="1"/>
  <c r="H315" i="1"/>
  <c r="I315" i="1" s="1"/>
  <c r="B315" i="1"/>
  <c r="C315" i="1" s="1"/>
  <c r="G315" i="1" s="1"/>
  <c r="H314" i="1"/>
  <c r="I314" i="1" s="1"/>
  <c r="B314" i="1"/>
  <c r="C314" i="1" s="1"/>
  <c r="G314" i="1" s="1"/>
  <c r="H313" i="1"/>
  <c r="I313" i="1" s="1"/>
  <c r="B313" i="1"/>
  <c r="C313" i="1" s="1"/>
  <c r="G313" i="1" s="1"/>
  <c r="H312" i="1"/>
  <c r="I312" i="1" s="1"/>
  <c r="B312" i="1"/>
  <c r="C312" i="1" s="1"/>
  <c r="G312" i="1" s="1"/>
  <c r="H311" i="1"/>
  <c r="I311" i="1" s="1"/>
  <c r="B311" i="1"/>
  <c r="C311" i="1" s="1"/>
  <c r="G311" i="1" s="1"/>
  <c r="H310" i="1"/>
  <c r="B310" i="1"/>
  <c r="C310" i="1" s="1"/>
  <c r="G310" i="1" s="1"/>
  <c r="H309" i="1"/>
  <c r="I309" i="1" s="1"/>
  <c r="B309" i="1"/>
  <c r="C309" i="1" s="1"/>
  <c r="G309" i="1" s="1"/>
  <c r="H308" i="1"/>
  <c r="I308" i="1" s="1"/>
  <c r="B308" i="1"/>
  <c r="C308" i="1" s="1"/>
  <c r="G308" i="1" s="1"/>
  <c r="H307" i="1"/>
  <c r="I307" i="1" s="1"/>
  <c r="B307" i="1"/>
  <c r="C307" i="1" s="1"/>
  <c r="G307" i="1" s="1"/>
  <c r="H306" i="1"/>
  <c r="B306" i="1"/>
  <c r="C306" i="1" s="1"/>
  <c r="G306" i="1" s="1"/>
  <c r="H305" i="1"/>
  <c r="I305" i="1" s="1"/>
  <c r="B305" i="1"/>
  <c r="C305" i="1" s="1"/>
  <c r="G305" i="1" s="1"/>
  <c r="H304" i="1"/>
  <c r="I304" i="1" s="1"/>
  <c r="B304" i="1"/>
  <c r="C304" i="1" s="1"/>
  <c r="G304" i="1" s="1"/>
  <c r="H303" i="1"/>
  <c r="I303" i="1" s="1"/>
  <c r="B303" i="1"/>
  <c r="C303" i="1" s="1"/>
  <c r="G303" i="1" s="1"/>
  <c r="H302" i="1"/>
  <c r="B302" i="1"/>
  <c r="C302" i="1" s="1"/>
  <c r="G302" i="1" s="1"/>
  <c r="H301" i="1"/>
  <c r="I301" i="1" s="1"/>
  <c r="B301" i="1"/>
  <c r="C301" i="1" s="1"/>
  <c r="G301" i="1" s="1"/>
  <c r="H300" i="1"/>
  <c r="I300" i="1" s="1"/>
  <c r="B300" i="1"/>
  <c r="C300" i="1" s="1"/>
  <c r="G300" i="1" s="1"/>
  <c r="H299" i="1"/>
  <c r="I299" i="1" s="1"/>
  <c r="B299" i="1"/>
  <c r="C299" i="1" s="1"/>
  <c r="G299" i="1" s="1"/>
  <c r="H298" i="1"/>
  <c r="B298" i="1"/>
  <c r="C298" i="1" s="1"/>
  <c r="G298" i="1" s="1"/>
  <c r="H297" i="1"/>
  <c r="I297" i="1" s="1"/>
  <c r="B297" i="1"/>
  <c r="C297" i="1" s="1"/>
  <c r="G297" i="1" s="1"/>
  <c r="H296" i="1"/>
  <c r="I296" i="1" s="1"/>
  <c r="B296" i="1"/>
  <c r="C296" i="1" s="1"/>
  <c r="G296" i="1" s="1"/>
  <c r="H295" i="1"/>
  <c r="I295" i="1" s="1"/>
  <c r="B295" i="1"/>
  <c r="C295" i="1" s="1"/>
  <c r="G295" i="1" s="1"/>
  <c r="H294" i="1"/>
  <c r="B294" i="1"/>
  <c r="C294" i="1" s="1"/>
  <c r="G294" i="1" s="1"/>
  <c r="H293" i="1"/>
  <c r="I293" i="1" s="1"/>
  <c r="B293" i="1"/>
  <c r="C293" i="1" s="1"/>
  <c r="G293" i="1" s="1"/>
  <c r="H292" i="1"/>
  <c r="I292" i="1" s="1"/>
  <c r="B292" i="1"/>
  <c r="C292" i="1" s="1"/>
  <c r="G292" i="1" s="1"/>
  <c r="H291" i="1"/>
  <c r="I291" i="1" s="1"/>
  <c r="B291" i="1"/>
  <c r="C291" i="1" s="1"/>
  <c r="G291" i="1" s="1"/>
  <c r="H290" i="1"/>
  <c r="B290" i="1"/>
  <c r="C290" i="1" s="1"/>
  <c r="G290" i="1" s="1"/>
  <c r="H289" i="1"/>
  <c r="I289" i="1" s="1"/>
  <c r="B289" i="1"/>
  <c r="C289" i="1" s="1"/>
  <c r="G289" i="1" s="1"/>
  <c r="H288" i="1"/>
  <c r="I288" i="1" s="1"/>
  <c r="B288" i="1"/>
  <c r="C288" i="1" s="1"/>
  <c r="G288" i="1" s="1"/>
  <c r="H287" i="1"/>
  <c r="I287" i="1" s="1"/>
  <c r="B287" i="1"/>
  <c r="C287" i="1" s="1"/>
  <c r="G287" i="1" s="1"/>
  <c r="H286" i="1"/>
  <c r="B286" i="1"/>
  <c r="C286" i="1" s="1"/>
  <c r="G286" i="1" s="1"/>
  <c r="H285" i="1"/>
  <c r="I285" i="1" s="1"/>
  <c r="B285" i="1"/>
  <c r="C285" i="1" s="1"/>
  <c r="G285" i="1" s="1"/>
  <c r="H284" i="1"/>
  <c r="I284" i="1" s="1"/>
  <c r="B284" i="1"/>
  <c r="C284" i="1" s="1"/>
  <c r="G284" i="1" s="1"/>
  <c r="H283" i="1"/>
  <c r="B283" i="1"/>
  <c r="C283" i="1" s="1"/>
  <c r="G283" i="1" s="1"/>
  <c r="H282" i="1"/>
  <c r="I282" i="1" s="1"/>
  <c r="B282" i="1"/>
  <c r="C282" i="1" s="1"/>
  <c r="G282" i="1" s="1"/>
  <c r="H281" i="1"/>
  <c r="I281" i="1" s="1"/>
  <c r="B281" i="1"/>
  <c r="C281" i="1" s="1"/>
  <c r="G281" i="1" s="1"/>
  <c r="H280" i="1"/>
  <c r="I280" i="1" s="1"/>
  <c r="B280" i="1"/>
  <c r="C280" i="1" s="1"/>
  <c r="G280" i="1" s="1"/>
  <c r="H279" i="1"/>
  <c r="I279" i="1" s="1"/>
  <c r="C279" i="1"/>
  <c r="G279" i="1" s="1"/>
  <c r="B279" i="1"/>
  <c r="H278" i="1"/>
  <c r="I278" i="1" s="1"/>
  <c r="B278" i="1"/>
  <c r="C278" i="1" s="1"/>
  <c r="G278" i="1" s="1"/>
  <c r="H277" i="1"/>
  <c r="I277" i="1" s="1"/>
  <c r="B277" i="1"/>
  <c r="C277" i="1" s="1"/>
  <c r="G277" i="1" s="1"/>
  <c r="H276" i="1"/>
  <c r="B276" i="1"/>
  <c r="C276" i="1" s="1"/>
  <c r="G276" i="1" s="1"/>
  <c r="H275" i="1"/>
  <c r="I275" i="1" s="1"/>
  <c r="B275" i="1"/>
  <c r="C275" i="1" s="1"/>
  <c r="G275" i="1" s="1"/>
  <c r="H274" i="1"/>
  <c r="I274" i="1" s="1"/>
  <c r="B274" i="1"/>
  <c r="C274" i="1" s="1"/>
  <c r="G274" i="1" s="1"/>
  <c r="H273" i="1"/>
  <c r="I273" i="1" s="1"/>
  <c r="B273" i="1"/>
  <c r="C273" i="1" s="1"/>
  <c r="G273" i="1" s="1"/>
  <c r="H272" i="1"/>
  <c r="I272" i="1" s="1"/>
  <c r="B272" i="1"/>
  <c r="C272" i="1" s="1"/>
  <c r="G272" i="1" s="1"/>
  <c r="H271" i="1"/>
  <c r="I271" i="1" s="1"/>
  <c r="B271" i="1"/>
  <c r="C271" i="1" s="1"/>
  <c r="G271" i="1" s="1"/>
  <c r="H270" i="1"/>
  <c r="B270" i="1"/>
  <c r="C270" i="1" s="1"/>
  <c r="G270" i="1" s="1"/>
  <c r="H269" i="1"/>
  <c r="I269" i="1" s="1"/>
  <c r="B269" i="1"/>
  <c r="C269" i="1" s="1"/>
  <c r="G269" i="1" s="1"/>
  <c r="H268" i="1"/>
  <c r="I268" i="1" s="1"/>
  <c r="B268" i="1"/>
  <c r="C268" i="1" s="1"/>
  <c r="G268" i="1" s="1"/>
  <c r="H267" i="1"/>
  <c r="I267" i="1" s="1"/>
  <c r="B267" i="1"/>
  <c r="C267" i="1" s="1"/>
  <c r="G267" i="1" s="1"/>
  <c r="H266" i="1"/>
  <c r="B266" i="1"/>
  <c r="C266" i="1" s="1"/>
  <c r="G266" i="1" s="1"/>
  <c r="H265" i="1"/>
  <c r="I265" i="1" s="1"/>
  <c r="B265" i="1"/>
  <c r="C265" i="1" s="1"/>
  <c r="G265" i="1" s="1"/>
  <c r="H264" i="1"/>
  <c r="I264" i="1" s="1"/>
  <c r="B264" i="1"/>
  <c r="C264" i="1" s="1"/>
  <c r="G264" i="1" s="1"/>
  <c r="H263" i="1"/>
  <c r="B263" i="1"/>
  <c r="C263" i="1" s="1"/>
  <c r="G263" i="1" s="1"/>
  <c r="H262" i="1"/>
  <c r="B262" i="1"/>
  <c r="C262" i="1" s="1"/>
  <c r="G262" i="1" s="1"/>
  <c r="H261" i="1"/>
  <c r="I261" i="1" s="1"/>
  <c r="B261" i="1"/>
  <c r="C261" i="1" s="1"/>
  <c r="G261" i="1" s="1"/>
  <c r="H260" i="1"/>
  <c r="I260" i="1" s="1"/>
  <c r="B260" i="1"/>
  <c r="C260" i="1" s="1"/>
  <c r="G260" i="1" s="1"/>
  <c r="H259" i="1"/>
  <c r="I259" i="1" s="1"/>
  <c r="B259" i="1"/>
  <c r="C259" i="1" s="1"/>
  <c r="G259" i="1" s="1"/>
  <c r="H258" i="1"/>
  <c r="B258" i="1"/>
  <c r="C258" i="1" s="1"/>
  <c r="G258" i="1" s="1"/>
  <c r="H257" i="1"/>
  <c r="I257" i="1" s="1"/>
  <c r="B257" i="1"/>
  <c r="C257" i="1" s="1"/>
  <c r="G257" i="1" s="1"/>
  <c r="H256" i="1"/>
  <c r="I256" i="1" s="1"/>
  <c r="B256" i="1"/>
  <c r="C256" i="1" s="1"/>
  <c r="G256" i="1" s="1"/>
  <c r="H255" i="1"/>
  <c r="I255" i="1" s="1"/>
  <c r="B255" i="1"/>
  <c r="C255" i="1" s="1"/>
  <c r="G255" i="1" s="1"/>
  <c r="H254" i="1"/>
  <c r="B254" i="1"/>
  <c r="C254" i="1" s="1"/>
  <c r="G254" i="1" s="1"/>
  <c r="H253" i="1"/>
  <c r="I253" i="1" s="1"/>
  <c r="B253" i="1"/>
  <c r="C253" i="1" s="1"/>
  <c r="G253" i="1" s="1"/>
  <c r="H252" i="1"/>
  <c r="I252" i="1" s="1"/>
  <c r="B252" i="1"/>
  <c r="C252" i="1" s="1"/>
  <c r="G252" i="1" s="1"/>
  <c r="H251" i="1"/>
  <c r="I251" i="1" s="1"/>
  <c r="B251" i="1"/>
  <c r="C251" i="1" s="1"/>
  <c r="G251" i="1" s="1"/>
  <c r="H250" i="1"/>
  <c r="I250" i="1" s="1"/>
  <c r="B250" i="1"/>
  <c r="C250" i="1" s="1"/>
  <c r="G250" i="1" s="1"/>
  <c r="H249" i="1"/>
  <c r="I249" i="1" s="1"/>
  <c r="B249" i="1"/>
  <c r="C249" i="1" s="1"/>
  <c r="G249" i="1" s="1"/>
  <c r="H248" i="1"/>
  <c r="I248" i="1" s="1"/>
  <c r="B248" i="1"/>
  <c r="C248" i="1" s="1"/>
  <c r="G248" i="1" s="1"/>
  <c r="H247" i="1"/>
  <c r="I247" i="1" s="1"/>
  <c r="B247" i="1"/>
  <c r="C247" i="1" s="1"/>
  <c r="G247" i="1" s="1"/>
  <c r="H246" i="1"/>
  <c r="I246" i="1" s="1"/>
  <c r="B246" i="1"/>
  <c r="C246" i="1" s="1"/>
  <c r="G246" i="1" s="1"/>
  <c r="H245" i="1"/>
  <c r="I245" i="1" s="1"/>
  <c r="B245" i="1"/>
  <c r="C245" i="1" s="1"/>
  <c r="G245" i="1" s="1"/>
  <c r="H244" i="1"/>
  <c r="I244" i="1" s="1"/>
  <c r="B244" i="1"/>
  <c r="C244" i="1" s="1"/>
  <c r="G244" i="1" s="1"/>
  <c r="H243" i="1"/>
  <c r="B243" i="1"/>
  <c r="C243" i="1" s="1"/>
  <c r="G243" i="1" s="1"/>
  <c r="H242" i="1"/>
  <c r="I242" i="1" s="1"/>
  <c r="B242" i="1"/>
  <c r="C242" i="1" s="1"/>
  <c r="G242" i="1" s="1"/>
  <c r="H241" i="1"/>
  <c r="I241" i="1" s="1"/>
  <c r="B241" i="1"/>
  <c r="C241" i="1" s="1"/>
  <c r="G241" i="1" s="1"/>
  <c r="H240" i="1"/>
  <c r="I240" i="1" s="1"/>
  <c r="B240" i="1"/>
  <c r="C240" i="1" s="1"/>
  <c r="G240" i="1" s="1"/>
  <c r="H239" i="1"/>
  <c r="B239" i="1"/>
  <c r="C239" i="1" s="1"/>
  <c r="G239" i="1" s="1"/>
  <c r="H238" i="1"/>
  <c r="I238" i="1" s="1"/>
  <c r="B238" i="1"/>
  <c r="C238" i="1" s="1"/>
  <c r="G238" i="1" s="1"/>
  <c r="H237" i="1"/>
  <c r="I237" i="1" s="1"/>
  <c r="B237" i="1"/>
  <c r="C237" i="1" s="1"/>
  <c r="G237" i="1" s="1"/>
  <c r="H236" i="1"/>
  <c r="I236" i="1" s="1"/>
  <c r="B236" i="1"/>
  <c r="C236" i="1" s="1"/>
  <c r="G236" i="1" s="1"/>
  <c r="H235" i="1"/>
  <c r="B235" i="1"/>
  <c r="C235" i="1" s="1"/>
  <c r="G235" i="1" s="1"/>
  <c r="H234" i="1"/>
  <c r="I234" i="1" s="1"/>
  <c r="B234" i="1"/>
  <c r="C234" i="1" s="1"/>
  <c r="G234" i="1" s="1"/>
  <c r="H233" i="1"/>
  <c r="I233" i="1" s="1"/>
  <c r="B233" i="1"/>
  <c r="C233" i="1" s="1"/>
  <c r="G233" i="1" s="1"/>
  <c r="H232" i="1"/>
  <c r="I232" i="1" s="1"/>
  <c r="B232" i="1"/>
  <c r="C232" i="1" s="1"/>
  <c r="G232" i="1" s="1"/>
  <c r="H231" i="1"/>
  <c r="B231" i="1"/>
  <c r="C231" i="1" s="1"/>
  <c r="G231" i="1" s="1"/>
  <c r="H230" i="1"/>
  <c r="I230" i="1" s="1"/>
  <c r="B230" i="1"/>
  <c r="C230" i="1" s="1"/>
  <c r="G230" i="1" s="1"/>
  <c r="H229" i="1"/>
  <c r="I229" i="1" s="1"/>
  <c r="B229" i="1"/>
  <c r="C229" i="1" s="1"/>
  <c r="G229" i="1" s="1"/>
  <c r="H228" i="1"/>
  <c r="I228" i="1" s="1"/>
  <c r="B228" i="1"/>
  <c r="C228" i="1" s="1"/>
  <c r="G228" i="1" s="1"/>
  <c r="H227" i="1"/>
  <c r="B227" i="1"/>
  <c r="C227" i="1" s="1"/>
  <c r="G227" i="1" s="1"/>
  <c r="H226" i="1"/>
  <c r="I226" i="1" s="1"/>
  <c r="B226" i="1"/>
  <c r="C226" i="1" s="1"/>
  <c r="G226" i="1" s="1"/>
  <c r="H225" i="1"/>
  <c r="I225" i="1" s="1"/>
  <c r="B225" i="1"/>
  <c r="C225" i="1" s="1"/>
  <c r="G225" i="1" s="1"/>
  <c r="H224" i="1"/>
  <c r="I224" i="1" s="1"/>
  <c r="B224" i="1"/>
  <c r="C224" i="1" s="1"/>
  <c r="G224" i="1" s="1"/>
  <c r="H223" i="1"/>
  <c r="B223" i="1"/>
  <c r="C223" i="1" s="1"/>
  <c r="G223" i="1" s="1"/>
  <c r="H222" i="1"/>
  <c r="I222" i="1" s="1"/>
  <c r="B222" i="1"/>
  <c r="C222" i="1" s="1"/>
  <c r="G222" i="1" s="1"/>
  <c r="H221" i="1"/>
  <c r="I221" i="1" s="1"/>
  <c r="B221" i="1"/>
  <c r="C221" i="1" s="1"/>
  <c r="G221" i="1" s="1"/>
  <c r="H220" i="1"/>
  <c r="B220" i="1"/>
  <c r="C220" i="1" s="1"/>
  <c r="G220" i="1" s="1"/>
  <c r="H219" i="1"/>
  <c r="B219" i="1"/>
  <c r="C219" i="1" s="1"/>
  <c r="G219" i="1" s="1"/>
  <c r="H218" i="1"/>
  <c r="I218" i="1" s="1"/>
  <c r="B218" i="1"/>
  <c r="C218" i="1" s="1"/>
  <c r="G218" i="1" s="1"/>
  <c r="H217" i="1"/>
  <c r="I217" i="1" s="1"/>
  <c r="B217" i="1"/>
  <c r="C217" i="1" s="1"/>
  <c r="G217" i="1" s="1"/>
  <c r="H216" i="1"/>
  <c r="I216" i="1" s="1"/>
  <c r="B216" i="1"/>
  <c r="C216" i="1" s="1"/>
  <c r="G216" i="1" s="1"/>
  <c r="H215" i="1"/>
  <c r="I215" i="1" s="1"/>
  <c r="B215" i="1"/>
  <c r="C215" i="1" s="1"/>
  <c r="G215" i="1" s="1"/>
  <c r="H214" i="1"/>
  <c r="B214" i="1"/>
  <c r="C214" i="1" s="1"/>
  <c r="G214" i="1" s="1"/>
  <c r="H213" i="1"/>
  <c r="I213" i="1" s="1"/>
  <c r="B213" i="1"/>
  <c r="C213" i="1" s="1"/>
  <c r="G213" i="1" s="1"/>
  <c r="H212" i="1"/>
  <c r="I212" i="1" s="1"/>
  <c r="B212" i="1"/>
  <c r="C212" i="1" s="1"/>
  <c r="G212" i="1" s="1"/>
  <c r="H211" i="1"/>
  <c r="I211" i="1" s="1"/>
  <c r="B211" i="1"/>
  <c r="C211" i="1" s="1"/>
  <c r="G211" i="1" s="1"/>
  <c r="H210" i="1"/>
  <c r="B210" i="1"/>
  <c r="C210" i="1" s="1"/>
  <c r="G210" i="1" s="1"/>
  <c r="H209" i="1"/>
  <c r="I209" i="1" s="1"/>
  <c r="B209" i="1"/>
  <c r="C209" i="1" s="1"/>
  <c r="G209" i="1" s="1"/>
  <c r="H208" i="1"/>
  <c r="B208" i="1"/>
  <c r="C208" i="1" s="1"/>
  <c r="G208" i="1" s="1"/>
  <c r="H207" i="1"/>
  <c r="I207" i="1" s="1"/>
  <c r="B207" i="1"/>
  <c r="C207" i="1" s="1"/>
  <c r="G207" i="1" s="1"/>
  <c r="H206" i="1"/>
  <c r="B206" i="1"/>
  <c r="C206" i="1" s="1"/>
  <c r="G206" i="1" s="1"/>
  <c r="H205" i="1"/>
  <c r="I205" i="1" s="1"/>
  <c r="B205" i="1"/>
  <c r="C205" i="1" s="1"/>
  <c r="G205" i="1" s="1"/>
  <c r="H204" i="1"/>
  <c r="I204" i="1" s="1"/>
  <c r="B204" i="1"/>
  <c r="C204" i="1" s="1"/>
  <c r="G204" i="1" s="1"/>
  <c r="H203" i="1"/>
  <c r="I203" i="1" s="1"/>
  <c r="B203" i="1"/>
  <c r="C203" i="1" s="1"/>
  <c r="G203" i="1" s="1"/>
  <c r="H202" i="1"/>
  <c r="B202" i="1"/>
  <c r="C202" i="1" s="1"/>
  <c r="G202" i="1" s="1"/>
  <c r="H201" i="1"/>
  <c r="I201" i="1" s="1"/>
  <c r="B201" i="1"/>
  <c r="C201" i="1" s="1"/>
  <c r="G201" i="1" s="1"/>
  <c r="H200" i="1"/>
  <c r="I200" i="1" s="1"/>
  <c r="B200" i="1"/>
  <c r="C200" i="1" s="1"/>
  <c r="G200" i="1" s="1"/>
  <c r="H199" i="1"/>
  <c r="I199" i="1" s="1"/>
  <c r="B199" i="1"/>
  <c r="C199" i="1" s="1"/>
  <c r="G199" i="1" s="1"/>
  <c r="H198" i="1"/>
  <c r="G198" i="1"/>
  <c r="B198" i="1"/>
  <c r="C198" i="1" s="1"/>
  <c r="H197" i="1"/>
  <c r="I197" i="1" s="1"/>
  <c r="B197" i="1"/>
  <c r="C197" i="1" s="1"/>
  <c r="G197" i="1" s="1"/>
  <c r="H196" i="1"/>
  <c r="I196" i="1" s="1"/>
  <c r="B196" i="1"/>
  <c r="C196" i="1" s="1"/>
  <c r="G196" i="1" s="1"/>
  <c r="H195" i="1"/>
  <c r="I195" i="1" s="1"/>
  <c r="B195" i="1"/>
  <c r="C195" i="1" s="1"/>
  <c r="G195" i="1" s="1"/>
  <c r="H194" i="1"/>
  <c r="B194" i="1"/>
  <c r="C194" i="1" s="1"/>
  <c r="G194" i="1" s="1"/>
  <c r="H193" i="1"/>
  <c r="I193" i="1" s="1"/>
  <c r="B193" i="1"/>
  <c r="C193" i="1" s="1"/>
  <c r="G193" i="1" s="1"/>
  <c r="H192" i="1"/>
  <c r="B192" i="1"/>
  <c r="C192" i="1" s="1"/>
  <c r="G192" i="1" s="1"/>
  <c r="H191" i="1"/>
  <c r="I191" i="1" s="1"/>
  <c r="B191" i="1"/>
  <c r="C191" i="1" s="1"/>
  <c r="G191" i="1" s="1"/>
  <c r="H190" i="1"/>
  <c r="B190" i="1"/>
  <c r="C190" i="1" s="1"/>
  <c r="G190" i="1" s="1"/>
  <c r="H189" i="1"/>
  <c r="I189" i="1" s="1"/>
  <c r="B189" i="1"/>
  <c r="C189" i="1" s="1"/>
  <c r="G189" i="1" s="1"/>
  <c r="H188" i="1"/>
  <c r="I188" i="1" s="1"/>
  <c r="B188" i="1"/>
  <c r="C188" i="1" s="1"/>
  <c r="G188" i="1" s="1"/>
  <c r="H187" i="1"/>
  <c r="I187" i="1" s="1"/>
  <c r="B187" i="1"/>
  <c r="C187" i="1" s="1"/>
  <c r="G187" i="1" s="1"/>
  <c r="H186" i="1"/>
  <c r="B186" i="1"/>
  <c r="C186" i="1" s="1"/>
  <c r="G186" i="1" s="1"/>
  <c r="H185" i="1"/>
  <c r="I185" i="1" s="1"/>
  <c r="B185" i="1"/>
  <c r="C185" i="1" s="1"/>
  <c r="G185" i="1" s="1"/>
  <c r="H184" i="1"/>
  <c r="I184" i="1" s="1"/>
  <c r="B184" i="1"/>
  <c r="C184" i="1" s="1"/>
  <c r="G184" i="1" s="1"/>
  <c r="H183" i="1"/>
  <c r="I183" i="1" s="1"/>
  <c r="B183" i="1"/>
  <c r="C183" i="1" s="1"/>
  <c r="G183" i="1" s="1"/>
  <c r="H182" i="1"/>
  <c r="B182" i="1"/>
  <c r="C182" i="1" s="1"/>
  <c r="G182" i="1" s="1"/>
  <c r="H181" i="1"/>
  <c r="I181" i="1" s="1"/>
  <c r="B181" i="1"/>
  <c r="C181" i="1" s="1"/>
  <c r="G181" i="1" s="1"/>
  <c r="H180" i="1"/>
  <c r="I180" i="1" s="1"/>
  <c r="B180" i="1"/>
  <c r="C180" i="1" s="1"/>
  <c r="G180" i="1" s="1"/>
  <c r="H179" i="1"/>
  <c r="I179" i="1" s="1"/>
  <c r="B179" i="1"/>
  <c r="C179" i="1" s="1"/>
  <c r="G179" i="1" s="1"/>
  <c r="H178" i="1"/>
  <c r="B178" i="1"/>
  <c r="C178" i="1" s="1"/>
  <c r="G178" i="1" s="1"/>
  <c r="H177" i="1"/>
  <c r="I177" i="1" s="1"/>
  <c r="B177" i="1"/>
  <c r="C177" i="1" s="1"/>
  <c r="G177" i="1" s="1"/>
  <c r="H176" i="1"/>
  <c r="B176" i="1"/>
  <c r="C176" i="1" s="1"/>
  <c r="G176" i="1" s="1"/>
  <c r="H175" i="1"/>
  <c r="I175" i="1" s="1"/>
  <c r="B175" i="1"/>
  <c r="C175" i="1" s="1"/>
  <c r="G175" i="1" s="1"/>
  <c r="H174" i="1"/>
  <c r="B174" i="1"/>
  <c r="C174" i="1" s="1"/>
  <c r="G174" i="1" s="1"/>
  <c r="H173" i="1"/>
  <c r="I173" i="1" s="1"/>
  <c r="B173" i="1"/>
  <c r="C173" i="1" s="1"/>
  <c r="G173" i="1" s="1"/>
  <c r="H172" i="1"/>
  <c r="I172" i="1" s="1"/>
  <c r="B172" i="1"/>
  <c r="C172" i="1" s="1"/>
  <c r="G172" i="1" s="1"/>
  <c r="H171" i="1"/>
  <c r="I171" i="1" s="1"/>
  <c r="B171" i="1"/>
  <c r="C171" i="1" s="1"/>
  <c r="G171" i="1" s="1"/>
  <c r="H170" i="1"/>
  <c r="B170" i="1"/>
  <c r="C170" i="1" s="1"/>
  <c r="G170" i="1" s="1"/>
  <c r="H169" i="1"/>
  <c r="I169" i="1" s="1"/>
  <c r="B169" i="1"/>
  <c r="C169" i="1" s="1"/>
  <c r="G169" i="1" s="1"/>
  <c r="H168" i="1"/>
  <c r="I168" i="1" s="1"/>
  <c r="B168" i="1"/>
  <c r="C168" i="1" s="1"/>
  <c r="G168" i="1" s="1"/>
  <c r="H167" i="1"/>
  <c r="I167" i="1" s="1"/>
  <c r="B167" i="1"/>
  <c r="C167" i="1" s="1"/>
  <c r="G167" i="1" s="1"/>
  <c r="H166" i="1"/>
  <c r="I166" i="1" s="1"/>
  <c r="B166" i="1"/>
  <c r="C166" i="1" s="1"/>
  <c r="G166" i="1" s="1"/>
  <c r="H165" i="1"/>
  <c r="I165" i="1" s="1"/>
  <c r="B165" i="1"/>
  <c r="C165" i="1" s="1"/>
  <c r="G165" i="1" s="1"/>
  <c r="H164" i="1"/>
  <c r="I164" i="1" s="1"/>
  <c r="B164" i="1"/>
  <c r="C164" i="1" s="1"/>
  <c r="G164" i="1" s="1"/>
  <c r="H163" i="1"/>
  <c r="I163" i="1" s="1"/>
  <c r="B163" i="1"/>
  <c r="C163" i="1" s="1"/>
  <c r="G163" i="1" s="1"/>
  <c r="H162" i="1"/>
  <c r="I162" i="1" s="1"/>
  <c r="B162" i="1"/>
  <c r="C162" i="1" s="1"/>
  <c r="G162" i="1" s="1"/>
  <c r="H161" i="1"/>
  <c r="I161" i="1" s="1"/>
  <c r="B161" i="1"/>
  <c r="C161" i="1" s="1"/>
  <c r="G161" i="1" s="1"/>
  <c r="H160" i="1"/>
  <c r="I160" i="1" s="1"/>
  <c r="B160" i="1"/>
  <c r="C160" i="1" s="1"/>
  <c r="G160" i="1" s="1"/>
  <c r="H159" i="1"/>
  <c r="B159" i="1"/>
  <c r="C159" i="1" s="1"/>
  <c r="G159" i="1" s="1"/>
  <c r="H158" i="1"/>
  <c r="I158" i="1" s="1"/>
  <c r="B158" i="1"/>
  <c r="C158" i="1" s="1"/>
  <c r="G158" i="1" s="1"/>
  <c r="H157" i="1"/>
  <c r="I157" i="1" s="1"/>
  <c r="B157" i="1"/>
  <c r="C157" i="1" s="1"/>
  <c r="G157" i="1" s="1"/>
  <c r="H156" i="1"/>
  <c r="I156" i="1" s="1"/>
  <c r="B156" i="1"/>
  <c r="C156" i="1" s="1"/>
  <c r="G156" i="1" s="1"/>
  <c r="H155" i="1"/>
  <c r="B155" i="1"/>
  <c r="C155" i="1" s="1"/>
  <c r="G155" i="1" s="1"/>
  <c r="H154" i="1"/>
  <c r="I154" i="1" s="1"/>
  <c r="B154" i="1"/>
  <c r="C154" i="1" s="1"/>
  <c r="G154" i="1" s="1"/>
  <c r="H153" i="1"/>
  <c r="I153" i="1" s="1"/>
  <c r="B153" i="1"/>
  <c r="C153" i="1" s="1"/>
  <c r="G153" i="1" s="1"/>
  <c r="H152" i="1"/>
  <c r="I152" i="1" s="1"/>
  <c r="B152" i="1"/>
  <c r="C152" i="1" s="1"/>
  <c r="G152" i="1" s="1"/>
  <c r="H151" i="1"/>
  <c r="B151" i="1"/>
  <c r="C151" i="1" s="1"/>
  <c r="G151" i="1" s="1"/>
  <c r="H150" i="1"/>
  <c r="I150" i="1" s="1"/>
  <c r="B150" i="1"/>
  <c r="C150" i="1" s="1"/>
  <c r="G150" i="1" s="1"/>
  <c r="H149" i="1"/>
  <c r="I149" i="1" s="1"/>
  <c r="B149" i="1"/>
  <c r="C149" i="1" s="1"/>
  <c r="G149" i="1" s="1"/>
  <c r="H148" i="1"/>
  <c r="I148" i="1" s="1"/>
  <c r="B148" i="1"/>
  <c r="C148" i="1" s="1"/>
  <c r="G148" i="1" s="1"/>
  <c r="H147" i="1"/>
  <c r="B147" i="1"/>
  <c r="C147" i="1" s="1"/>
  <c r="G147" i="1" s="1"/>
  <c r="H146" i="1"/>
  <c r="I146" i="1" s="1"/>
  <c r="B146" i="1"/>
  <c r="C146" i="1" s="1"/>
  <c r="G146" i="1" s="1"/>
  <c r="H145" i="1"/>
  <c r="I145" i="1" s="1"/>
  <c r="B145" i="1"/>
  <c r="C145" i="1" s="1"/>
  <c r="G145" i="1" s="1"/>
  <c r="H144" i="1"/>
  <c r="I144" i="1" s="1"/>
  <c r="B144" i="1"/>
  <c r="C144" i="1" s="1"/>
  <c r="G144" i="1" s="1"/>
  <c r="H143" i="1"/>
  <c r="B143" i="1"/>
  <c r="C143" i="1" s="1"/>
  <c r="G143" i="1" s="1"/>
  <c r="H142" i="1"/>
  <c r="I142" i="1" s="1"/>
  <c r="B142" i="1"/>
  <c r="C142" i="1" s="1"/>
  <c r="G142" i="1" s="1"/>
  <c r="H141" i="1"/>
  <c r="I141" i="1" s="1"/>
  <c r="B141" i="1"/>
  <c r="C141" i="1" s="1"/>
  <c r="G141" i="1" s="1"/>
  <c r="H140" i="1"/>
  <c r="I140" i="1" s="1"/>
  <c r="B140" i="1"/>
  <c r="C140" i="1" s="1"/>
  <c r="G140" i="1" s="1"/>
  <c r="H139" i="1"/>
  <c r="B139" i="1"/>
  <c r="C139" i="1" s="1"/>
  <c r="G139" i="1" s="1"/>
  <c r="H138" i="1"/>
  <c r="I138" i="1" s="1"/>
  <c r="B138" i="1"/>
  <c r="C138" i="1" s="1"/>
  <c r="G138" i="1" s="1"/>
  <c r="H137" i="1"/>
  <c r="I137" i="1" s="1"/>
  <c r="B137" i="1"/>
  <c r="C137" i="1" s="1"/>
  <c r="G137" i="1" s="1"/>
  <c r="H136" i="1"/>
  <c r="I136" i="1" s="1"/>
  <c r="B136" i="1"/>
  <c r="C136" i="1" s="1"/>
  <c r="G136" i="1" s="1"/>
  <c r="H135" i="1"/>
  <c r="B135" i="1"/>
  <c r="C135" i="1" s="1"/>
  <c r="G135" i="1" s="1"/>
  <c r="H134" i="1"/>
  <c r="I134" i="1" s="1"/>
  <c r="B134" i="1"/>
  <c r="C134" i="1" s="1"/>
  <c r="G134" i="1" s="1"/>
  <c r="H133" i="1"/>
  <c r="I133" i="1" s="1"/>
  <c r="B133" i="1"/>
  <c r="C133" i="1" s="1"/>
  <c r="G133" i="1" s="1"/>
  <c r="H132" i="1"/>
  <c r="I132" i="1" s="1"/>
  <c r="B132" i="1"/>
  <c r="C132" i="1" s="1"/>
  <c r="G132" i="1" s="1"/>
  <c r="H131" i="1"/>
  <c r="B131" i="1"/>
  <c r="C131" i="1" s="1"/>
  <c r="G131" i="1" s="1"/>
  <c r="H130" i="1"/>
  <c r="I130" i="1" s="1"/>
  <c r="B130" i="1"/>
  <c r="C130" i="1" s="1"/>
  <c r="G130" i="1" s="1"/>
  <c r="H129" i="1"/>
  <c r="I129" i="1" s="1"/>
  <c r="B129" i="1"/>
  <c r="C129" i="1" s="1"/>
  <c r="G129" i="1" s="1"/>
  <c r="H128" i="1"/>
  <c r="I128" i="1" s="1"/>
  <c r="B128" i="1"/>
  <c r="C128" i="1" s="1"/>
  <c r="G128" i="1" s="1"/>
  <c r="H127" i="1"/>
  <c r="B127" i="1"/>
  <c r="C127" i="1" s="1"/>
  <c r="G127" i="1" s="1"/>
  <c r="H126" i="1"/>
  <c r="I126" i="1" s="1"/>
  <c r="B126" i="1"/>
  <c r="C126" i="1" s="1"/>
  <c r="G126" i="1" s="1"/>
  <c r="H125" i="1"/>
  <c r="I125" i="1" s="1"/>
  <c r="G125" i="1"/>
  <c r="B125" i="1"/>
  <c r="C125" i="1" s="1"/>
  <c r="H124" i="1"/>
  <c r="I124" i="1" s="1"/>
  <c r="B124" i="1"/>
  <c r="C124" i="1" s="1"/>
  <c r="G124" i="1" s="1"/>
  <c r="H123" i="1"/>
  <c r="B123" i="1"/>
  <c r="C123" i="1" s="1"/>
  <c r="G123" i="1" s="1"/>
  <c r="H122" i="1"/>
  <c r="I122" i="1" s="1"/>
  <c r="B122" i="1"/>
  <c r="C122" i="1" s="1"/>
  <c r="G122" i="1" s="1"/>
  <c r="H121" i="1"/>
  <c r="I121" i="1" s="1"/>
  <c r="B121" i="1"/>
  <c r="C121" i="1" s="1"/>
  <c r="G121" i="1" s="1"/>
  <c r="H120" i="1"/>
  <c r="I120" i="1" s="1"/>
  <c r="B120" i="1"/>
  <c r="C120" i="1" s="1"/>
  <c r="G120" i="1" s="1"/>
  <c r="H119" i="1"/>
  <c r="B119" i="1"/>
  <c r="C119" i="1" s="1"/>
  <c r="G119" i="1" s="1"/>
  <c r="H118" i="1"/>
  <c r="I118" i="1" s="1"/>
  <c r="B118" i="1"/>
  <c r="C118" i="1" s="1"/>
  <c r="G118" i="1" s="1"/>
  <c r="H117" i="1"/>
  <c r="B117" i="1"/>
  <c r="C117" i="1" s="1"/>
  <c r="G117" i="1" s="1"/>
  <c r="H116" i="1"/>
  <c r="I116" i="1" s="1"/>
  <c r="B116" i="1"/>
  <c r="C116" i="1" s="1"/>
  <c r="G116" i="1" s="1"/>
  <c r="H115" i="1"/>
  <c r="B115" i="1"/>
  <c r="C115" i="1" s="1"/>
  <c r="G115" i="1" s="1"/>
  <c r="H114" i="1"/>
  <c r="I114" i="1" s="1"/>
  <c r="B114" i="1"/>
  <c r="C114" i="1" s="1"/>
  <c r="G114" i="1" s="1"/>
  <c r="H113" i="1"/>
  <c r="I113" i="1" s="1"/>
  <c r="B113" i="1"/>
  <c r="C113" i="1" s="1"/>
  <c r="G113" i="1" s="1"/>
  <c r="H112" i="1"/>
  <c r="I112" i="1" s="1"/>
  <c r="B112" i="1"/>
  <c r="C112" i="1" s="1"/>
  <c r="G112" i="1" s="1"/>
  <c r="H111" i="1"/>
  <c r="I111" i="1" s="1"/>
  <c r="B111" i="1"/>
  <c r="C111" i="1" s="1"/>
  <c r="G111" i="1" s="1"/>
  <c r="H110" i="1"/>
  <c r="I110" i="1" s="1"/>
  <c r="B110" i="1"/>
  <c r="C110" i="1" s="1"/>
  <c r="G110" i="1" s="1"/>
  <c r="H109" i="1"/>
  <c r="I109" i="1" s="1"/>
  <c r="B109" i="1"/>
  <c r="C109" i="1" s="1"/>
  <c r="G109" i="1" s="1"/>
  <c r="H108" i="1"/>
  <c r="I108" i="1" s="1"/>
  <c r="B108" i="1"/>
  <c r="C108" i="1" s="1"/>
  <c r="G108" i="1" s="1"/>
  <c r="H107" i="1"/>
  <c r="I107" i="1" s="1"/>
  <c r="B107" i="1"/>
  <c r="C107" i="1" s="1"/>
  <c r="G107" i="1" s="1"/>
  <c r="H106" i="1"/>
  <c r="I106" i="1" s="1"/>
  <c r="B106" i="1"/>
  <c r="C106" i="1" s="1"/>
  <c r="G106" i="1" s="1"/>
  <c r="H105" i="1"/>
  <c r="I105" i="1" s="1"/>
  <c r="B105" i="1"/>
  <c r="C105" i="1" s="1"/>
  <c r="G105" i="1" s="1"/>
  <c r="H104" i="1"/>
  <c r="I104" i="1" s="1"/>
  <c r="B104" i="1"/>
  <c r="C104" i="1" s="1"/>
  <c r="G104" i="1" s="1"/>
  <c r="H103" i="1"/>
  <c r="I103" i="1" s="1"/>
  <c r="B103" i="1"/>
  <c r="C103" i="1" s="1"/>
  <c r="G103" i="1" s="1"/>
  <c r="H102" i="1"/>
  <c r="I102" i="1" s="1"/>
  <c r="B102" i="1"/>
  <c r="C102" i="1" s="1"/>
  <c r="G102" i="1" s="1"/>
  <c r="H101" i="1"/>
  <c r="I101" i="1" s="1"/>
  <c r="B101" i="1"/>
  <c r="C101" i="1" s="1"/>
  <c r="G101" i="1" s="1"/>
  <c r="H100" i="1"/>
  <c r="I100" i="1" s="1"/>
  <c r="B100" i="1"/>
  <c r="C100" i="1" s="1"/>
  <c r="G100" i="1" s="1"/>
  <c r="H99" i="1"/>
  <c r="I99" i="1" s="1"/>
  <c r="B99" i="1"/>
  <c r="C99" i="1" s="1"/>
  <c r="G99" i="1" s="1"/>
  <c r="H98" i="1"/>
  <c r="I98" i="1" s="1"/>
  <c r="B98" i="1"/>
  <c r="C98" i="1" s="1"/>
  <c r="G98" i="1" s="1"/>
  <c r="H97" i="1"/>
  <c r="B97" i="1"/>
  <c r="C97" i="1" s="1"/>
  <c r="G97" i="1" s="1"/>
  <c r="H96" i="1"/>
  <c r="I96" i="1" s="1"/>
  <c r="B96" i="1"/>
  <c r="C96" i="1" s="1"/>
  <c r="G96" i="1" s="1"/>
  <c r="H95" i="1"/>
  <c r="I95" i="1" s="1"/>
  <c r="B95" i="1"/>
  <c r="C95" i="1" s="1"/>
  <c r="G95" i="1" s="1"/>
  <c r="H94" i="1"/>
  <c r="I94" i="1" s="1"/>
  <c r="J95" i="1" s="1"/>
  <c r="B94" i="1"/>
  <c r="C94" i="1" s="1"/>
  <c r="G94" i="1" s="1"/>
  <c r="H93" i="1"/>
  <c r="I93" i="1" s="1"/>
  <c r="B93" i="1"/>
  <c r="C93" i="1" s="1"/>
  <c r="G93" i="1" s="1"/>
  <c r="H92" i="1"/>
  <c r="I92" i="1" s="1"/>
  <c r="B92" i="1"/>
  <c r="C92" i="1" s="1"/>
  <c r="G92" i="1" s="1"/>
  <c r="H91" i="1"/>
  <c r="I91" i="1" s="1"/>
  <c r="B91" i="1"/>
  <c r="C91" i="1" s="1"/>
  <c r="G91" i="1" s="1"/>
  <c r="H90" i="1"/>
  <c r="I90" i="1" s="1"/>
  <c r="B90" i="1"/>
  <c r="C90" i="1" s="1"/>
  <c r="G90" i="1" s="1"/>
  <c r="H89" i="1"/>
  <c r="I89" i="1" s="1"/>
  <c r="B89" i="1"/>
  <c r="C89" i="1" s="1"/>
  <c r="G89" i="1" s="1"/>
  <c r="H88" i="1"/>
  <c r="I88" i="1" s="1"/>
  <c r="B88" i="1"/>
  <c r="C88" i="1" s="1"/>
  <c r="G88" i="1" s="1"/>
  <c r="H87" i="1"/>
  <c r="I87" i="1" s="1"/>
  <c r="B87" i="1"/>
  <c r="C87" i="1" s="1"/>
  <c r="G87" i="1" s="1"/>
  <c r="H86" i="1"/>
  <c r="B86" i="1"/>
  <c r="C86" i="1" s="1"/>
  <c r="G86" i="1" s="1"/>
  <c r="H85" i="1"/>
  <c r="I85" i="1" s="1"/>
  <c r="B85" i="1"/>
  <c r="C85" i="1" s="1"/>
  <c r="G85" i="1" s="1"/>
  <c r="H84" i="1"/>
  <c r="I84" i="1" s="1"/>
  <c r="B84" i="1"/>
  <c r="C84" i="1" s="1"/>
  <c r="G84" i="1" s="1"/>
  <c r="H83" i="1"/>
  <c r="I83" i="1" s="1"/>
  <c r="B83" i="1"/>
  <c r="C83" i="1" s="1"/>
  <c r="G83" i="1" s="1"/>
  <c r="H82" i="1"/>
  <c r="I82" i="1" s="1"/>
  <c r="J83" i="1" s="1"/>
  <c r="B82" i="1"/>
  <c r="C82" i="1" s="1"/>
  <c r="G82" i="1" s="1"/>
  <c r="H81" i="1"/>
  <c r="I81" i="1" s="1"/>
  <c r="B81" i="1"/>
  <c r="C81" i="1" s="1"/>
  <c r="G81" i="1" s="1"/>
  <c r="H80" i="1"/>
  <c r="I80" i="1" s="1"/>
  <c r="B80" i="1"/>
  <c r="C80" i="1" s="1"/>
  <c r="G80" i="1" s="1"/>
  <c r="H79" i="1"/>
  <c r="I79" i="1" s="1"/>
  <c r="B79" i="1"/>
  <c r="C79" i="1" s="1"/>
  <c r="G79" i="1" s="1"/>
  <c r="H78" i="1"/>
  <c r="I78" i="1" s="1"/>
  <c r="B78" i="1"/>
  <c r="C78" i="1" s="1"/>
  <c r="G78" i="1" s="1"/>
  <c r="H77" i="1"/>
  <c r="I77" i="1" s="1"/>
  <c r="B77" i="1"/>
  <c r="C77" i="1" s="1"/>
  <c r="G77" i="1" s="1"/>
  <c r="H76" i="1"/>
  <c r="I76" i="1" s="1"/>
  <c r="B76" i="1"/>
  <c r="C76" i="1" s="1"/>
  <c r="G76" i="1" s="1"/>
  <c r="H75" i="1"/>
  <c r="I75" i="1" s="1"/>
  <c r="B75" i="1"/>
  <c r="C75" i="1" s="1"/>
  <c r="G75" i="1" s="1"/>
  <c r="H74" i="1"/>
  <c r="B74" i="1"/>
  <c r="C74" i="1" s="1"/>
  <c r="G74" i="1" s="1"/>
  <c r="H73" i="1"/>
  <c r="I73" i="1" s="1"/>
  <c r="B73" i="1"/>
  <c r="C73" i="1" s="1"/>
  <c r="G73" i="1" s="1"/>
  <c r="H72" i="1"/>
  <c r="I72" i="1" s="1"/>
  <c r="B72" i="1"/>
  <c r="C72" i="1" s="1"/>
  <c r="G72" i="1" s="1"/>
  <c r="H71" i="1"/>
  <c r="I71" i="1" s="1"/>
  <c r="B71" i="1"/>
  <c r="C71" i="1" s="1"/>
  <c r="G71" i="1" s="1"/>
  <c r="H70" i="1"/>
  <c r="I70" i="1" s="1"/>
  <c r="B70" i="1"/>
  <c r="C70" i="1" s="1"/>
  <c r="G70" i="1" s="1"/>
  <c r="H69" i="1"/>
  <c r="I69" i="1" s="1"/>
  <c r="B69" i="1"/>
  <c r="C69" i="1" s="1"/>
  <c r="G69" i="1" s="1"/>
  <c r="H68" i="1"/>
  <c r="B68" i="1"/>
  <c r="C68" i="1" s="1"/>
  <c r="G68" i="1" s="1"/>
  <c r="H67" i="1"/>
  <c r="I67" i="1" s="1"/>
  <c r="B67" i="1"/>
  <c r="C67" i="1" s="1"/>
  <c r="G67" i="1" s="1"/>
  <c r="H66" i="1"/>
  <c r="I66" i="1" s="1"/>
  <c r="B66" i="1"/>
  <c r="C66" i="1" s="1"/>
  <c r="G66" i="1" s="1"/>
  <c r="H65" i="1"/>
  <c r="I65" i="1" s="1"/>
  <c r="B65" i="1"/>
  <c r="C65" i="1" s="1"/>
  <c r="G65" i="1" s="1"/>
  <c r="H64" i="1"/>
  <c r="I64" i="1" s="1"/>
  <c r="B64" i="1"/>
  <c r="C64" i="1" s="1"/>
  <c r="G64" i="1" s="1"/>
  <c r="H63" i="1"/>
  <c r="B63" i="1"/>
  <c r="C63" i="1" s="1"/>
  <c r="G63" i="1" s="1"/>
  <c r="H62" i="1"/>
  <c r="I62" i="1" s="1"/>
  <c r="B62" i="1"/>
  <c r="C62" i="1" s="1"/>
  <c r="G62" i="1" s="1"/>
  <c r="H61" i="1"/>
  <c r="I61" i="1" s="1"/>
  <c r="B61" i="1"/>
  <c r="C61" i="1" s="1"/>
  <c r="G61" i="1" s="1"/>
  <c r="H60" i="1"/>
  <c r="B60" i="1"/>
  <c r="C60" i="1" s="1"/>
  <c r="G60" i="1" s="1"/>
  <c r="H59" i="1"/>
  <c r="I59" i="1" s="1"/>
  <c r="B59" i="1"/>
  <c r="C59" i="1" s="1"/>
  <c r="G59" i="1" s="1"/>
  <c r="H58" i="1"/>
  <c r="I58" i="1" s="1"/>
  <c r="B58" i="1"/>
  <c r="C58" i="1" s="1"/>
  <c r="G58" i="1" s="1"/>
  <c r="H57" i="1"/>
  <c r="I57" i="1" s="1"/>
  <c r="B57" i="1"/>
  <c r="C57" i="1" s="1"/>
  <c r="G57" i="1" s="1"/>
  <c r="H56" i="1"/>
  <c r="I56" i="1" s="1"/>
  <c r="B56" i="1"/>
  <c r="C56" i="1" s="1"/>
  <c r="G56" i="1" s="1"/>
  <c r="H55" i="1"/>
  <c r="I55" i="1" s="1"/>
  <c r="B55" i="1"/>
  <c r="C55" i="1" s="1"/>
  <c r="G55" i="1" s="1"/>
  <c r="H54" i="1"/>
  <c r="I54" i="1" s="1"/>
  <c r="B54" i="1"/>
  <c r="C54" i="1" s="1"/>
  <c r="G54" i="1" s="1"/>
  <c r="H53" i="1"/>
  <c r="I53" i="1" s="1"/>
  <c r="B53" i="1"/>
  <c r="C53" i="1" s="1"/>
  <c r="G53" i="1" s="1"/>
  <c r="H52" i="1"/>
  <c r="B52" i="1"/>
  <c r="C52" i="1" s="1"/>
  <c r="G52" i="1" s="1"/>
  <c r="H51" i="1"/>
  <c r="I51" i="1" s="1"/>
  <c r="B51" i="1"/>
  <c r="C51" i="1" s="1"/>
  <c r="G51" i="1" s="1"/>
  <c r="H50" i="1"/>
  <c r="I50" i="1" s="1"/>
  <c r="B50" i="1"/>
  <c r="C50" i="1" s="1"/>
  <c r="G50" i="1" s="1"/>
  <c r="H49" i="1"/>
  <c r="I49" i="1" s="1"/>
  <c r="B49" i="1"/>
  <c r="C49" i="1" s="1"/>
  <c r="G49" i="1" s="1"/>
  <c r="H48" i="1"/>
  <c r="I48" i="1" s="1"/>
  <c r="B48" i="1"/>
  <c r="C48" i="1" s="1"/>
  <c r="G48" i="1" s="1"/>
  <c r="H47" i="1"/>
  <c r="I47" i="1" s="1"/>
  <c r="B47" i="1"/>
  <c r="C47" i="1" s="1"/>
  <c r="G47" i="1" s="1"/>
  <c r="H46" i="1"/>
  <c r="I46" i="1" s="1"/>
  <c r="B46" i="1"/>
  <c r="C46" i="1" s="1"/>
  <c r="G46" i="1" s="1"/>
  <c r="H45" i="1"/>
  <c r="I45" i="1" s="1"/>
  <c r="B45" i="1"/>
  <c r="C45" i="1" s="1"/>
  <c r="G45" i="1" s="1"/>
  <c r="H44" i="1"/>
  <c r="B44" i="1"/>
  <c r="C44" i="1" s="1"/>
  <c r="G44" i="1" s="1"/>
  <c r="H43" i="1"/>
  <c r="I43" i="1" s="1"/>
  <c r="B43" i="1"/>
  <c r="C43" i="1" s="1"/>
  <c r="G43" i="1" s="1"/>
  <c r="H42" i="1"/>
  <c r="I42" i="1" s="1"/>
  <c r="B42" i="1"/>
  <c r="C42" i="1" s="1"/>
  <c r="G42" i="1" s="1"/>
  <c r="H41" i="1"/>
  <c r="I41" i="1" s="1"/>
  <c r="B41" i="1"/>
  <c r="C41" i="1" s="1"/>
  <c r="G41" i="1" s="1"/>
  <c r="H40" i="1"/>
  <c r="I40" i="1" s="1"/>
  <c r="C40" i="1"/>
  <c r="G40" i="1" s="1"/>
  <c r="B40" i="1"/>
  <c r="H39" i="1"/>
  <c r="I39" i="1" s="1"/>
  <c r="B39" i="1"/>
  <c r="C39" i="1" s="1"/>
  <c r="G39" i="1" s="1"/>
  <c r="H38" i="1"/>
  <c r="I38" i="1" s="1"/>
  <c r="B38" i="1"/>
  <c r="C38" i="1" s="1"/>
  <c r="G38" i="1" s="1"/>
  <c r="H37" i="1"/>
  <c r="I37" i="1" s="1"/>
  <c r="B37" i="1"/>
  <c r="C37" i="1" s="1"/>
  <c r="G37" i="1" s="1"/>
  <c r="H36" i="1"/>
  <c r="I36" i="1" s="1"/>
  <c r="B36" i="1"/>
  <c r="C36" i="1" s="1"/>
  <c r="G36" i="1" s="1"/>
  <c r="H35" i="1"/>
  <c r="I35" i="1" s="1"/>
  <c r="B35" i="1"/>
  <c r="C35" i="1" s="1"/>
  <c r="G35" i="1" s="1"/>
  <c r="H34" i="1"/>
  <c r="B34" i="1"/>
  <c r="C34" i="1" s="1"/>
  <c r="G34" i="1" s="1"/>
  <c r="H33" i="1"/>
  <c r="I33" i="1" s="1"/>
  <c r="B33" i="1"/>
  <c r="C33" i="1" s="1"/>
  <c r="G33" i="1" s="1"/>
  <c r="H32" i="1"/>
  <c r="I32" i="1" s="1"/>
  <c r="B32" i="1"/>
  <c r="C32" i="1" s="1"/>
  <c r="G32" i="1" s="1"/>
  <c r="H31" i="1"/>
  <c r="I31" i="1" s="1"/>
  <c r="B31" i="1"/>
  <c r="C31" i="1" s="1"/>
  <c r="G31" i="1" s="1"/>
  <c r="H30" i="1"/>
  <c r="B30" i="1"/>
  <c r="C30" i="1" s="1"/>
  <c r="G30" i="1" s="1"/>
  <c r="H29" i="1"/>
  <c r="I29" i="1" s="1"/>
  <c r="B29" i="1"/>
  <c r="C29" i="1" s="1"/>
  <c r="G29" i="1" s="1"/>
  <c r="H28" i="1"/>
  <c r="I28" i="1" s="1"/>
  <c r="B28" i="1"/>
  <c r="C28" i="1" s="1"/>
  <c r="G28" i="1" s="1"/>
  <c r="H27" i="1"/>
  <c r="B27" i="1"/>
  <c r="C27" i="1" s="1"/>
  <c r="M26" i="1"/>
  <c r="H26" i="1"/>
  <c r="I26" i="1" s="1"/>
  <c r="B26" i="1"/>
  <c r="C26" i="1" s="1"/>
  <c r="G26" i="1" s="1"/>
  <c r="O4" i="1"/>
  <c r="P4" i="1" s="1"/>
  <c r="J163" i="1" l="1"/>
  <c r="J85" i="1"/>
  <c r="J317" i="1"/>
  <c r="J102" i="1"/>
  <c r="J184" i="1"/>
  <c r="J99" i="1"/>
  <c r="J70" i="1"/>
  <c r="J305" i="1"/>
  <c r="J76" i="1"/>
  <c r="J78" i="1"/>
  <c r="J92" i="1"/>
  <c r="J168" i="1"/>
  <c r="J329" i="1"/>
  <c r="J165" i="1"/>
  <c r="J149" i="1"/>
  <c r="J58" i="1"/>
  <c r="J80" i="1"/>
  <c r="J43" i="1"/>
  <c r="J111" i="1"/>
  <c r="J251" i="1"/>
  <c r="J281" i="1"/>
  <c r="J88" i="1"/>
  <c r="J293" i="1"/>
  <c r="J51" i="1"/>
  <c r="J65" i="1"/>
  <c r="J71" i="1"/>
  <c r="J72" i="1"/>
  <c r="J138" i="1"/>
  <c r="J218" i="1"/>
  <c r="J222" i="1"/>
  <c r="J48" i="1"/>
  <c r="J105" i="1"/>
  <c r="J107" i="1"/>
  <c r="J109" i="1"/>
  <c r="J114" i="1"/>
  <c r="J142" i="1"/>
  <c r="J146" i="1"/>
  <c r="J230" i="1"/>
  <c r="J238" i="1"/>
  <c r="J275" i="1"/>
  <c r="J321" i="1"/>
  <c r="J253" i="1"/>
  <c r="J280" i="1"/>
  <c r="J289" i="1"/>
  <c r="J296" i="1"/>
  <c r="J40" i="1"/>
  <c r="J106" i="1"/>
  <c r="J113" i="1"/>
  <c r="J145" i="1"/>
  <c r="J257" i="1"/>
  <c r="J333" i="1"/>
  <c r="J84" i="1"/>
  <c r="J112" i="1"/>
  <c r="J328" i="1"/>
  <c r="J37" i="1"/>
  <c r="J94" i="1"/>
  <c r="J153" i="1"/>
  <c r="J158" i="1"/>
  <c r="J166" i="1"/>
  <c r="J185" i="1"/>
  <c r="J213" i="1"/>
  <c r="J229" i="1"/>
  <c r="J249" i="1"/>
  <c r="J274" i="1"/>
  <c r="J332" i="1"/>
  <c r="J39" i="1"/>
  <c r="J50" i="1"/>
  <c r="J104" i="1"/>
  <c r="J108" i="1"/>
  <c r="J237" i="1"/>
  <c r="J261" i="1"/>
  <c r="J304" i="1"/>
  <c r="J33" i="1"/>
  <c r="J42" i="1"/>
  <c r="J189" i="1"/>
  <c r="J56" i="1"/>
  <c r="J90" i="1"/>
  <c r="J122" i="1"/>
  <c r="J129" i="1"/>
  <c r="J134" i="1"/>
  <c r="J234" i="1"/>
  <c r="J297" i="1"/>
  <c r="J313" i="1"/>
  <c r="J126" i="1"/>
  <c r="J62" i="1"/>
  <c r="J161" i="1"/>
  <c r="J162" i="1"/>
  <c r="J47" i="1"/>
  <c r="J55" i="1"/>
  <c r="J325" i="1"/>
  <c r="B13" i="1"/>
  <c r="F333" i="1" s="1"/>
  <c r="J77" i="1"/>
  <c r="J82" i="1"/>
  <c r="J181" i="1"/>
  <c r="J57" i="1"/>
  <c r="J66" i="1"/>
  <c r="J79" i="1"/>
  <c r="J93" i="1"/>
  <c r="J103" i="1"/>
  <c r="J130" i="1"/>
  <c r="J133" i="1"/>
  <c r="J150" i="1"/>
  <c r="J154" i="1"/>
  <c r="J164" i="1"/>
  <c r="J167" i="1"/>
  <c r="J169" i="1"/>
  <c r="J197" i="1"/>
  <c r="J226" i="1"/>
  <c r="J245" i="1"/>
  <c r="J248" i="1"/>
  <c r="J260" i="1"/>
  <c r="J265" i="1"/>
  <c r="J273" i="1"/>
  <c r="J285" i="1"/>
  <c r="J288" i="1"/>
  <c r="J301" i="1"/>
  <c r="J309" i="1"/>
  <c r="J315" i="1"/>
  <c r="J320" i="1"/>
  <c r="J32" i="1"/>
  <c r="J36" i="1"/>
  <c r="J41" i="1"/>
  <c r="J49" i="1"/>
  <c r="J201" i="1"/>
  <c r="B9" i="1"/>
  <c r="B2" i="1"/>
  <c r="G27" i="1"/>
  <c r="B15" i="1"/>
  <c r="F317" i="1"/>
  <c r="F313" i="1"/>
  <c r="F305" i="1"/>
  <c r="F297" i="1"/>
  <c r="F289" i="1"/>
  <c r="F292" i="1"/>
  <c r="F323" i="1"/>
  <c r="F315" i="1"/>
  <c r="F277" i="1"/>
  <c r="F264" i="1"/>
  <c r="F245" i="1"/>
  <c r="F295" i="1"/>
  <c r="F257" i="1"/>
  <c r="F275" i="1"/>
  <c r="F256" i="1"/>
  <c r="F287" i="1"/>
  <c r="F281" i="1"/>
  <c r="F249" i="1"/>
  <c r="F267" i="1"/>
  <c r="F261" i="1"/>
  <c r="F303" i="1"/>
  <c r="F307" i="1"/>
  <c r="F285" i="1"/>
  <c r="F253" i="1"/>
  <c r="F158" i="1"/>
  <c r="F154" i="1"/>
  <c r="F150" i="1"/>
  <c r="F142" i="1"/>
  <c r="F138" i="1"/>
  <c r="F134" i="1"/>
  <c r="F130" i="1"/>
  <c r="F126" i="1"/>
  <c r="F122" i="1"/>
  <c r="F271" i="1"/>
  <c r="F265" i="1"/>
  <c r="F240" i="1"/>
  <c r="F225" i="1"/>
  <c r="F215" i="1"/>
  <c r="F205" i="1"/>
  <c r="F199" i="1"/>
  <c r="F189" i="1"/>
  <c r="F183" i="1"/>
  <c r="F173" i="1"/>
  <c r="F248" i="1"/>
  <c r="F233" i="1"/>
  <c r="F209" i="1"/>
  <c r="F203" i="1"/>
  <c r="F193" i="1"/>
  <c r="F187" i="1"/>
  <c r="F177" i="1"/>
  <c r="F171" i="1"/>
  <c r="F284" i="1"/>
  <c r="F221" i="1"/>
  <c r="F200" i="1"/>
  <c r="F184" i="1"/>
  <c r="F167" i="1"/>
  <c r="F166" i="1"/>
  <c r="F299" i="1"/>
  <c r="F241" i="1"/>
  <c r="F224" i="1"/>
  <c r="F213" i="1"/>
  <c r="F207" i="1"/>
  <c r="F197" i="1"/>
  <c r="F191" i="1"/>
  <c r="F181" i="1"/>
  <c r="F175" i="1"/>
  <c r="F229" i="1"/>
  <c r="F161" i="1"/>
  <c r="F120" i="1"/>
  <c r="F98" i="1"/>
  <c r="F87" i="1"/>
  <c r="F252" i="1"/>
  <c r="F211" i="1"/>
  <c r="F201" i="1"/>
  <c r="F132" i="1"/>
  <c r="F232" i="1"/>
  <c r="F185" i="1"/>
  <c r="F148" i="1"/>
  <c r="F112" i="1"/>
  <c r="F108" i="1"/>
  <c r="F195" i="1"/>
  <c r="F169" i="1"/>
  <c r="F152" i="1"/>
  <c r="F144" i="1"/>
  <c r="F128" i="1"/>
  <c r="F105" i="1"/>
  <c r="F104" i="1"/>
  <c r="F94" i="1"/>
  <c r="F179" i="1"/>
  <c r="F156" i="1"/>
  <c r="F114" i="1"/>
  <c r="F103" i="1"/>
  <c r="F93" i="1"/>
  <c r="F82" i="1"/>
  <c r="F71" i="1"/>
  <c r="F61" i="1"/>
  <c r="F55" i="1"/>
  <c r="F51" i="1"/>
  <c r="F47" i="1"/>
  <c r="F43" i="1"/>
  <c r="F39" i="1"/>
  <c r="F160" i="1"/>
  <c r="F140" i="1"/>
  <c r="F124" i="1"/>
  <c r="F116" i="1"/>
  <c r="F79" i="1"/>
  <c r="F217" i="1"/>
  <c r="F118" i="1"/>
  <c r="F80" i="1"/>
  <c r="F72" i="1"/>
  <c r="F77" i="1"/>
  <c r="F73" i="1"/>
  <c r="F37" i="1"/>
  <c r="F41" i="1"/>
  <c r="F35" i="1"/>
  <c r="F83" i="1"/>
  <c r="F45" i="1"/>
  <c r="F33" i="1"/>
  <c r="F136" i="1"/>
  <c r="F88" i="1"/>
  <c r="F65" i="1"/>
  <c r="F49" i="1"/>
  <c r="F31" i="1"/>
  <c r="F89" i="1"/>
  <c r="F70" i="1"/>
  <c r="F66" i="1"/>
  <c r="F53" i="1"/>
  <c r="F99" i="1"/>
  <c r="F67" i="1"/>
  <c r="F62" i="1"/>
  <c r="F57" i="1"/>
  <c r="F28" i="1"/>
  <c r="J29" i="1"/>
  <c r="B10" i="1"/>
  <c r="I27" i="1"/>
  <c r="J28" i="1" s="1"/>
  <c r="J38" i="1"/>
  <c r="I63" i="1"/>
  <c r="J64" i="1" s="1"/>
  <c r="F63" i="1"/>
  <c r="J73" i="1"/>
  <c r="F76" i="1"/>
  <c r="J81" i="1"/>
  <c r="F97" i="1"/>
  <c r="I97" i="1"/>
  <c r="J98" i="1" s="1"/>
  <c r="J110" i="1"/>
  <c r="F86" i="1"/>
  <c r="I86" i="1"/>
  <c r="J27" i="1"/>
  <c r="F29" i="1"/>
  <c r="F58" i="1"/>
  <c r="F75" i="1"/>
  <c r="J89" i="1"/>
  <c r="J96" i="1"/>
  <c r="F54" i="1"/>
  <c r="F56" i="1"/>
  <c r="J59" i="1"/>
  <c r="F30" i="1"/>
  <c r="F50" i="1"/>
  <c r="F52" i="1"/>
  <c r="F85" i="1"/>
  <c r="F106" i="1"/>
  <c r="I151" i="1"/>
  <c r="J152" i="1" s="1"/>
  <c r="F151" i="1"/>
  <c r="I30" i="1"/>
  <c r="J31" i="1" s="1"/>
  <c r="F32" i="1"/>
  <c r="F46" i="1"/>
  <c r="F48" i="1"/>
  <c r="I52" i="1"/>
  <c r="J53" i="1" s="1"/>
  <c r="J54" i="1"/>
  <c r="F64" i="1"/>
  <c r="J67" i="1"/>
  <c r="F69" i="1"/>
  <c r="F78" i="1"/>
  <c r="F81" i="1"/>
  <c r="F96" i="1"/>
  <c r="J101" i="1"/>
  <c r="J100" i="1"/>
  <c r="F110" i="1"/>
  <c r="F27" i="1"/>
  <c r="F34" i="1"/>
  <c r="F42" i="1"/>
  <c r="F44" i="1"/>
  <c r="I60" i="1"/>
  <c r="J61" i="1" s="1"/>
  <c r="F60" i="1"/>
  <c r="F74" i="1"/>
  <c r="F90" i="1"/>
  <c r="I34" i="1"/>
  <c r="J35" i="1" s="1"/>
  <c r="F36" i="1"/>
  <c r="F38" i="1"/>
  <c r="F40" i="1"/>
  <c r="I44" i="1"/>
  <c r="J45" i="1" s="1"/>
  <c r="J46" i="1"/>
  <c r="F59" i="1"/>
  <c r="I68" i="1"/>
  <c r="F68" i="1"/>
  <c r="I74" i="1"/>
  <c r="J75" i="1" s="1"/>
  <c r="F84" i="1"/>
  <c r="J91" i="1"/>
  <c r="F101" i="1"/>
  <c r="F100" i="1"/>
  <c r="I119" i="1"/>
  <c r="J120" i="1" s="1"/>
  <c r="F119" i="1"/>
  <c r="J121" i="1"/>
  <c r="F125" i="1"/>
  <c r="I131" i="1"/>
  <c r="J132" i="1" s="1"/>
  <c r="F131" i="1"/>
  <c r="F141" i="1"/>
  <c r="I147" i="1"/>
  <c r="J148" i="1" s="1"/>
  <c r="F147" i="1"/>
  <c r="F157" i="1"/>
  <c r="I176" i="1"/>
  <c r="J177" i="1" s="1"/>
  <c r="F176" i="1"/>
  <c r="J205" i="1"/>
  <c r="J242" i="1"/>
  <c r="F91" i="1"/>
  <c r="F102" i="1"/>
  <c r="F117" i="1"/>
  <c r="J137" i="1"/>
  <c r="F153" i="1"/>
  <c r="I192" i="1"/>
  <c r="J193" i="1" s="1"/>
  <c r="F192" i="1"/>
  <c r="I220" i="1"/>
  <c r="J221" i="1" s="1"/>
  <c r="F220" i="1"/>
  <c r="F92" i="1"/>
  <c r="I117" i="1"/>
  <c r="J118" i="1" s="1"/>
  <c r="F129" i="1"/>
  <c r="I135" i="1"/>
  <c r="J136" i="1" s="1"/>
  <c r="F135" i="1"/>
  <c r="F145" i="1"/>
  <c r="F149" i="1"/>
  <c r="I115" i="1"/>
  <c r="J116" i="1" s="1"/>
  <c r="F115" i="1"/>
  <c r="J125" i="1"/>
  <c r="J141" i="1"/>
  <c r="I208" i="1"/>
  <c r="J209" i="1" s="1"/>
  <c r="F208" i="1"/>
  <c r="F95" i="1"/>
  <c r="F107" i="1"/>
  <c r="F111" i="1"/>
  <c r="F113" i="1"/>
  <c r="I123" i="1"/>
  <c r="J124" i="1" s="1"/>
  <c r="F123" i="1"/>
  <c r="F133" i="1"/>
  <c r="I139" i="1"/>
  <c r="J140" i="1" s="1"/>
  <c r="F139" i="1"/>
  <c r="J157" i="1"/>
  <c r="F109" i="1"/>
  <c r="I159" i="1"/>
  <c r="J160" i="1" s="1"/>
  <c r="F159" i="1"/>
  <c r="F165" i="1"/>
  <c r="F263" i="1"/>
  <c r="I263" i="1"/>
  <c r="J264" i="1" s="1"/>
  <c r="F121" i="1"/>
  <c r="I127" i="1"/>
  <c r="J128" i="1" s="1"/>
  <c r="F127" i="1"/>
  <c r="F137" i="1"/>
  <c r="I143" i="1"/>
  <c r="J144" i="1" s="1"/>
  <c r="F143" i="1"/>
  <c r="I155" i="1"/>
  <c r="J156" i="1" s="1"/>
  <c r="F155" i="1"/>
  <c r="J173" i="1"/>
  <c r="F172" i="1"/>
  <c r="J180" i="1"/>
  <c r="I182" i="1"/>
  <c r="F182" i="1"/>
  <c r="F188" i="1"/>
  <c r="J196" i="1"/>
  <c r="I198" i="1"/>
  <c r="F198" i="1"/>
  <c r="F204" i="1"/>
  <c r="J212" i="1"/>
  <c r="I214" i="1"/>
  <c r="F214" i="1"/>
  <c r="I227" i="1"/>
  <c r="F227" i="1"/>
  <c r="J233" i="1"/>
  <c r="F244" i="1"/>
  <c r="J282" i="1"/>
  <c r="F283" i="1"/>
  <c r="F168" i="1"/>
  <c r="I239" i="1"/>
  <c r="F239" i="1"/>
  <c r="J176" i="1"/>
  <c r="I178" i="1"/>
  <c r="J179" i="1" s="1"/>
  <c r="F178" i="1"/>
  <c r="J192" i="1"/>
  <c r="I194" i="1"/>
  <c r="J195" i="1" s="1"/>
  <c r="F194" i="1"/>
  <c r="I210" i="1"/>
  <c r="J211" i="1" s="1"/>
  <c r="F210" i="1"/>
  <c r="F216" i="1"/>
  <c r="I219" i="1"/>
  <c r="J219" i="1" s="1"/>
  <c r="F219" i="1"/>
  <c r="J225" i="1"/>
  <c r="F236" i="1"/>
  <c r="J250" i="1"/>
  <c r="F270" i="1"/>
  <c r="I270" i="1"/>
  <c r="J271" i="1" s="1"/>
  <c r="F276" i="1"/>
  <c r="I276" i="1"/>
  <c r="J277" i="1" s="1"/>
  <c r="F162" i="1"/>
  <c r="J217" i="1"/>
  <c r="I231" i="1"/>
  <c r="J232" i="1" s="1"/>
  <c r="F231" i="1"/>
  <c r="J269" i="1"/>
  <c r="J279" i="1"/>
  <c r="F163" i="1"/>
  <c r="F164" i="1"/>
  <c r="J172" i="1"/>
  <c r="I174" i="1"/>
  <c r="J175" i="1" s="1"/>
  <c r="F174" i="1"/>
  <c r="F180" i="1"/>
  <c r="J188" i="1"/>
  <c r="I190" i="1"/>
  <c r="J191" i="1" s="1"/>
  <c r="F190" i="1"/>
  <c r="F196" i="1"/>
  <c r="J204" i="1"/>
  <c r="I206" i="1"/>
  <c r="J207" i="1" s="1"/>
  <c r="F206" i="1"/>
  <c r="F212" i="1"/>
  <c r="F228" i="1"/>
  <c r="I243" i="1"/>
  <c r="J244" i="1" s="1"/>
  <c r="F243" i="1"/>
  <c r="J247" i="1"/>
  <c r="J246" i="1"/>
  <c r="J252" i="1"/>
  <c r="I223" i="1"/>
  <c r="J224" i="1" s="1"/>
  <c r="F223" i="1"/>
  <c r="J256" i="1"/>
  <c r="I170" i="1"/>
  <c r="F170" i="1"/>
  <c r="I186" i="1"/>
  <c r="F186" i="1"/>
  <c r="J200" i="1"/>
  <c r="I202" i="1"/>
  <c r="F202" i="1"/>
  <c r="J216" i="1"/>
  <c r="I235" i="1"/>
  <c r="F235" i="1"/>
  <c r="J241" i="1"/>
  <c r="F304" i="1"/>
  <c r="F320" i="1"/>
  <c r="F258" i="1"/>
  <c r="F259" i="1"/>
  <c r="F272" i="1"/>
  <c r="I294" i="1"/>
  <c r="J295" i="1" s="1"/>
  <c r="F294" i="1"/>
  <c r="J324" i="1"/>
  <c r="F328" i="1"/>
  <c r="F218" i="1"/>
  <c r="F222" i="1"/>
  <c r="F226" i="1"/>
  <c r="F230" i="1"/>
  <c r="F234" i="1"/>
  <c r="F238" i="1"/>
  <c r="F242" i="1"/>
  <c r="F246" i="1"/>
  <c r="F247" i="1"/>
  <c r="I258" i="1"/>
  <c r="F260" i="1"/>
  <c r="F278" i="1"/>
  <c r="F279" i="1"/>
  <c r="I283" i="1"/>
  <c r="J284" i="1" s="1"/>
  <c r="J300" i="1"/>
  <c r="J312" i="1"/>
  <c r="J323" i="1"/>
  <c r="J322" i="1"/>
  <c r="J331" i="1"/>
  <c r="J330" i="1"/>
  <c r="F266" i="1"/>
  <c r="J272" i="1"/>
  <c r="I298" i="1"/>
  <c r="J299" i="1" s="1"/>
  <c r="F298" i="1"/>
  <c r="J308" i="1"/>
  <c r="I310" i="1"/>
  <c r="J311" i="1" s="1"/>
  <c r="F310" i="1"/>
  <c r="F316" i="1"/>
  <c r="F332" i="1"/>
  <c r="F254" i="1"/>
  <c r="F255" i="1"/>
  <c r="I266" i="1"/>
  <c r="J267" i="1" s="1"/>
  <c r="F268" i="1"/>
  <c r="J278" i="1"/>
  <c r="F286" i="1"/>
  <c r="I306" i="1"/>
  <c r="J307" i="1" s="1"/>
  <c r="F306" i="1"/>
  <c r="J314" i="1"/>
  <c r="I254" i="1"/>
  <c r="F274" i="1"/>
  <c r="I286" i="1"/>
  <c r="J287" i="1" s="1"/>
  <c r="F296" i="1"/>
  <c r="I302" i="1"/>
  <c r="J303" i="1" s="1"/>
  <c r="F302" i="1"/>
  <c r="J319" i="1"/>
  <c r="J318" i="1"/>
  <c r="F324" i="1"/>
  <c r="F262" i="1"/>
  <c r="J268" i="1"/>
  <c r="J292" i="1"/>
  <c r="F312" i="1"/>
  <c r="F250" i="1"/>
  <c r="I262" i="1"/>
  <c r="F282" i="1"/>
  <c r="I290" i="1"/>
  <c r="J291" i="1" s="1"/>
  <c r="F290" i="1"/>
  <c r="F300" i="1"/>
  <c r="F308" i="1"/>
  <c r="J316" i="1"/>
  <c r="J327" i="1"/>
  <c r="J326" i="1"/>
  <c r="F314" i="1"/>
  <c r="F318" i="1"/>
  <c r="F322" i="1"/>
  <c r="F326" i="1"/>
  <c r="F330" i="1"/>
  <c r="F335" i="1"/>
  <c r="I335" i="1"/>
  <c r="J335" i="1" s="1"/>
  <c r="J334" i="1"/>
  <c r="F269" i="1" l="1"/>
  <c r="F319" i="1"/>
  <c r="F329" i="1"/>
  <c r="F334" i="1"/>
  <c r="F331" i="1"/>
  <c r="F301" i="1"/>
  <c r="F321" i="1"/>
  <c r="F146" i="1"/>
  <c r="F237" i="1"/>
  <c r="F273" i="1"/>
  <c r="F280" i="1"/>
  <c r="F291" i="1"/>
  <c r="F288" i="1"/>
  <c r="F251" i="1"/>
  <c r="F311" i="1"/>
  <c r="F327" i="1"/>
  <c r="F293" i="1"/>
  <c r="F309" i="1"/>
  <c r="F325" i="1"/>
  <c r="J97" i="1"/>
  <c r="J115" i="1"/>
  <c r="F26" i="1"/>
  <c r="J266" i="1"/>
  <c r="J135" i="1"/>
  <c r="J190" i="1"/>
  <c r="J276" i="1"/>
  <c r="J119" i="1"/>
  <c r="J117" i="1"/>
  <c r="J131" i="1"/>
  <c r="J74" i="1"/>
  <c r="J151" i="1"/>
  <c r="J34" i="1"/>
  <c r="J52" i="1"/>
  <c r="J306" i="1"/>
  <c r="J310" i="1"/>
  <c r="J220" i="1"/>
  <c r="J231" i="1"/>
  <c r="J270" i="1"/>
  <c r="B12" i="1"/>
  <c r="B21" i="1" s="1"/>
  <c r="J302" i="1"/>
  <c r="J298" i="1"/>
  <c r="J240" i="1"/>
  <c r="J239" i="1"/>
  <c r="J194" i="1"/>
  <c r="J206" i="1"/>
  <c r="J243" i="1"/>
  <c r="J155" i="1"/>
  <c r="J143" i="1"/>
  <c r="J223" i="1"/>
  <c r="J30" i="1"/>
  <c r="J259" i="1"/>
  <c r="J258" i="1"/>
  <c r="J187" i="1"/>
  <c r="J186" i="1"/>
  <c r="J178" i="1"/>
  <c r="J198" i="1"/>
  <c r="J199" i="1"/>
  <c r="J123" i="1"/>
  <c r="J44" i="1"/>
  <c r="J236" i="1"/>
  <c r="J235" i="1"/>
  <c r="J171" i="1"/>
  <c r="J170" i="1"/>
  <c r="J290" i="1"/>
  <c r="J60" i="1"/>
  <c r="J254" i="1"/>
  <c r="J255" i="1"/>
  <c r="J208" i="1"/>
  <c r="J286" i="1"/>
  <c r="J228" i="1"/>
  <c r="J227" i="1"/>
  <c r="J210" i="1"/>
  <c r="J159" i="1"/>
  <c r="J127" i="1"/>
  <c r="J87" i="1"/>
  <c r="J86" i="1"/>
  <c r="J263" i="1"/>
  <c r="J262" i="1"/>
  <c r="J147" i="1"/>
  <c r="J63" i="1"/>
  <c r="J294" i="1"/>
  <c r="J203" i="1"/>
  <c r="J202" i="1"/>
  <c r="J283" i="1"/>
  <c r="J214" i="1"/>
  <c r="J215" i="1"/>
  <c r="J182" i="1"/>
  <c r="J183" i="1"/>
  <c r="J139" i="1"/>
  <c r="J174" i="1"/>
  <c r="J69" i="1"/>
  <c r="J68" i="1"/>
  <c r="B14" i="1"/>
  <c r="B16" i="1" l="1"/>
  <c r="B18" i="1"/>
  <c r="B19" i="1" l="1"/>
  <c r="B20" i="1" s="1"/>
  <c r="K208" i="1"/>
  <c r="K30" i="1"/>
  <c r="K255" i="1"/>
  <c r="K143" i="1"/>
  <c r="K63" i="1"/>
  <c r="K183" i="1"/>
  <c r="K261" i="1"/>
  <c r="K161" i="1"/>
  <c r="K88" i="1"/>
  <c r="K104" i="1"/>
  <c r="K93" i="1"/>
  <c r="K83" i="1"/>
  <c r="K107" i="1"/>
  <c r="K165" i="1"/>
  <c r="K41" i="1"/>
  <c r="K40" i="1"/>
  <c r="K36" i="1"/>
  <c r="K33" i="1"/>
  <c r="K153" i="1"/>
  <c r="K251" i="1"/>
  <c r="K201" i="1"/>
  <c r="K146" i="1"/>
  <c r="K230" i="1"/>
  <c r="K82" i="1"/>
  <c r="K130" i="1"/>
  <c r="K288" i="1"/>
  <c r="K301" i="1"/>
  <c r="K185" i="1"/>
  <c r="K253" i="1"/>
  <c r="K265" i="1"/>
  <c r="K328" i="1"/>
  <c r="K37" i="1"/>
  <c r="K55" i="1"/>
  <c r="K42" i="1"/>
  <c r="K43" i="1"/>
  <c r="K103" i="1"/>
  <c r="K150" i="1"/>
  <c r="K134" i="1"/>
  <c r="K197" i="1"/>
  <c r="K257" i="1"/>
  <c r="K285" i="1"/>
  <c r="K293" i="1"/>
  <c r="K313" i="1"/>
  <c r="K47" i="1"/>
  <c r="K57" i="1"/>
  <c r="K49" i="1"/>
  <c r="K70" i="1"/>
  <c r="K48" i="1"/>
  <c r="K71" i="1"/>
  <c r="K84" i="1"/>
  <c r="K109" i="1"/>
  <c r="K145" i="1"/>
  <c r="K309" i="1"/>
  <c r="K114" i="1"/>
  <c r="K281" i="1"/>
  <c r="K305" i="1"/>
  <c r="K297" i="1"/>
  <c r="K149" i="1"/>
  <c r="K133" i="1"/>
  <c r="K158" i="1"/>
  <c r="K275" i="1"/>
  <c r="K85" i="1"/>
  <c r="K72" i="1"/>
  <c r="K56" i="1"/>
  <c r="K79" i="1"/>
  <c r="K90" i="1"/>
  <c r="K129" i="1"/>
  <c r="K99" i="1"/>
  <c r="K163" i="1"/>
  <c r="K218" i="1"/>
  <c r="K296" i="1"/>
  <c r="K260" i="1"/>
  <c r="K289" i="1"/>
  <c r="K332" i="1"/>
  <c r="K317" i="1"/>
  <c r="K113" i="1"/>
  <c r="K169" i="1"/>
  <c r="K315" i="1"/>
  <c r="K39" i="1"/>
  <c r="K65" i="1"/>
  <c r="K76" i="1"/>
  <c r="K77" i="1"/>
  <c r="K102" i="1"/>
  <c r="K92" i="1"/>
  <c r="K142" i="1"/>
  <c r="K58" i="1"/>
  <c r="K154" i="1"/>
  <c r="K108" i="1"/>
  <c r="K189" i="1"/>
  <c r="K167" i="1"/>
  <c r="K274" i="1"/>
  <c r="K320" i="1"/>
  <c r="K32" i="1"/>
  <c r="K105" i="1"/>
  <c r="K245" i="1"/>
  <c r="K234" i="1"/>
  <c r="K181" i="1"/>
  <c r="K249" i="1"/>
  <c r="K238" i="1"/>
  <c r="K50" i="1"/>
  <c r="K78" i="1"/>
  <c r="K122" i="1"/>
  <c r="K106" i="1"/>
  <c r="K164" i="1"/>
  <c r="K80" i="1"/>
  <c r="K62" i="1"/>
  <c r="K66" i="1"/>
  <c r="K138" i="1"/>
  <c r="K94" i="1"/>
  <c r="K162" i="1"/>
  <c r="K166" i="1"/>
  <c r="K280" i="1"/>
  <c r="K222" i="1"/>
  <c r="K321" i="1"/>
  <c r="K333" i="1"/>
  <c r="K111" i="1"/>
  <c r="K51" i="1"/>
  <c r="K112" i="1"/>
  <c r="K184" i="1"/>
  <c r="K95" i="1"/>
  <c r="K126" i="1"/>
  <c r="K213" i="1"/>
  <c r="K226" i="1"/>
  <c r="K168" i="1"/>
  <c r="K248" i="1"/>
  <c r="K273" i="1"/>
  <c r="K237" i="1"/>
  <c r="K229" i="1"/>
  <c r="K329" i="1"/>
  <c r="K304" i="1"/>
  <c r="K325" i="1"/>
  <c r="K204" i="1"/>
  <c r="K136" i="1"/>
  <c r="K29" i="1"/>
  <c r="K335" i="1"/>
  <c r="K157" i="1"/>
  <c r="K64" i="1"/>
  <c r="K232" i="1"/>
  <c r="K137" i="1"/>
  <c r="K200" i="1"/>
  <c r="K268" i="1"/>
  <c r="K156" i="1"/>
  <c r="K101" i="1"/>
  <c r="K118" i="1"/>
  <c r="K269" i="1"/>
  <c r="K74" i="1"/>
  <c r="K96" i="1"/>
  <c r="K98" i="1"/>
  <c r="K128" i="1"/>
  <c r="K224" i="1"/>
  <c r="K291" i="1"/>
  <c r="K318" i="1"/>
  <c r="K256" i="1"/>
  <c r="K172" i="1"/>
  <c r="K241" i="1"/>
  <c r="K306" i="1"/>
  <c r="K326" i="1"/>
  <c r="K176" i="1"/>
  <c r="K91" i="1"/>
  <c r="K192" i="1"/>
  <c r="K267" i="1"/>
  <c r="K244" i="1"/>
  <c r="K160" i="1"/>
  <c r="K54" i="1"/>
  <c r="K277" i="1"/>
  <c r="K81" i="1"/>
  <c r="K225" i="1"/>
  <c r="K116" i="1"/>
  <c r="K110" i="1"/>
  <c r="K148" i="1"/>
  <c r="K31" i="1"/>
  <c r="K221" i="1"/>
  <c r="K220" i="1"/>
  <c r="K190" i="1"/>
  <c r="K212" i="1"/>
  <c r="K292" i="1"/>
  <c r="K233" i="1"/>
  <c r="K180" i="1"/>
  <c r="K308" i="1"/>
  <c r="K191" i="1"/>
  <c r="K140" i="1"/>
  <c r="K27" i="1"/>
  <c r="L27" i="1" s="1"/>
  <c r="K314" i="1"/>
  <c r="K144" i="1"/>
  <c r="K307" i="1"/>
  <c r="K195" i="1"/>
  <c r="K120" i="1"/>
  <c r="K303" i="1"/>
  <c r="K310" i="1"/>
  <c r="K131" i="1"/>
  <c r="K287" i="1"/>
  <c r="K100" i="1"/>
  <c r="K209" i="1"/>
  <c r="K334" i="1"/>
  <c r="K312" i="1"/>
  <c r="K217" i="1"/>
  <c r="K125" i="1"/>
  <c r="K331" i="1"/>
  <c r="K300" i="1"/>
  <c r="K75" i="1"/>
  <c r="K264" i="1"/>
  <c r="K282" i="1"/>
  <c r="K242" i="1"/>
  <c r="K132" i="1"/>
  <c r="K250" i="1"/>
  <c r="K52" i="1"/>
  <c r="K173" i="1"/>
  <c r="K46" i="1"/>
  <c r="K175" i="1"/>
  <c r="K278" i="1"/>
  <c r="K247" i="1"/>
  <c r="K205" i="1"/>
  <c r="K311" i="1"/>
  <c r="K59" i="1"/>
  <c r="K89" i="1"/>
  <c r="K295" i="1"/>
  <c r="K211" i="1"/>
  <c r="K151" i="1"/>
  <c r="K28" i="1"/>
  <c r="K252" i="1"/>
  <c r="K216" i="1"/>
  <c r="K97" i="1"/>
  <c r="K207" i="1"/>
  <c r="K319" i="1"/>
  <c r="K219" i="1"/>
  <c r="K330" i="1"/>
  <c r="K121" i="1"/>
  <c r="K272" i="1"/>
  <c r="K231" i="1"/>
  <c r="K117" i="1"/>
  <c r="K284" i="1"/>
  <c r="K276" i="1"/>
  <c r="K271" i="1"/>
  <c r="K45" i="1"/>
  <c r="K38" i="1"/>
  <c r="K119" i="1"/>
  <c r="K270" i="1"/>
  <c r="K188" i="1"/>
  <c r="K115" i="1"/>
  <c r="K53" i="1"/>
  <c r="K124" i="1"/>
  <c r="K324" i="1"/>
  <c r="K67" i="1"/>
  <c r="K266" i="1"/>
  <c r="K322" i="1"/>
  <c r="K179" i="1"/>
  <c r="K61" i="1"/>
  <c r="K323" i="1"/>
  <c r="K141" i="1"/>
  <c r="K327" i="1"/>
  <c r="K196" i="1"/>
  <c r="K177" i="1"/>
  <c r="K34" i="1"/>
  <c r="K316" i="1"/>
  <c r="K279" i="1"/>
  <c r="K135" i="1"/>
  <c r="K152" i="1"/>
  <c r="K73" i="1"/>
  <c r="K299" i="1"/>
  <c r="K193" i="1"/>
  <c r="K246" i="1"/>
  <c r="K35" i="1"/>
  <c r="K239" i="1"/>
  <c r="K214" i="1"/>
  <c r="K123" i="1"/>
  <c r="K215" i="1"/>
  <c r="K194" i="1"/>
  <c r="K178" i="1"/>
  <c r="K186" i="1"/>
  <c r="K147" i="1"/>
  <c r="K286" i="1"/>
  <c r="K235" i="1"/>
  <c r="K139" i="1"/>
  <c r="K243" i="1"/>
  <c r="K170" i="1"/>
  <c r="K87" i="1"/>
  <c r="K44" i="1"/>
  <c r="K227" i="1"/>
  <c r="K236" i="1"/>
  <c r="K69" i="1"/>
  <c r="K202" i="1"/>
  <c r="K263" i="1"/>
  <c r="K223" i="1"/>
  <c r="K258" i="1"/>
  <c r="K283" i="1"/>
  <c r="K174" i="1"/>
  <c r="K228" i="1"/>
  <c r="K302" i="1"/>
  <c r="K290" i="1"/>
  <c r="K182" i="1"/>
  <c r="K210" i="1"/>
  <c r="K86" i="1"/>
  <c r="K294" i="1"/>
  <c r="K206" i="1"/>
  <c r="K198" i="1"/>
  <c r="K203" i="1"/>
  <c r="K159" i="1"/>
  <c r="K187" i="1"/>
  <c r="K254" i="1"/>
  <c r="K155" i="1"/>
  <c r="K171" i="1"/>
  <c r="K127" i="1"/>
  <c r="K240" i="1"/>
  <c r="K262" i="1"/>
  <c r="K199" i="1"/>
  <c r="K298" i="1"/>
  <c r="K60" i="1"/>
  <c r="K259" i="1"/>
  <c r="K68" i="1"/>
  <c r="L28" i="1" l="1"/>
  <c r="M27" i="1"/>
  <c r="L29" i="1" l="1"/>
  <c r="M28" i="1"/>
  <c r="L30" i="1" l="1"/>
  <c r="M29" i="1"/>
  <c r="L31" i="1" l="1"/>
  <c r="M30" i="1"/>
  <c r="L32" i="1" l="1"/>
  <c r="M31" i="1"/>
  <c r="L33" i="1" l="1"/>
  <c r="M32" i="1"/>
  <c r="M33" i="1" l="1"/>
  <c r="L34" i="1"/>
  <c r="L35" i="1" l="1"/>
  <c r="M34" i="1"/>
  <c r="M35" i="1" l="1"/>
  <c r="L36" i="1"/>
  <c r="L37" i="1" l="1"/>
  <c r="M36" i="1"/>
  <c r="M37" i="1" l="1"/>
  <c r="L38" i="1"/>
  <c r="L39" i="1" l="1"/>
  <c r="M38" i="1"/>
  <c r="L40" i="1" l="1"/>
  <c r="M39" i="1"/>
  <c r="L41" i="1" l="1"/>
  <c r="M40" i="1"/>
  <c r="M41" i="1" l="1"/>
  <c r="L42" i="1"/>
  <c r="L43" i="1" l="1"/>
  <c r="M42" i="1"/>
  <c r="L44" i="1" l="1"/>
  <c r="M43" i="1"/>
  <c r="L45" i="1" l="1"/>
  <c r="M44" i="1"/>
  <c r="L46" i="1" l="1"/>
  <c r="M45" i="1"/>
  <c r="L47" i="1" l="1"/>
  <c r="M46" i="1"/>
  <c r="L48" i="1" l="1"/>
  <c r="M47" i="1"/>
  <c r="L49" i="1" l="1"/>
  <c r="M48" i="1"/>
  <c r="L50" i="1" l="1"/>
  <c r="M49" i="1"/>
  <c r="L51" i="1" l="1"/>
  <c r="M50" i="1"/>
  <c r="L52" i="1" l="1"/>
  <c r="M51" i="1"/>
  <c r="L53" i="1" l="1"/>
  <c r="M52" i="1"/>
  <c r="M53" i="1" l="1"/>
  <c r="L54" i="1"/>
  <c r="L55" i="1" l="1"/>
  <c r="M54" i="1"/>
  <c r="L56" i="1" l="1"/>
  <c r="M55" i="1"/>
  <c r="L57" i="1" l="1"/>
  <c r="M56" i="1"/>
  <c r="M57" i="1" l="1"/>
  <c r="L58" i="1"/>
  <c r="M58" i="1" l="1"/>
  <c r="L59" i="1"/>
  <c r="M59" i="1" l="1"/>
  <c r="L60" i="1"/>
  <c r="L61" i="1" l="1"/>
  <c r="M60" i="1"/>
  <c r="M61" i="1" l="1"/>
  <c r="L62" i="1"/>
  <c r="M62" i="1" l="1"/>
  <c r="L63" i="1"/>
  <c r="L64" i="1" l="1"/>
  <c r="M63" i="1"/>
  <c r="L65" i="1" l="1"/>
  <c r="M64" i="1"/>
  <c r="M65" i="1" l="1"/>
  <c r="L66" i="1"/>
  <c r="L67" i="1" l="1"/>
  <c r="M66" i="1"/>
  <c r="M67" i="1" l="1"/>
  <c r="L68" i="1"/>
  <c r="M68" i="1" l="1"/>
  <c r="L69" i="1"/>
  <c r="M69" i="1" l="1"/>
  <c r="L70" i="1"/>
  <c r="M70" i="1" l="1"/>
  <c r="L71" i="1"/>
  <c r="L72" i="1" l="1"/>
  <c r="M71" i="1"/>
  <c r="M72" i="1" l="1"/>
  <c r="L73" i="1"/>
  <c r="M73" i="1" l="1"/>
  <c r="L74" i="1"/>
  <c r="L75" i="1" l="1"/>
  <c r="M74" i="1"/>
  <c r="M75" i="1" l="1"/>
  <c r="L76" i="1"/>
  <c r="L77" i="1" l="1"/>
  <c r="M76" i="1"/>
  <c r="M77" i="1" l="1"/>
  <c r="L78" i="1"/>
  <c r="L79" i="1" l="1"/>
  <c r="M78" i="1"/>
  <c r="M79" i="1" l="1"/>
  <c r="L80" i="1"/>
  <c r="L81" i="1" l="1"/>
  <c r="M80" i="1"/>
  <c r="M81" i="1" l="1"/>
  <c r="L82" i="1"/>
  <c r="L83" i="1" l="1"/>
  <c r="M82" i="1"/>
  <c r="M83" i="1" l="1"/>
  <c r="L84" i="1"/>
  <c r="L85" i="1" l="1"/>
  <c r="M84" i="1"/>
  <c r="M85" i="1" l="1"/>
  <c r="L86" i="1"/>
  <c r="L87" i="1" l="1"/>
  <c r="M86" i="1"/>
  <c r="L88" i="1" l="1"/>
  <c r="M87" i="1"/>
  <c r="L89" i="1" l="1"/>
  <c r="M88" i="1"/>
  <c r="M89" i="1" l="1"/>
  <c r="L90" i="1"/>
  <c r="L91" i="1" l="1"/>
  <c r="M90" i="1"/>
  <c r="L92" i="1" l="1"/>
  <c r="M91" i="1"/>
  <c r="L93" i="1" l="1"/>
  <c r="M92" i="1"/>
  <c r="M93" i="1" l="1"/>
  <c r="L94" i="1"/>
  <c r="L95" i="1" l="1"/>
  <c r="M94" i="1"/>
  <c r="L96" i="1" l="1"/>
  <c r="M95" i="1"/>
  <c r="L97" i="1" l="1"/>
  <c r="M96" i="1"/>
  <c r="M97" i="1" l="1"/>
  <c r="L98" i="1"/>
  <c r="L99" i="1" l="1"/>
  <c r="M98" i="1"/>
  <c r="L100" i="1" l="1"/>
  <c r="M99" i="1"/>
  <c r="L101" i="1" l="1"/>
  <c r="M100" i="1"/>
  <c r="M101" i="1" l="1"/>
  <c r="L102" i="1"/>
  <c r="M102" i="1" l="1"/>
  <c r="L103" i="1"/>
  <c r="L104" i="1" l="1"/>
  <c r="M103" i="1"/>
  <c r="L105" i="1" l="1"/>
  <c r="M104" i="1"/>
  <c r="L106" i="1" l="1"/>
  <c r="M105" i="1"/>
  <c r="M106" i="1" l="1"/>
  <c r="L107" i="1"/>
  <c r="L108" i="1" l="1"/>
  <c r="M107" i="1"/>
  <c r="M108" i="1" l="1"/>
  <c r="L109" i="1"/>
  <c r="L110" i="1" l="1"/>
  <c r="M109" i="1"/>
  <c r="M110" i="1" l="1"/>
  <c r="L111" i="1"/>
  <c r="L112" i="1" l="1"/>
  <c r="M111" i="1"/>
  <c r="M112" i="1" l="1"/>
  <c r="L113" i="1"/>
  <c r="L114" i="1" l="1"/>
  <c r="M113" i="1"/>
  <c r="L115" i="1" l="1"/>
  <c r="M114" i="1"/>
  <c r="L116" i="1" l="1"/>
  <c r="M115" i="1"/>
  <c r="M116" i="1" l="1"/>
  <c r="L117" i="1"/>
  <c r="L118" i="1" l="1"/>
  <c r="M117" i="1"/>
  <c r="M118" i="1" l="1"/>
  <c r="L119" i="1"/>
  <c r="L120" i="1" l="1"/>
  <c r="M119" i="1"/>
  <c r="M120" i="1" l="1"/>
  <c r="L121" i="1"/>
  <c r="L122" i="1" l="1"/>
  <c r="M121" i="1"/>
  <c r="L123" i="1" l="1"/>
  <c r="M122" i="1"/>
  <c r="L124" i="1" l="1"/>
  <c r="M123" i="1"/>
  <c r="M124" i="1" l="1"/>
  <c r="L125" i="1"/>
  <c r="L126" i="1" l="1"/>
  <c r="M125" i="1"/>
  <c r="L127" i="1" l="1"/>
  <c r="M126" i="1"/>
  <c r="L128" i="1" l="1"/>
  <c r="M127" i="1"/>
  <c r="L129" i="1" l="1"/>
  <c r="M128" i="1"/>
  <c r="L130" i="1" l="1"/>
  <c r="M129" i="1"/>
  <c r="L131" i="1" l="1"/>
  <c r="M130" i="1"/>
  <c r="L132" i="1" l="1"/>
  <c r="M131" i="1"/>
  <c r="M132" i="1" l="1"/>
  <c r="L133" i="1"/>
  <c r="L134" i="1" l="1"/>
  <c r="M133" i="1"/>
  <c r="L135" i="1" l="1"/>
  <c r="M134" i="1"/>
  <c r="L136" i="1" l="1"/>
  <c r="M135" i="1"/>
  <c r="M136" i="1" l="1"/>
  <c r="L137" i="1"/>
  <c r="L138" i="1" l="1"/>
  <c r="M137" i="1"/>
  <c r="L139" i="1" l="1"/>
  <c r="M138" i="1"/>
  <c r="L140" i="1" l="1"/>
  <c r="M139" i="1"/>
  <c r="M140" i="1" l="1"/>
  <c r="L141" i="1"/>
  <c r="L142" i="1" l="1"/>
  <c r="M141" i="1"/>
  <c r="L143" i="1" l="1"/>
  <c r="M142" i="1"/>
  <c r="L144" i="1" l="1"/>
  <c r="M143" i="1"/>
  <c r="L145" i="1" l="1"/>
  <c r="M144" i="1"/>
  <c r="L146" i="1" l="1"/>
  <c r="M145" i="1"/>
  <c r="L147" i="1" l="1"/>
  <c r="M146" i="1"/>
  <c r="L148" i="1" l="1"/>
  <c r="M147" i="1"/>
  <c r="L149" i="1" l="1"/>
  <c r="M148" i="1"/>
  <c r="L150" i="1" l="1"/>
  <c r="M149" i="1"/>
  <c r="L151" i="1" l="1"/>
  <c r="M150" i="1"/>
  <c r="L152" i="1" l="1"/>
  <c r="M151" i="1"/>
  <c r="L153" i="1" l="1"/>
  <c r="M152" i="1"/>
  <c r="L154" i="1" l="1"/>
  <c r="M153" i="1"/>
  <c r="L155" i="1" l="1"/>
  <c r="M154" i="1"/>
  <c r="L156" i="1" l="1"/>
  <c r="M155" i="1"/>
  <c r="M156" i="1" l="1"/>
  <c r="L157" i="1"/>
  <c r="L158" i="1" l="1"/>
  <c r="M157" i="1"/>
  <c r="L159" i="1" l="1"/>
  <c r="M158" i="1"/>
  <c r="M159" i="1" l="1"/>
  <c r="L160" i="1"/>
  <c r="L161" i="1" l="1"/>
  <c r="M160" i="1"/>
  <c r="M161" i="1" l="1"/>
  <c r="L162" i="1"/>
  <c r="M162" i="1" l="1"/>
  <c r="L163" i="1"/>
  <c r="M163" i="1" l="1"/>
  <c r="L164" i="1"/>
  <c r="M164" i="1" l="1"/>
  <c r="L165" i="1"/>
  <c r="M165" i="1" l="1"/>
  <c r="L166" i="1"/>
  <c r="M166" i="1" l="1"/>
  <c r="L167" i="1"/>
  <c r="L168" i="1" l="1"/>
  <c r="M167" i="1"/>
  <c r="M168" i="1" l="1"/>
  <c r="L169" i="1"/>
  <c r="M169" i="1" l="1"/>
  <c r="L170" i="1"/>
  <c r="L171" i="1" l="1"/>
  <c r="M170" i="1"/>
  <c r="M171" i="1" l="1"/>
  <c r="L172" i="1"/>
  <c r="M172" i="1" l="1"/>
  <c r="L173" i="1"/>
  <c r="M173" i="1" l="1"/>
  <c r="L174" i="1"/>
  <c r="L175" i="1" l="1"/>
  <c r="M174" i="1"/>
  <c r="M175" i="1" l="1"/>
  <c r="L176" i="1"/>
  <c r="M176" i="1" l="1"/>
  <c r="L177" i="1"/>
  <c r="M177" i="1" l="1"/>
  <c r="L178" i="1"/>
  <c r="L179" i="1" l="1"/>
  <c r="M178" i="1"/>
  <c r="M179" i="1" l="1"/>
  <c r="L180" i="1"/>
  <c r="M180" i="1" l="1"/>
  <c r="L181" i="1"/>
  <c r="M181" i="1" l="1"/>
  <c r="L182" i="1"/>
  <c r="L183" i="1" l="1"/>
  <c r="M182" i="1"/>
  <c r="L184" i="1" l="1"/>
  <c r="M183" i="1"/>
  <c r="M184" i="1" l="1"/>
  <c r="L185" i="1"/>
  <c r="M185" i="1" l="1"/>
  <c r="L186" i="1"/>
  <c r="L187" i="1" l="1"/>
  <c r="M186" i="1"/>
  <c r="M187" i="1" l="1"/>
  <c r="L188" i="1"/>
  <c r="M188" i="1" l="1"/>
  <c r="L189" i="1"/>
  <c r="M189" i="1" l="1"/>
  <c r="L190" i="1"/>
  <c r="L191" i="1" l="1"/>
  <c r="M190" i="1"/>
  <c r="M191" i="1" l="1"/>
  <c r="L192" i="1"/>
  <c r="M192" i="1" l="1"/>
  <c r="L193" i="1"/>
  <c r="M193" i="1" l="1"/>
  <c r="L194" i="1"/>
  <c r="L195" i="1" l="1"/>
  <c r="M194" i="1"/>
  <c r="M195" i="1" l="1"/>
  <c r="L196" i="1"/>
  <c r="M196" i="1" l="1"/>
  <c r="L197" i="1"/>
  <c r="M197" i="1" l="1"/>
  <c r="L198" i="1"/>
  <c r="L199" i="1" l="1"/>
  <c r="M198" i="1"/>
  <c r="L200" i="1" l="1"/>
  <c r="M199" i="1"/>
  <c r="M200" i="1" l="1"/>
  <c r="L201" i="1"/>
  <c r="M201" i="1" l="1"/>
  <c r="L202" i="1"/>
  <c r="L203" i="1" l="1"/>
  <c r="M202" i="1"/>
  <c r="M203" i="1" l="1"/>
  <c r="L204" i="1"/>
  <c r="M204" i="1" l="1"/>
  <c r="L205" i="1"/>
  <c r="M205" i="1" l="1"/>
  <c r="L206" i="1"/>
  <c r="L207" i="1" l="1"/>
  <c r="M206" i="1"/>
  <c r="M207" i="1" l="1"/>
  <c r="L208" i="1"/>
  <c r="M208" i="1" l="1"/>
  <c r="L209" i="1"/>
  <c r="M209" i="1" l="1"/>
  <c r="L210" i="1"/>
  <c r="L211" i="1" l="1"/>
  <c r="M210" i="1"/>
  <c r="M211" i="1" l="1"/>
  <c r="L212" i="1"/>
  <c r="M212" i="1" l="1"/>
  <c r="L213" i="1"/>
  <c r="M213" i="1" l="1"/>
  <c r="L214" i="1"/>
  <c r="L215" i="1" l="1"/>
  <c r="M214" i="1"/>
  <c r="L216" i="1" l="1"/>
  <c r="M215" i="1"/>
  <c r="M216" i="1" l="1"/>
  <c r="L217" i="1"/>
  <c r="M217" i="1" l="1"/>
  <c r="L218" i="1"/>
  <c r="L219" i="1" l="1"/>
  <c r="M218" i="1"/>
  <c r="L220" i="1" l="1"/>
  <c r="M219" i="1"/>
  <c r="M220" i="1" l="1"/>
  <c r="L221" i="1"/>
  <c r="M221" i="1" l="1"/>
  <c r="L222" i="1"/>
  <c r="L223" i="1" l="1"/>
  <c r="M222" i="1"/>
  <c r="L224" i="1" l="1"/>
  <c r="M223" i="1"/>
  <c r="M224" i="1" l="1"/>
  <c r="L225" i="1"/>
  <c r="M225" i="1" l="1"/>
  <c r="L226" i="1"/>
  <c r="L227" i="1" l="1"/>
  <c r="M226" i="1"/>
  <c r="L228" i="1" l="1"/>
  <c r="M227" i="1"/>
  <c r="M228" i="1" l="1"/>
  <c r="L229" i="1"/>
  <c r="M229" i="1" l="1"/>
  <c r="L230" i="1"/>
  <c r="L231" i="1" l="1"/>
  <c r="M230" i="1"/>
  <c r="L232" i="1" l="1"/>
  <c r="M231" i="1"/>
  <c r="M232" i="1" l="1"/>
  <c r="L233" i="1"/>
  <c r="M233" i="1" l="1"/>
  <c r="L234" i="1"/>
  <c r="L235" i="1" l="1"/>
  <c r="M234" i="1"/>
  <c r="L236" i="1" l="1"/>
  <c r="M235" i="1"/>
  <c r="M236" i="1" l="1"/>
  <c r="L237" i="1"/>
  <c r="M237" i="1" l="1"/>
  <c r="L238" i="1"/>
  <c r="L239" i="1" l="1"/>
  <c r="M238" i="1"/>
  <c r="L240" i="1" l="1"/>
  <c r="M239" i="1"/>
  <c r="M240" i="1" l="1"/>
  <c r="L241" i="1"/>
  <c r="M241" i="1" l="1"/>
  <c r="L242" i="1"/>
  <c r="L243" i="1" l="1"/>
  <c r="M242" i="1"/>
  <c r="M243" i="1" l="1"/>
  <c r="L244" i="1"/>
  <c r="L245" i="1" l="1"/>
  <c r="M244" i="1"/>
  <c r="L246" i="1" l="1"/>
  <c r="M245" i="1"/>
  <c r="L247" i="1" l="1"/>
  <c r="M246" i="1"/>
  <c r="L248" i="1" l="1"/>
  <c r="M247" i="1"/>
  <c r="L249" i="1" l="1"/>
  <c r="M248" i="1"/>
  <c r="M249" i="1" l="1"/>
  <c r="L250" i="1"/>
  <c r="L251" i="1" l="1"/>
  <c r="M250" i="1"/>
  <c r="L252" i="1" l="1"/>
  <c r="M251" i="1"/>
  <c r="L253" i="1" l="1"/>
  <c r="M252" i="1"/>
  <c r="M253" i="1" l="1"/>
  <c r="L254" i="1"/>
  <c r="L255" i="1" l="1"/>
  <c r="M254" i="1"/>
  <c r="L256" i="1" l="1"/>
  <c r="M255" i="1"/>
  <c r="L257" i="1" l="1"/>
  <c r="M256" i="1"/>
  <c r="L258" i="1" l="1"/>
  <c r="M257" i="1"/>
  <c r="L259" i="1" l="1"/>
  <c r="M258" i="1"/>
  <c r="L260" i="1" l="1"/>
  <c r="M259" i="1"/>
  <c r="L261" i="1" l="1"/>
  <c r="M260" i="1"/>
  <c r="L262" i="1" l="1"/>
  <c r="M261" i="1"/>
  <c r="L263" i="1" l="1"/>
  <c r="M262" i="1"/>
  <c r="L264" i="1" l="1"/>
  <c r="M263" i="1"/>
  <c r="L265" i="1" l="1"/>
  <c r="M264" i="1"/>
  <c r="L266" i="1" l="1"/>
  <c r="M265" i="1"/>
  <c r="L267" i="1" l="1"/>
  <c r="M266" i="1"/>
  <c r="L268" i="1" l="1"/>
  <c r="M267" i="1"/>
  <c r="L269" i="1" l="1"/>
  <c r="M268" i="1"/>
  <c r="L270" i="1" l="1"/>
  <c r="M269" i="1"/>
  <c r="L271" i="1" l="1"/>
  <c r="M270" i="1"/>
  <c r="L272" i="1" l="1"/>
  <c r="M271" i="1"/>
  <c r="M272" i="1" l="1"/>
  <c r="L273" i="1"/>
  <c r="L274" i="1" l="1"/>
  <c r="M273" i="1"/>
  <c r="L275" i="1" l="1"/>
  <c r="M274" i="1"/>
  <c r="L276" i="1" l="1"/>
  <c r="M275" i="1"/>
  <c r="L277" i="1" l="1"/>
  <c r="M276" i="1"/>
  <c r="L278" i="1" l="1"/>
  <c r="M277" i="1"/>
  <c r="L279" i="1" l="1"/>
  <c r="M278" i="1"/>
  <c r="L280" i="1" l="1"/>
  <c r="M279" i="1"/>
  <c r="L281" i="1" l="1"/>
  <c r="M280" i="1"/>
  <c r="L282" i="1" l="1"/>
  <c r="M281" i="1"/>
  <c r="L283" i="1" l="1"/>
  <c r="M282" i="1"/>
  <c r="L284" i="1" l="1"/>
  <c r="M283" i="1"/>
  <c r="L285" i="1" l="1"/>
  <c r="M284" i="1"/>
  <c r="L286" i="1" l="1"/>
  <c r="M285" i="1"/>
  <c r="L287" i="1" l="1"/>
  <c r="M286" i="1"/>
  <c r="L288" i="1" l="1"/>
  <c r="M287" i="1"/>
  <c r="L289" i="1" l="1"/>
  <c r="M288" i="1"/>
  <c r="L290" i="1" l="1"/>
  <c r="M289" i="1"/>
  <c r="L291" i="1" l="1"/>
  <c r="M290" i="1"/>
  <c r="L292" i="1" l="1"/>
  <c r="M291" i="1"/>
  <c r="L293" i="1" l="1"/>
  <c r="M292" i="1"/>
  <c r="L294" i="1" l="1"/>
  <c r="M293" i="1"/>
  <c r="L295" i="1" l="1"/>
  <c r="M294" i="1"/>
  <c r="M295" i="1" l="1"/>
  <c r="L296" i="1"/>
  <c r="L297" i="1" l="1"/>
  <c r="M296" i="1"/>
  <c r="L298" i="1" l="1"/>
  <c r="M297" i="1"/>
  <c r="L299" i="1" l="1"/>
  <c r="M298" i="1"/>
  <c r="M299" i="1" l="1"/>
  <c r="L300" i="1"/>
  <c r="L301" i="1" l="1"/>
  <c r="M300" i="1"/>
  <c r="L302" i="1" l="1"/>
  <c r="M301" i="1"/>
  <c r="L303" i="1" l="1"/>
  <c r="M302" i="1"/>
  <c r="M303" i="1" l="1"/>
  <c r="L304" i="1"/>
  <c r="L305" i="1" l="1"/>
  <c r="M304" i="1"/>
  <c r="L306" i="1" l="1"/>
  <c r="M305" i="1"/>
  <c r="L307" i="1" l="1"/>
  <c r="M306" i="1"/>
  <c r="M307" i="1" l="1"/>
  <c r="L308" i="1"/>
  <c r="L309" i="1" l="1"/>
  <c r="M308" i="1"/>
  <c r="L310" i="1" l="1"/>
  <c r="M309" i="1"/>
  <c r="L311" i="1" l="1"/>
  <c r="M310" i="1"/>
  <c r="L312" i="1" l="1"/>
  <c r="M311" i="1"/>
  <c r="L313" i="1" l="1"/>
  <c r="M312" i="1"/>
  <c r="L314" i="1" l="1"/>
  <c r="M313" i="1"/>
  <c r="L315" i="1" l="1"/>
  <c r="M314" i="1"/>
  <c r="L316" i="1" l="1"/>
  <c r="M315" i="1"/>
  <c r="L317" i="1" l="1"/>
  <c r="M316" i="1"/>
  <c r="L318" i="1" l="1"/>
  <c r="M317" i="1"/>
  <c r="L319" i="1" l="1"/>
  <c r="M318" i="1"/>
  <c r="L320" i="1" l="1"/>
  <c r="M319" i="1"/>
  <c r="L321" i="1" l="1"/>
  <c r="M320" i="1"/>
  <c r="L322" i="1" l="1"/>
  <c r="M321" i="1"/>
  <c r="L323" i="1" l="1"/>
  <c r="M322" i="1"/>
  <c r="L324" i="1" l="1"/>
  <c r="M323" i="1"/>
  <c r="L325" i="1" l="1"/>
  <c r="M324" i="1"/>
  <c r="L326" i="1" l="1"/>
  <c r="M325" i="1"/>
  <c r="L327" i="1" l="1"/>
  <c r="M326" i="1"/>
  <c r="L328" i="1" l="1"/>
  <c r="M327" i="1"/>
  <c r="L329" i="1" l="1"/>
  <c r="M328" i="1"/>
  <c r="L330" i="1" l="1"/>
  <c r="M329" i="1"/>
  <c r="L331" i="1" l="1"/>
  <c r="M330" i="1"/>
  <c r="L332" i="1" l="1"/>
  <c r="M331" i="1"/>
  <c r="L333" i="1" l="1"/>
  <c r="M332" i="1"/>
  <c r="L334" i="1" l="1"/>
  <c r="M333" i="1"/>
  <c r="M334" i="1" l="1"/>
  <c r="L335" i="1"/>
  <c r="M335" i="1" l="1"/>
</calcChain>
</file>

<file path=xl/sharedStrings.xml><?xml version="1.0" encoding="utf-8"?>
<sst xmlns="http://schemas.openxmlformats.org/spreadsheetml/2006/main" count="403" uniqueCount="69">
  <si>
    <t>Site</t>
  </si>
  <si>
    <t>Time conversion formula</t>
  </si>
  <si>
    <t>Date</t>
  </si>
  <si>
    <t>manual stage</t>
  </si>
  <si>
    <t>cm</t>
  </si>
  <si>
    <t>monitor point:</t>
  </si>
  <si>
    <t>m</t>
  </si>
  <si>
    <t>injection point:</t>
  </si>
  <si>
    <t>bucket volume:</t>
  </si>
  <si>
    <t>L</t>
  </si>
  <si>
    <t>background Temp:</t>
  </si>
  <si>
    <t>C</t>
  </si>
  <si>
    <t>ec probe:</t>
  </si>
  <si>
    <t>DC2005</t>
  </si>
  <si>
    <t>slug in:</t>
  </si>
  <si>
    <t>HH:MM:SS</t>
    <phoneticPr fontId="0" type="noConversion"/>
  </si>
  <si>
    <t>1st arrival:</t>
  </si>
  <si>
    <t>backgrnd conductivity:</t>
  </si>
  <si>
    <r>
      <t>m</t>
    </r>
    <r>
      <rPr>
        <b/>
        <sz val="10"/>
        <rFont val="Arial"/>
        <family val="2"/>
      </rPr>
      <t>S cm</t>
    </r>
    <r>
      <rPr>
        <b/>
        <vertAlign val="superscript"/>
        <sz val="10"/>
        <rFont val="Arial"/>
        <family val="2"/>
      </rPr>
      <t>-1</t>
    </r>
  </si>
  <si>
    <t>peak time:</t>
  </si>
  <si>
    <t>peak cond:</t>
  </si>
  <si>
    <t>peak conc:</t>
  </si>
  <si>
    <r>
      <t>m</t>
    </r>
    <r>
      <rPr>
        <b/>
        <sz val="10"/>
        <rFont val="Arial"/>
        <family val="2"/>
      </rPr>
      <t>g L</t>
    </r>
    <r>
      <rPr>
        <b/>
        <vertAlign val="superscript"/>
        <sz val="10"/>
        <rFont val="Arial"/>
        <family val="2"/>
      </rPr>
      <t>-1</t>
    </r>
  </si>
  <si>
    <t>end monitoring:</t>
  </si>
  <si>
    <t>modal v:</t>
  </si>
  <si>
    <r>
      <t>m sec</t>
    </r>
    <r>
      <rPr>
        <b/>
        <vertAlign val="superscript"/>
        <sz val="10"/>
        <rFont val="Arial"/>
        <family val="2"/>
      </rPr>
      <t>-1</t>
    </r>
  </si>
  <si>
    <t>slug mass:</t>
  </si>
  <si>
    <t>g</t>
  </si>
  <si>
    <t>0th moment:</t>
  </si>
  <si>
    <r>
      <t>m</t>
    </r>
    <r>
      <rPr>
        <b/>
        <sz val="10"/>
        <rFont val="Arial"/>
        <family val="2"/>
      </rPr>
      <t>g L</t>
    </r>
    <r>
      <rPr>
        <b/>
        <vertAlign val="superscript"/>
        <sz val="10"/>
        <rFont val="Arial"/>
        <family val="2"/>
      </rPr>
      <t>-1</t>
    </r>
    <r>
      <rPr>
        <b/>
        <sz val="10"/>
        <rFont val="Arial"/>
        <family val="2"/>
      </rPr>
      <t xml:space="preserve"> sec</t>
    </r>
  </si>
  <si>
    <t>discharge:</t>
  </si>
  <si>
    <r>
      <t>L sec</t>
    </r>
    <r>
      <rPr>
        <b/>
        <vertAlign val="superscript"/>
        <sz val="10"/>
        <rFont val="Arial"/>
        <family val="2"/>
      </rPr>
      <t>-1</t>
    </r>
  </si>
  <si>
    <t>t adv</t>
    <phoneticPr fontId="0" type="noConversion"/>
  </si>
  <si>
    <t>Time from Device</t>
  </si>
  <si>
    <t>Conversion cell</t>
  </si>
  <si>
    <t>TIMESTAMP</t>
  </si>
  <si>
    <t>cond</t>
  </si>
  <si>
    <t>time from inj</t>
  </si>
  <si>
    <t>Peak time</t>
  </si>
  <si>
    <t>Arrival Time</t>
    <phoneticPr fontId="0" type="noConversion"/>
  </si>
  <si>
    <t>bkg corr. cond.</t>
  </si>
  <si>
    <t>bkg corr. conc.</t>
  </si>
  <si>
    <t>conc. dt</t>
  </si>
  <si>
    <t>mass passing</t>
    <phoneticPr fontId="0" type="noConversion"/>
  </si>
  <si>
    <t>CUM mass passing</t>
    <phoneticPr fontId="0" type="noConversion"/>
  </si>
  <si>
    <t>norm CUM mass passing</t>
    <phoneticPr fontId="0" type="noConversion"/>
  </si>
  <si>
    <t>YYMMDDHHMMSS</t>
  </si>
  <si>
    <t>M/DD/YY HH:MM</t>
  </si>
  <si>
    <t>sec</t>
  </si>
  <si>
    <t>-</t>
  </si>
  <si>
    <t>-</t>
    <phoneticPr fontId="0" type="noConversion"/>
  </si>
  <si>
    <r>
      <t>mg L</t>
    </r>
    <r>
      <rPr>
        <b/>
        <vertAlign val="superscript"/>
        <sz val="10"/>
        <rFont val="Arial"/>
        <family val="2"/>
      </rPr>
      <t>-1</t>
    </r>
  </si>
  <si>
    <r>
      <t>mg L</t>
    </r>
    <r>
      <rPr>
        <b/>
        <vertAlign val="superscript"/>
        <sz val="10"/>
        <rFont val="Arial"/>
        <family val="2"/>
      </rPr>
      <t>-1</t>
    </r>
    <r>
      <rPr>
        <b/>
        <sz val="10"/>
        <rFont val="Arial"/>
        <family val="2"/>
      </rPr>
      <t xml:space="preserve"> sec</t>
    </r>
  </si>
  <si>
    <t>mg</t>
    <phoneticPr fontId="0" type="noConversion"/>
  </si>
  <si>
    <t>mg</t>
    <phoneticPr fontId="0" type="noConversion"/>
  </si>
  <si>
    <t>Discharge:</t>
  </si>
  <si>
    <t>cfs</t>
  </si>
  <si>
    <t>Dry Creek</t>
  </si>
  <si>
    <t>DNR</t>
  </si>
  <si>
    <t>HH:MM:SS</t>
    <phoneticPr fontId="5" type="noConversion"/>
  </si>
  <si>
    <t>t adv</t>
    <phoneticPr fontId="5" type="noConversion"/>
  </si>
  <si>
    <t>Arrival Time</t>
    <phoneticPr fontId="5" type="noConversion"/>
  </si>
  <si>
    <t>mass passing</t>
    <phoneticPr fontId="5" type="noConversion"/>
  </si>
  <si>
    <t>CUM mass passing</t>
    <phoneticPr fontId="5" type="noConversion"/>
  </si>
  <si>
    <t>norm CUM mass passing</t>
    <phoneticPr fontId="5" type="noConversion"/>
  </si>
  <si>
    <t>-</t>
    <phoneticPr fontId="5" type="noConversion"/>
  </si>
  <si>
    <t>mg</t>
    <phoneticPr fontId="1" type="noConversion"/>
  </si>
  <si>
    <t>mg</t>
    <phoneticPr fontId="5" type="noConversion"/>
  </si>
  <si>
    <t>*time appears to be MST on logger and MDT on recorded time start in field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</si>
</sst>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h:mm:ss;@"/>
    <numFmt numFmtId="165" formatCode="[$-F400]h:mm:ss\ AM/PM"/>
    <numFmt numFmtId="166" formatCode="0.000"/>
    <numFmt numFmtId="167" formatCode="0.0"/>
  </numFmts>
  <fonts count="6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name val="Symbol"/>
      <family val="1"/>
    </font>
    <font>
      <b/>
      <vertAlign val="superscript"/>
      <sz val="10"/>
      <name val="Arial"/>
      <family val="2"/>
    </font>
    <font>
      <sz val="10"/>
      <name val="Arial"/>
    </font>
  </fonts>
  <fills count="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slantDashDot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5" fillId="0" borderId="0"/>
  </cellStyleXfs>
  <cellXfs count="55">
    <xf numFmtId="0" fontId="0" fillId="0" borderId="0" xfId="0"/>
    <xf numFmtId="164" fontId="1" fillId="2" borderId="1" xfId="0" applyNumberFormat="1" applyFont="1" applyFill="1" applyBorder="1" applyAlignment="1">
      <alignment horizontal="right" vertical="center"/>
    </xf>
    <xf numFmtId="0" fontId="1" fillId="2" borderId="1" xfId="0" applyFont="1" applyFill="1" applyBorder="1" applyAlignment="1">
      <alignment horizontal="center" vertical="center"/>
    </xf>
    <xf numFmtId="165" fontId="0" fillId="0" borderId="0" xfId="0" applyNumberFormat="1"/>
    <xf numFmtId="0" fontId="2" fillId="0" borderId="0" xfId="0" applyFont="1"/>
    <xf numFmtId="164" fontId="1" fillId="0" borderId="1" xfId="0" applyNumberFormat="1" applyFont="1" applyFill="1" applyBorder="1" applyAlignment="1">
      <alignment horizontal="right" vertical="center"/>
    </xf>
    <xf numFmtId="14" fontId="1" fillId="0" borderId="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22" fontId="0" fillId="0" borderId="0" xfId="0" applyNumberFormat="1"/>
    <xf numFmtId="164" fontId="1" fillId="2" borderId="1" xfId="0" applyNumberFormat="1" applyFont="1" applyFill="1" applyBorder="1" applyAlignment="1">
      <alignment horizontal="right" vertical="center" wrapText="1"/>
    </xf>
    <xf numFmtId="0" fontId="1" fillId="2" borderId="1" xfId="0" applyNumberFormat="1" applyFont="1" applyFill="1" applyBorder="1" applyAlignment="1">
      <alignment horizontal="center" vertical="center" wrapText="1"/>
    </xf>
    <xf numFmtId="0" fontId="1" fillId="0" borderId="0" xfId="0" applyNumberFormat="1" applyFont="1" applyAlignment="1">
      <alignment horizontal="center" vertical="center" wrapText="1"/>
    </xf>
    <xf numFmtId="164" fontId="1" fillId="0" borderId="1" xfId="0" applyNumberFormat="1" applyFont="1" applyBorder="1" applyAlignment="1">
      <alignment horizontal="right" vertical="center"/>
    </xf>
    <xf numFmtId="0" fontId="1" fillId="0" borderId="1" xfId="0" applyFont="1" applyFill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22" fontId="1" fillId="0" borderId="0" xfId="0" applyNumberFormat="1" applyFont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6" fontId="1" fillId="0" borderId="1" xfId="0" applyNumberFormat="1" applyFont="1" applyBorder="1" applyAlignment="1">
      <alignment horizontal="center" vertical="center"/>
    </xf>
    <xf numFmtId="167" fontId="1" fillId="2" borderId="1" xfId="0" applyNumberFormat="1" applyFont="1" applyFill="1" applyBorder="1" applyAlignment="1">
      <alignment horizontal="center" vertical="center"/>
    </xf>
    <xf numFmtId="164" fontId="1" fillId="0" borderId="2" xfId="0" applyNumberFormat="1" applyFont="1" applyBorder="1" applyAlignment="1">
      <alignment horizontal="right" vertical="center"/>
    </xf>
    <xf numFmtId="166" fontId="1" fillId="0" borderId="2" xfId="0" applyNumberFormat="1" applyFont="1" applyBorder="1" applyAlignment="1">
      <alignment horizontal="center" vertical="center"/>
    </xf>
    <xf numFmtId="164" fontId="1" fillId="0" borderId="3" xfId="0" applyNumberFormat="1" applyFont="1" applyBorder="1" applyAlignment="1">
      <alignment horizontal="right" vertical="center"/>
    </xf>
    <xf numFmtId="21" fontId="1" fillId="0" borderId="3" xfId="0" applyNumberFormat="1" applyFont="1" applyBorder="1" applyAlignment="1">
      <alignment horizontal="center" vertical="center"/>
    </xf>
    <xf numFmtId="0" fontId="0" fillId="4" borderId="0" xfId="0" applyFill="1"/>
    <xf numFmtId="165" fontId="0" fillId="4" borderId="0" xfId="0" applyNumberFormat="1" applyFill="1"/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/>
    <xf numFmtId="0" fontId="1" fillId="5" borderId="1" xfId="0" applyFont="1" applyFill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165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/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0" xfId="0" applyFill="1"/>
    <xf numFmtId="2" fontId="0" fillId="0" borderId="0" xfId="0" applyNumberFormat="1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2" fontId="0" fillId="0" borderId="0" xfId="0" applyNumberFormat="1"/>
    <xf numFmtId="0" fontId="0" fillId="0" borderId="4" xfId="0" applyBorder="1"/>
    <xf numFmtId="166" fontId="0" fillId="0" borderId="0" xfId="0" applyNumberFormat="1"/>
    <xf numFmtId="0" fontId="0" fillId="0" borderId="0" xfId="0" applyNumberFormat="1"/>
    <xf numFmtId="164" fontId="1" fillId="3" borderId="5" xfId="1" applyNumberFormat="1" applyFont="1" applyFill="1" applyBorder="1" applyAlignment="1">
      <alignment horizontal="right" vertical="center"/>
    </xf>
    <xf numFmtId="166" fontId="1" fillId="3" borderId="6" xfId="1" applyNumberFormat="1" applyFont="1" applyFill="1" applyBorder="1" applyAlignment="1">
      <alignment horizontal="center" vertical="center"/>
    </xf>
    <xf numFmtId="0" fontId="1" fillId="0" borderId="0" xfId="1" applyFont="1" applyAlignment="1">
      <alignment horizontal="center" vertical="center"/>
    </xf>
    <xf numFmtId="0" fontId="5" fillId="0" borderId="0" xfId="1"/>
    <xf numFmtId="165" fontId="5" fillId="0" borderId="0" xfId="1" applyNumberFormat="1"/>
    <xf numFmtId="166" fontId="1" fillId="0" borderId="1" xfId="0" applyNumberFormat="1" applyFont="1" applyFill="1" applyBorder="1" applyAlignment="1">
      <alignment horizontal="center" vertical="center"/>
    </xf>
    <xf numFmtId="166" fontId="1" fillId="6" borderId="6" xfId="1" applyNumberFormat="1" applyFont="1" applyFill="1" applyBorder="1" applyAlignment="1">
      <alignment horizontal="center" vertical="center"/>
    </xf>
    <xf numFmtId="166" fontId="1" fillId="6" borderId="1" xfId="0" applyNumberFormat="1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diamond"/>
            <c:size val="4"/>
            <c:spPr>
              <a:solidFill>
                <a:srgbClr val="4F81BD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xVal>
            <c:numRef>
              <c:f>'07_05_2017'!$E$26:$E$219</c:f>
              <c:numCache>
                <c:formatCode>0.00</c:formatCode>
                <c:ptCount val="194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  <c:pt idx="151">
                  <c:v>302</c:v>
                </c:pt>
                <c:pt idx="152">
                  <c:v>304</c:v>
                </c:pt>
                <c:pt idx="153">
                  <c:v>306</c:v>
                </c:pt>
                <c:pt idx="154">
                  <c:v>308</c:v>
                </c:pt>
                <c:pt idx="155">
                  <c:v>310</c:v>
                </c:pt>
                <c:pt idx="156">
                  <c:v>312</c:v>
                </c:pt>
                <c:pt idx="157">
                  <c:v>314</c:v>
                </c:pt>
                <c:pt idx="158">
                  <c:v>316</c:v>
                </c:pt>
                <c:pt idx="159">
                  <c:v>318</c:v>
                </c:pt>
                <c:pt idx="160">
                  <c:v>320</c:v>
                </c:pt>
                <c:pt idx="161">
                  <c:v>322</c:v>
                </c:pt>
                <c:pt idx="162">
                  <c:v>324</c:v>
                </c:pt>
                <c:pt idx="163">
                  <c:v>326</c:v>
                </c:pt>
                <c:pt idx="164">
                  <c:v>328</c:v>
                </c:pt>
                <c:pt idx="165">
                  <c:v>330</c:v>
                </c:pt>
                <c:pt idx="166">
                  <c:v>332</c:v>
                </c:pt>
                <c:pt idx="167">
                  <c:v>334</c:v>
                </c:pt>
                <c:pt idx="168">
                  <c:v>336</c:v>
                </c:pt>
                <c:pt idx="169">
                  <c:v>338</c:v>
                </c:pt>
                <c:pt idx="170">
                  <c:v>340</c:v>
                </c:pt>
                <c:pt idx="171">
                  <c:v>342</c:v>
                </c:pt>
                <c:pt idx="172">
                  <c:v>344</c:v>
                </c:pt>
                <c:pt idx="173">
                  <c:v>346</c:v>
                </c:pt>
                <c:pt idx="174">
                  <c:v>348</c:v>
                </c:pt>
                <c:pt idx="175">
                  <c:v>350</c:v>
                </c:pt>
                <c:pt idx="176">
                  <c:v>352</c:v>
                </c:pt>
                <c:pt idx="177">
                  <c:v>354</c:v>
                </c:pt>
                <c:pt idx="178">
                  <c:v>356</c:v>
                </c:pt>
                <c:pt idx="179">
                  <c:v>358</c:v>
                </c:pt>
                <c:pt idx="180">
                  <c:v>360</c:v>
                </c:pt>
                <c:pt idx="181">
                  <c:v>362</c:v>
                </c:pt>
                <c:pt idx="182">
                  <c:v>364</c:v>
                </c:pt>
                <c:pt idx="183">
                  <c:v>366</c:v>
                </c:pt>
                <c:pt idx="184">
                  <c:v>368</c:v>
                </c:pt>
                <c:pt idx="185">
                  <c:v>370</c:v>
                </c:pt>
                <c:pt idx="186">
                  <c:v>372</c:v>
                </c:pt>
                <c:pt idx="187">
                  <c:v>374</c:v>
                </c:pt>
                <c:pt idx="188">
                  <c:v>376</c:v>
                </c:pt>
                <c:pt idx="189">
                  <c:v>378</c:v>
                </c:pt>
                <c:pt idx="190">
                  <c:v>380</c:v>
                </c:pt>
                <c:pt idx="191">
                  <c:v>382</c:v>
                </c:pt>
                <c:pt idx="192">
                  <c:v>384</c:v>
                </c:pt>
                <c:pt idx="193">
                  <c:v>386</c:v>
                </c:pt>
              </c:numCache>
            </c:numRef>
          </c:xVal>
          <c:yVal>
            <c:numRef>
              <c:f>'07_05_2017'!$I$26:$I$219</c:f>
              <c:numCache>
                <c:formatCode>0.00</c:formatCode>
                <c:ptCount val="19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0.65000000000000568</c:v>
                </c:pt>
                <c:pt idx="26">
                  <c:v>2.9500000000000028</c:v>
                </c:pt>
                <c:pt idx="27">
                  <c:v>9.0499999999999972</c:v>
                </c:pt>
                <c:pt idx="28">
                  <c:v>21.25</c:v>
                </c:pt>
                <c:pt idx="29">
                  <c:v>21.25</c:v>
                </c:pt>
                <c:pt idx="30">
                  <c:v>78.25</c:v>
                </c:pt>
                <c:pt idx="31">
                  <c:v>103.75</c:v>
                </c:pt>
                <c:pt idx="32">
                  <c:v>103.75</c:v>
                </c:pt>
                <c:pt idx="33">
                  <c:v>169.25</c:v>
                </c:pt>
                <c:pt idx="34">
                  <c:v>221.25</c:v>
                </c:pt>
                <c:pt idx="35">
                  <c:v>270.25</c:v>
                </c:pt>
                <c:pt idx="36">
                  <c:v>313.75</c:v>
                </c:pt>
                <c:pt idx="37">
                  <c:v>361.75</c:v>
                </c:pt>
                <c:pt idx="38">
                  <c:v>393.75</c:v>
                </c:pt>
                <c:pt idx="39">
                  <c:v>419.75</c:v>
                </c:pt>
                <c:pt idx="40">
                  <c:v>443.75</c:v>
                </c:pt>
                <c:pt idx="41">
                  <c:v>443.75</c:v>
                </c:pt>
                <c:pt idx="42">
                  <c:v>461.25</c:v>
                </c:pt>
                <c:pt idx="43">
                  <c:v>466.75</c:v>
                </c:pt>
                <c:pt idx="44">
                  <c:v>465.75</c:v>
                </c:pt>
                <c:pt idx="45">
                  <c:v>457.75</c:v>
                </c:pt>
                <c:pt idx="46">
                  <c:v>446.75</c:v>
                </c:pt>
                <c:pt idx="47">
                  <c:v>432.25</c:v>
                </c:pt>
                <c:pt idx="48">
                  <c:v>413.75</c:v>
                </c:pt>
                <c:pt idx="49">
                  <c:v>400.75</c:v>
                </c:pt>
                <c:pt idx="50">
                  <c:v>400.75</c:v>
                </c:pt>
                <c:pt idx="51">
                  <c:v>380.25</c:v>
                </c:pt>
                <c:pt idx="52">
                  <c:v>355.75</c:v>
                </c:pt>
                <c:pt idx="53">
                  <c:v>334.25</c:v>
                </c:pt>
                <c:pt idx="54">
                  <c:v>319.75</c:v>
                </c:pt>
                <c:pt idx="55">
                  <c:v>300.75</c:v>
                </c:pt>
                <c:pt idx="56">
                  <c:v>281.25</c:v>
                </c:pt>
                <c:pt idx="57">
                  <c:v>263.75</c:v>
                </c:pt>
                <c:pt idx="58">
                  <c:v>244.25</c:v>
                </c:pt>
                <c:pt idx="59">
                  <c:v>228.75</c:v>
                </c:pt>
                <c:pt idx="60">
                  <c:v>214.75</c:v>
                </c:pt>
                <c:pt idx="61">
                  <c:v>214.75</c:v>
                </c:pt>
                <c:pt idx="62">
                  <c:v>195.25</c:v>
                </c:pt>
                <c:pt idx="63">
                  <c:v>182.25</c:v>
                </c:pt>
                <c:pt idx="64">
                  <c:v>169.25</c:v>
                </c:pt>
                <c:pt idx="65">
                  <c:v>154.75</c:v>
                </c:pt>
                <c:pt idx="66">
                  <c:v>144.75</c:v>
                </c:pt>
                <c:pt idx="67">
                  <c:v>131.25</c:v>
                </c:pt>
                <c:pt idx="68">
                  <c:v>121.75</c:v>
                </c:pt>
                <c:pt idx="69">
                  <c:v>108.75</c:v>
                </c:pt>
                <c:pt idx="70">
                  <c:v>108.75</c:v>
                </c:pt>
                <c:pt idx="71">
                  <c:v>97.25</c:v>
                </c:pt>
                <c:pt idx="72">
                  <c:v>89.75</c:v>
                </c:pt>
                <c:pt idx="73">
                  <c:v>81.75</c:v>
                </c:pt>
                <c:pt idx="74">
                  <c:v>74.75</c:v>
                </c:pt>
                <c:pt idx="75">
                  <c:v>69.25</c:v>
                </c:pt>
                <c:pt idx="76">
                  <c:v>61.75</c:v>
                </c:pt>
                <c:pt idx="77">
                  <c:v>60.75</c:v>
                </c:pt>
                <c:pt idx="78">
                  <c:v>58.25</c:v>
                </c:pt>
                <c:pt idx="79">
                  <c:v>58.25</c:v>
                </c:pt>
                <c:pt idx="80">
                  <c:v>54.75</c:v>
                </c:pt>
                <c:pt idx="81">
                  <c:v>50.75</c:v>
                </c:pt>
                <c:pt idx="82">
                  <c:v>46.25</c:v>
                </c:pt>
                <c:pt idx="83">
                  <c:v>42.75</c:v>
                </c:pt>
                <c:pt idx="84">
                  <c:v>39.75</c:v>
                </c:pt>
                <c:pt idx="85">
                  <c:v>36.75</c:v>
                </c:pt>
                <c:pt idx="86">
                  <c:v>34.25</c:v>
                </c:pt>
                <c:pt idx="87">
                  <c:v>32.25</c:v>
                </c:pt>
                <c:pt idx="88">
                  <c:v>30.25</c:v>
                </c:pt>
                <c:pt idx="89">
                  <c:v>28.25</c:v>
                </c:pt>
                <c:pt idx="90">
                  <c:v>28.25</c:v>
                </c:pt>
                <c:pt idx="91">
                  <c:v>26.75</c:v>
                </c:pt>
                <c:pt idx="92">
                  <c:v>25.25</c:v>
                </c:pt>
                <c:pt idx="93">
                  <c:v>24.25</c:v>
                </c:pt>
                <c:pt idx="94">
                  <c:v>23.25</c:v>
                </c:pt>
                <c:pt idx="95">
                  <c:v>22.25</c:v>
                </c:pt>
                <c:pt idx="96">
                  <c:v>21.75</c:v>
                </c:pt>
                <c:pt idx="97">
                  <c:v>20.75</c:v>
                </c:pt>
                <c:pt idx="98">
                  <c:v>19.75</c:v>
                </c:pt>
                <c:pt idx="99">
                  <c:v>19.75</c:v>
                </c:pt>
                <c:pt idx="100">
                  <c:v>18.75</c:v>
                </c:pt>
                <c:pt idx="101">
                  <c:v>18.25</c:v>
                </c:pt>
                <c:pt idx="102">
                  <c:v>17.75</c:v>
                </c:pt>
                <c:pt idx="103">
                  <c:v>17.25</c:v>
                </c:pt>
                <c:pt idx="104">
                  <c:v>16.75</c:v>
                </c:pt>
                <c:pt idx="105">
                  <c:v>16.25</c:v>
                </c:pt>
                <c:pt idx="106">
                  <c:v>15.75</c:v>
                </c:pt>
                <c:pt idx="107">
                  <c:v>15.25</c:v>
                </c:pt>
                <c:pt idx="108">
                  <c:v>15.25</c:v>
                </c:pt>
                <c:pt idx="109">
                  <c:v>15.25</c:v>
                </c:pt>
                <c:pt idx="110">
                  <c:v>14.75</c:v>
                </c:pt>
                <c:pt idx="111">
                  <c:v>14.25</c:v>
                </c:pt>
                <c:pt idx="112">
                  <c:v>14.25</c:v>
                </c:pt>
                <c:pt idx="113">
                  <c:v>13.75</c:v>
                </c:pt>
                <c:pt idx="114">
                  <c:v>13.25</c:v>
                </c:pt>
                <c:pt idx="115">
                  <c:v>12.75</c:v>
                </c:pt>
                <c:pt idx="116">
                  <c:v>12.25</c:v>
                </c:pt>
                <c:pt idx="117">
                  <c:v>11.75</c:v>
                </c:pt>
                <c:pt idx="118">
                  <c:v>11.75</c:v>
                </c:pt>
                <c:pt idx="119">
                  <c:v>11.75</c:v>
                </c:pt>
                <c:pt idx="120">
                  <c:v>11.75</c:v>
                </c:pt>
                <c:pt idx="121">
                  <c:v>11.25</c:v>
                </c:pt>
                <c:pt idx="122">
                  <c:v>10.75</c:v>
                </c:pt>
                <c:pt idx="123">
                  <c:v>10.75</c:v>
                </c:pt>
                <c:pt idx="124">
                  <c:v>10.25</c:v>
                </c:pt>
                <c:pt idx="125">
                  <c:v>9.75</c:v>
                </c:pt>
                <c:pt idx="126">
                  <c:v>9.75</c:v>
                </c:pt>
                <c:pt idx="127">
                  <c:v>9.75</c:v>
                </c:pt>
                <c:pt idx="128">
                  <c:v>9.75</c:v>
                </c:pt>
                <c:pt idx="129">
                  <c:v>9.25</c:v>
                </c:pt>
                <c:pt idx="130">
                  <c:v>9.25</c:v>
                </c:pt>
                <c:pt idx="131">
                  <c:v>8.75</c:v>
                </c:pt>
                <c:pt idx="132">
                  <c:v>8.25</c:v>
                </c:pt>
                <c:pt idx="133">
                  <c:v>8.25</c:v>
                </c:pt>
                <c:pt idx="134">
                  <c:v>8.25</c:v>
                </c:pt>
                <c:pt idx="135">
                  <c:v>7.75</c:v>
                </c:pt>
                <c:pt idx="136">
                  <c:v>7.75</c:v>
                </c:pt>
                <c:pt idx="137">
                  <c:v>7.75</c:v>
                </c:pt>
                <c:pt idx="138">
                  <c:v>7.25</c:v>
                </c:pt>
                <c:pt idx="139">
                  <c:v>7.25</c:v>
                </c:pt>
                <c:pt idx="140">
                  <c:v>7.25</c:v>
                </c:pt>
                <c:pt idx="141">
                  <c:v>6.75</c:v>
                </c:pt>
                <c:pt idx="142">
                  <c:v>6.75</c:v>
                </c:pt>
                <c:pt idx="143">
                  <c:v>6.75</c:v>
                </c:pt>
                <c:pt idx="144">
                  <c:v>6.75</c:v>
                </c:pt>
                <c:pt idx="145">
                  <c:v>6.25</c:v>
                </c:pt>
                <c:pt idx="146">
                  <c:v>6.25</c:v>
                </c:pt>
                <c:pt idx="147">
                  <c:v>6.25</c:v>
                </c:pt>
                <c:pt idx="148">
                  <c:v>5.75</c:v>
                </c:pt>
                <c:pt idx="149">
                  <c:v>5.75</c:v>
                </c:pt>
                <c:pt idx="150">
                  <c:v>5.75</c:v>
                </c:pt>
                <c:pt idx="151">
                  <c:v>5.25</c:v>
                </c:pt>
                <c:pt idx="152">
                  <c:v>5.25</c:v>
                </c:pt>
                <c:pt idx="153">
                  <c:v>4.75</c:v>
                </c:pt>
                <c:pt idx="154">
                  <c:v>4.75</c:v>
                </c:pt>
                <c:pt idx="155">
                  <c:v>4.75</c:v>
                </c:pt>
                <c:pt idx="156">
                  <c:v>4.75</c:v>
                </c:pt>
                <c:pt idx="157">
                  <c:v>4.75</c:v>
                </c:pt>
                <c:pt idx="158">
                  <c:v>4.25</c:v>
                </c:pt>
                <c:pt idx="159">
                  <c:v>4.25</c:v>
                </c:pt>
                <c:pt idx="160">
                  <c:v>4.25</c:v>
                </c:pt>
                <c:pt idx="161">
                  <c:v>4.25</c:v>
                </c:pt>
                <c:pt idx="162">
                  <c:v>4.25</c:v>
                </c:pt>
                <c:pt idx="163">
                  <c:v>4.25</c:v>
                </c:pt>
                <c:pt idx="164">
                  <c:v>4.25</c:v>
                </c:pt>
                <c:pt idx="165">
                  <c:v>3.75</c:v>
                </c:pt>
                <c:pt idx="166">
                  <c:v>3.75</c:v>
                </c:pt>
                <c:pt idx="167">
                  <c:v>3.75</c:v>
                </c:pt>
                <c:pt idx="168">
                  <c:v>3.75</c:v>
                </c:pt>
                <c:pt idx="169">
                  <c:v>3.75</c:v>
                </c:pt>
                <c:pt idx="170">
                  <c:v>3.75</c:v>
                </c:pt>
                <c:pt idx="171">
                  <c:v>3.75</c:v>
                </c:pt>
                <c:pt idx="172">
                  <c:v>3.25</c:v>
                </c:pt>
                <c:pt idx="173">
                  <c:v>3.25</c:v>
                </c:pt>
                <c:pt idx="174">
                  <c:v>3.25</c:v>
                </c:pt>
                <c:pt idx="175">
                  <c:v>3.25</c:v>
                </c:pt>
                <c:pt idx="176">
                  <c:v>3.25</c:v>
                </c:pt>
                <c:pt idx="177">
                  <c:v>3.25</c:v>
                </c:pt>
                <c:pt idx="178">
                  <c:v>3.25</c:v>
                </c:pt>
                <c:pt idx="179">
                  <c:v>2.75</c:v>
                </c:pt>
                <c:pt idx="180">
                  <c:v>2.75</c:v>
                </c:pt>
                <c:pt idx="181">
                  <c:v>2.75</c:v>
                </c:pt>
                <c:pt idx="182">
                  <c:v>2.75</c:v>
                </c:pt>
                <c:pt idx="183">
                  <c:v>2.75</c:v>
                </c:pt>
                <c:pt idx="184">
                  <c:v>2.75</c:v>
                </c:pt>
                <c:pt idx="185">
                  <c:v>2.75</c:v>
                </c:pt>
                <c:pt idx="186">
                  <c:v>2.75</c:v>
                </c:pt>
                <c:pt idx="187">
                  <c:v>2.25</c:v>
                </c:pt>
                <c:pt idx="188">
                  <c:v>2.25</c:v>
                </c:pt>
                <c:pt idx="189">
                  <c:v>2.25</c:v>
                </c:pt>
                <c:pt idx="190">
                  <c:v>2.25</c:v>
                </c:pt>
                <c:pt idx="191">
                  <c:v>2.25</c:v>
                </c:pt>
                <c:pt idx="192">
                  <c:v>2.25</c:v>
                </c:pt>
                <c:pt idx="193">
                  <c:v>2.25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70-431E-BAB6-DB5D8648E1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1729560"/>
        <c:axId val="531729952"/>
      </c:scatterChart>
      <c:valAx>
        <c:axId val="531729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from injection, 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31729952"/>
        <c:crosses val="autoZero"/>
        <c:crossBetween val="midCat"/>
      </c:valAx>
      <c:valAx>
        <c:axId val="53172995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Concentration Above Bkg, mg/l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531729560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 alignWithMargins="0"/>
    <c:pageMargins b="1" l="0.75000000000000011" r="0.75000000000000011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diamond"/>
            <c:size val="4"/>
            <c:spPr>
              <a:solidFill>
                <a:srgbClr val="4F81BD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xVal>
            <c:numRef>
              <c:f>'07_26_2017'!$E$26:$E$219</c:f>
              <c:numCache>
                <c:formatCode>0.00</c:formatCode>
                <c:ptCount val="194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  <c:pt idx="151">
                  <c:v>302</c:v>
                </c:pt>
                <c:pt idx="152">
                  <c:v>304</c:v>
                </c:pt>
                <c:pt idx="153">
                  <c:v>306</c:v>
                </c:pt>
                <c:pt idx="154">
                  <c:v>308</c:v>
                </c:pt>
                <c:pt idx="155">
                  <c:v>310</c:v>
                </c:pt>
                <c:pt idx="156">
                  <c:v>312</c:v>
                </c:pt>
                <c:pt idx="157">
                  <c:v>314</c:v>
                </c:pt>
                <c:pt idx="158">
                  <c:v>316</c:v>
                </c:pt>
                <c:pt idx="159">
                  <c:v>318</c:v>
                </c:pt>
                <c:pt idx="160">
                  <c:v>320</c:v>
                </c:pt>
                <c:pt idx="161">
                  <c:v>322</c:v>
                </c:pt>
                <c:pt idx="162">
                  <c:v>324</c:v>
                </c:pt>
                <c:pt idx="163">
                  <c:v>326</c:v>
                </c:pt>
                <c:pt idx="164">
                  <c:v>328</c:v>
                </c:pt>
                <c:pt idx="165">
                  <c:v>330</c:v>
                </c:pt>
                <c:pt idx="166">
                  <c:v>332</c:v>
                </c:pt>
                <c:pt idx="167">
                  <c:v>334</c:v>
                </c:pt>
                <c:pt idx="168">
                  <c:v>336</c:v>
                </c:pt>
                <c:pt idx="169">
                  <c:v>338</c:v>
                </c:pt>
                <c:pt idx="170">
                  <c:v>340</c:v>
                </c:pt>
                <c:pt idx="171">
                  <c:v>342</c:v>
                </c:pt>
                <c:pt idx="172">
                  <c:v>344</c:v>
                </c:pt>
                <c:pt idx="173">
                  <c:v>346</c:v>
                </c:pt>
                <c:pt idx="174">
                  <c:v>348</c:v>
                </c:pt>
                <c:pt idx="175">
                  <c:v>350</c:v>
                </c:pt>
                <c:pt idx="176">
                  <c:v>352</c:v>
                </c:pt>
                <c:pt idx="177">
                  <c:v>354</c:v>
                </c:pt>
                <c:pt idx="178">
                  <c:v>356</c:v>
                </c:pt>
                <c:pt idx="179">
                  <c:v>358</c:v>
                </c:pt>
                <c:pt idx="180">
                  <c:v>360</c:v>
                </c:pt>
                <c:pt idx="181">
                  <c:v>362</c:v>
                </c:pt>
                <c:pt idx="182">
                  <c:v>364</c:v>
                </c:pt>
                <c:pt idx="183">
                  <c:v>366</c:v>
                </c:pt>
                <c:pt idx="184">
                  <c:v>368</c:v>
                </c:pt>
                <c:pt idx="185">
                  <c:v>370</c:v>
                </c:pt>
                <c:pt idx="186">
                  <c:v>372</c:v>
                </c:pt>
                <c:pt idx="187">
                  <c:v>374</c:v>
                </c:pt>
                <c:pt idx="188">
                  <c:v>376</c:v>
                </c:pt>
                <c:pt idx="189">
                  <c:v>378</c:v>
                </c:pt>
                <c:pt idx="190">
                  <c:v>380</c:v>
                </c:pt>
                <c:pt idx="191">
                  <c:v>382</c:v>
                </c:pt>
                <c:pt idx="192">
                  <c:v>384</c:v>
                </c:pt>
                <c:pt idx="193">
                  <c:v>386</c:v>
                </c:pt>
              </c:numCache>
            </c:numRef>
          </c:xVal>
          <c:yVal>
            <c:numRef>
              <c:f>'07_26_2017'!$I$26:$I$219</c:f>
              <c:numCache>
                <c:formatCode>0.00</c:formatCode>
                <c:ptCount val="19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4.9999999999997158E-2</c:v>
                </c:pt>
                <c:pt idx="10">
                  <c:v>4.9999999999997158E-2</c:v>
                </c:pt>
                <c:pt idx="11">
                  <c:v>9.9999999999994316E-2</c:v>
                </c:pt>
                <c:pt idx="12">
                  <c:v>0.15000000000000568</c:v>
                </c:pt>
                <c:pt idx="13">
                  <c:v>0.15000000000000568</c:v>
                </c:pt>
                <c:pt idx="14">
                  <c:v>0.20000000000000284</c:v>
                </c:pt>
                <c:pt idx="15">
                  <c:v>0.20000000000000284</c:v>
                </c:pt>
                <c:pt idx="16">
                  <c:v>0.20000000000000284</c:v>
                </c:pt>
                <c:pt idx="17">
                  <c:v>0.20000000000000284</c:v>
                </c:pt>
                <c:pt idx="18">
                  <c:v>0.20000000000000284</c:v>
                </c:pt>
                <c:pt idx="19">
                  <c:v>0.20000000000000284</c:v>
                </c:pt>
                <c:pt idx="20">
                  <c:v>0.20000000000000284</c:v>
                </c:pt>
                <c:pt idx="21">
                  <c:v>0.20000000000000284</c:v>
                </c:pt>
                <c:pt idx="22">
                  <c:v>0.20000000000000284</c:v>
                </c:pt>
                <c:pt idx="23">
                  <c:v>0.20000000000000284</c:v>
                </c:pt>
                <c:pt idx="24">
                  <c:v>0.29999999999999716</c:v>
                </c:pt>
                <c:pt idx="25">
                  <c:v>2.4000000000000057</c:v>
                </c:pt>
                <c:pt idx="26">
                  <c:v>5.9000000000000057</c:v>
                </c:pt>
                <c:pt idx="27">
                  <c:v>13.400000000000006</c:v>
                </c:pt>
                <c:pt idx="28">
                  <c:v>13.400000000000006</c:v>
                </c:pt>
                <c:pt idx="29">
                  <c:v>52.25</c:v>
                </c:pt>
                <c:pt idx="30">
                  <c:v>68.25</c:v>
                </c:pt>
                <c:pt idx="31">
                  <c:v>68.25</c:v>
                </c:pt>
                <c:pt idx="32">
                  <c:v>123.75</c:v>
                </c:pt>
                <c:pt idx="33">
                  <c:v>169.25</c:v>
                </c:pt>
                <c:pt idx="34">
                  <c:v>235.75</c:v>
                </c:pt>
                <c:pt idx="35">
                  <c:v>284.75</c:v>
                </c:pt>
                <c:pt idx="36">
                  <c:v>329.25</c:v>
                </c:pt>
                <c:pt idx="37">
                  <c:v>395.25</c:v>
                </c:pt>
                <c:pt idx="38">
                  <c:v>456.25</c:v>
                </c:pt>
                <c:pt idx="39">
                  <c:v>496.25</c:v>
                </c:pt>
                <c:pt idx="40">
                  <c:v>538.75</c:v>
                </c:pt>
                <c:pt idx="41">
                  <c:v>576.75</c:v>
                </c:pt>
                <c:pt idx="42">
                  <c:v>597.25</c:v>
                </c:pt>
                <c:pt idx="43">
                  <c:v>597.25</c:v>
                </c:pt>
                <c:pt idx="44">
                  <c:v>623.75</c:v>
                </c:pt>
                <c:pt idx="45">
                  <c:v>630.75</c:v>
                </c:pt>
                <c:pt idx="46">
                  <c:v>636.75</c:v>
                </c:pt>
                <c:pt idx="47">
                  <c:v>635.25</c:v>
                </c:pt>
                <c:pt idx="48">
                  <c:v>633.25</c:v>
                </c:pt>
                <c:pt idx="49">
                  <c:v>607.25</c:v>
                </c:pt>
                <c:pt idx="50">
                  <c:v>599.75</c:v>
                </c:pt>
                <c:pt idx="51">
                  <c:v>579.25</c:v>
                </c:pt>
                <c:pt idx="52">
                  <c:v>552.25</c:v>
                </c:pt>
                <c:pt idx="53">
                  <c:v>526.75</c:v>
                </c:pt>
                <c:pt idx="54">
                  <c:v>526.75</c:v>
                </c:pt>
                <c:pt idx="55">
                  <c:v>496.75</c:v>
                </c:pt>
                <c:pt idx="56">
                  <c:v>469.25</c:v>
                </c:pt>
                <c:pt idx="57">
                  <c:v>448.75</c:v>
                </c:pt>
                <c:pt idx="58">
                  <c:v>420.75</c:v>
                </c:pt>
                <c:pt idx="59">
                  <c:v>398.75</c:v>
                </c:pt>
                <c:pt idx="60">
                  <c:v>376.25</c:v>
                </c:pt>
                <c:pt idx="61">
                  <c:v>345.25</c:v>
                </c:pt>
                <c:pt idx="62">
                  <c:v>324.75</c:v>
                </c:pt>
                <c:pt idx="63">
                  <c:v>324.75</c:v>
                </c:pt>
                <c:pt idx="64">
                  <c:v>298.75</c:v>
                </c:pt>
                <c:pt idx="65">
                  <c:v>276.75</c:v>
                </c:pt>
                <c:pt idx="66">
                  <c:v>256.75</c:v>
                </c:pt>
                <c:pt idx="67">
                  <c:v>234.75</c:v>
                </c:pt>
                <c:pt idx="68">
                  <c:v>219.75</c:v>
                </c:pt>
                <c:pt idx="69">
                  <c:v>199.75</c:v>
                </c:pt>
                <c:pt idx="70">
                  <c:v>188.25</c:v>
                </c:pt>
                <c:pt idx="71">
                  <c:v>176.75</c:v>
                </c:pt>
                <c:pt idx="72">
                  <c:v>176.75</c:v>
                </c:pt>
                <c:pt idx="73">
                  <c:v>159.75</c:v>
                </c:pt>
                <c:pt idx="74">
                  <c:v>143.75</c:v>
                </c:pt>
                <c:pt idx="75">
                  <c:v>134.25</c:v>
                </c:pt>
                <c:pt idx="76">
                  <c:v>124.75</c:v>
                </c:pt>
                <c:pt idx="77">
                  <c:v>123.25</c:v>
                </c:pt>
                <c:pt idx="78">
                  <c:v>108.75</c:v>
                </c:pt>
                <c:pt idx="79">
                  <c:v>107.75</c:v>
                </c:pt>
                <c:pt idx="80">
                  <c:v>92.25</c:v>
                </c:pt>
                <c:pt idx="81">
                  <c:v>91.75</c:v>
                </c:pt>
                <c:pt idx="82">
                  <c:v>82.25</c:v>
                </c:pt>
                <c:pt idx="83">
                  <c:v>82.25</c:v>
                </c:pt>
                <c:pt idx="84">
                  <c:v>76.25</c:v>
                </c:pt>
                <c:pt idx="85">
                  <c:v>74.75</c:v>
                </c:pt>
                <c:pt idx="86">
                  <c:v>66.25</c:v>
                </c:pt>
                <c:pt idx="87">
                  <c:v>65.25</c:v>
                </c:pt>
                <c:pt idx="88">
                  <c:v>63.75</c:v>
                </c:pt>
                <c:pt idx="89">
                  <c:v>61.25</c:v>
                </c:pt>
                <c:pt idx="90">
                  <c:v>58.25</c:v>
                </c:pt>
                <c:pt idx="91">
                  <c:v>55.25</c:v>
                </c:pt>
                <c:pt idx="92">
                  <c:v>55.25</c:v>
                </c:pt>
                <c:pt idx="93">
                  <c:v>51.75</c:v>
                </c:pt>
                <c:pt idx="94">
                  <c:v>48.75</c:v>
                </c:pt>
                <c:pt idx="95">
                  <c:v>46.25</c:v>
                </c:pt>
                <c:pt idx="96">
                  <c:v>44.25</c:v>
                </c:pt>
                <c:pt idx="97">
                  <c:v>42.25</c:v>
                </c:pt>
                <c:pt idx="98">
                  <c:v>40.25</c:v>
                </c:pt>
                <c:pt idx="99">
                  <c:v>38.75</c:v>
                </c:pt>
                <c:pt idx="100">
                  <c:v>37.25</c:v>
                </c:pt>
                <c:pt idx="101">
                  <c:v>37.25</c:v>
                </c:pt>
                <c:pt idx="102">
                  <c:v>35.75</c:v>
                </c:pt>
                <c:pt idx="103">
                  <c:v>34.75</c:v>
                </c:pt>
                <c:pt idx="104">
                  <c:v>33.75</c:v>
                </c:pt>
                <c:pt idx="105">
                  <c:v>32.75</c:v>
                </c:pt>
                <c:pt idx="106">
                  <c:v>31.75</c:v>
                </c:pt>
                <c:pt idx="107">
                  <c:v>30.75</c:v>
                </c:pt>
                <c:pt idx="108">
                  <c:v>29.75</c:v>
                </c:pt>
                <c:pt idx="109">
                  <c:v>29.25</c:v>
                </c:pt>
                <c:pt idx="110">
                  <c:v>28.25</c:v>
                </c:pt>
                <c:pt idx="111">
                  <c:v>28.25</c:v>
                </c:pt>
                <c:pt idx="112">
                  <c:v>28.25</c:v>
                </c:pt>
                <c:pt idx="113">
                  <c:v>27.25</c:v>
                </c:pt>
                <c:pt idx="114">
                  <c:v>27.25</c:v>
                </c:pt>
                <c:pt idx="115">
                  <c:v>26.75</c:v>
                </c:pt>
                <c:pt idx="116">
                  <c:v>26.75</c:v>
                </c:pt>
                <c:pt idx="117">
                  <c:v>26.25</c:v>
                </c:pt>
                <c:pt idx="118">
                  <c:v>25.75</c:v>
                </c:pt>
                <c:pt idx="119">
                  <c:v>25.25</c:v>
                </c:pt>
                <c:pt idx="120">
                  <c:v>24.25</c:v>
                </c:pt>
                <c:pt idx="121">
                  <c:v>24.25</c:v>
                </c:pt>
                <c:pt idx="122">
                  <c:v>24.25</c:v>
                </c:pt>
                <c:pt idx="123">
                  <c:v>23.75</c:v>
                </c:pt>
                <c:pt idx="124">
                  <c:v>23.25</c:v>
                </c:pt>
                <c:pt idx="125">
                  <c:v>23.75</c:v>
                </c:pt>
                <c:pt idx="126">
                  <c:v>22.75</c:v>
                </c:pt>
                <c:pt idx="127">
                  <c:v>22.75</c:v>
                </c:pt>
                <c:pt idx="128">
                  <c:v>22.75</c:v>
                </c:pt>
                <c:pt idx="129">
                  <c:v>22.25</c:v>
                </c:pt>
                <c:pt idx="130">
                  <c:v>22.25</c:v>
                </c:pt>
                <c:pt idx="131">
                  <c:v>21.75</c:v>
                </c:pt>
                <c:pt idx="132">
                  <c:v>21.25</c:v>
                </c:pt>
                <c:pt idx="133">
                  <c:v>20.25</c:v>
                </c:pt>
                <c:pt idx="134">
                  <c:v>19.25</c:v>
                </c:pt>
                <c:pt idx="135">
                  <c:v>19.25</c:v>
                </c:pt>
                <c:pt idx="136">
                  <c:v>18.75</c:v>
                </c:pt>
                <c:pt idx="137">
                  <c:v>18.75</c:v>
                </c:pt>
                <c:pt idx="138">
                  <c:v>18.75</c:v>
                </c:pt>
                <c:pt idx="139">
                  <c:v>17.75</c:v>
                </c:pt>
                <c:pt idx="140">
                  <c:v>17.75</c:v>
                </c:pt>
                <c:pt idx="141">
                  <c:v>17.75</c:v>
                </c:pt>
                <c:pt idx="142">
                  <c:v>17.75</c:v>
                </c:pt>
                <c:pt idx="143">
                  <c:v>17.25</c:v>
                </c:pt>
                <c:pt idx="144">
                  <c:v>16.75</c:v>
                </c:pt>
                <c:pt idx="145">
                  <c:v>16.25</c:v>
                </c:pt>
                <c:pt idx="146">
                  <c:v>15.75</c:v>
                </c:pt>
                <c:pt idx="147">
                  <c:v>15.75</c:v>
                </c:pt>
                <c:pt idx="148">
                  <c:v>15.75</c:v>
                </c:pt>
                <c:pt idx="149">
                  <c:v>15.75</c:v>
                </c:pt>
                <c:pt idx="150">
                  <c:v>15.75</c:v>
                </c:pt>
                <c:pt idx="151">
                  <c:v>15.75</c:v>
                </c:pt>
                <c:pt idx="152">
                  <c:v>15.25</c:v>
                </c:pt>
                <c:pt idx="153">
                  <c:v>14.75</c:v>
                </c:pt>
                <c:pt idx="154">
                  <c:v>14.25</c:v>
                </c:pt>
                <c:pt idx="155">
                  <c:v>13.25</c:v>
                </c:pt>
                <c:pt idx="156">
                  <c:v>13.25</c:v>
                </c:pt>
                <c:pt idx="157">
                  <c:v>12.75</c:v>
                </c:pt>
                <c:pt idx="158">
                  <c:v>12.25</c:v>
                </c:pt>
                <c:pt idx="159">
                  <c:v>12.25</c:v>
                </c:pt>
                <c:pt idx="160">
                  <c:v>12.25</c:v>
                </c:pt>
                <c:pt idx="161">
                  <c:v>11.75</c:v>
                </c:pt>
                <c:pt idx="162">
                  <c:v>11.75</c:v>
                </c:pt>
                <c:pt idx="163">
                  <c:v>11.75</c:v>
                </c:pt>
                <c:pt idx="164">
                  <c:v>11.75</c:v>
                </c:pt>
                <c:pt idx="165">
                  <c:v>11.75</c:v>
                </c:pt>
                <c:pt idx="166">
                  <c:v>11.75</c:v>
                </c:pt>
                <c:pt idx="167">
                  <c:v>11.25</c:v>
                </c:pt>
                <c:pt idx="168">
                  <c:v>10.75</c:v>
                </c:pt>
                <c:pt idx="169">
                  <c:v>10.25</c:v>
                </c:pt>
                <c:pt idx="170">
                  <c:v>10.25</c:v>
                </c:pt>
                <c:pt idx="171">
                  <c:v>10.25</c:v>
                </c:pt>
                <c:pt idx="172">
                  <c:v>9.75</c:v>
                </c:pt>
                <c:pt idx="173">
                  <c:v>9.25</c:v>
                </c:pt>
                <c:pt idx="174">
                  <c:v>8.75</c:v>
                </c:pt>
                <c:pt idx="175">
                  <c:v>8.75</c:v>
                </c:pt>
                <c:pt idx="176">
                  <c:v>8.75</c:v>
                </c:pt>
                <c:pt idx="177">
                  <c:v>8.75</c:v>
                </c:pt>
                <c:pt idx="178">
                  <c:v>8.25</c:v>
                </c:pt>
                <c:pt idx="179">
                  <c:v>8.25</c:v>
                </c:pt>
                <c:pt idx="180">
                  <c:v>7.75</c:v>
                </c:pt>
                <c:pt idx="181">
                  <c:v>7.75</c:v>
                </c:pt>
                <c:pt idx="182">
                  <c:v>7.75</c:v>
                </c:pt>
                <c:pt idx="183">
                  <c:v>7.75</c:v>
                </c:pt>
                <c:pt idx="184">
                  <c:v>7.25</c:v>
                </c:pt>
                <c:pt idx="185">
                  <c:v>7.25</c:v>
                </c:pt>
                <c:pt idx="186">
                  <c:v>6.75</c:v>
                </c:pt>
                <c:pt idx="187">
                  <c:v>6.75</c:v>
                </c:pt>
                <c:pt idx="188">
                  <c:v>7.25</c:v>
                </c:pt>
                <c:pt idx="189">
                  <c:v>6.75</c:v>
                </c:pt>
                <c:pt idx="190">
                  <c:v>6.75</c:v>
                </c:pt>
                <c:pt idx="191">
                  <c:v>6.75</c:v>
                </c:pt>
                <c:pt idx="192">
                  <c:v>6.75</c:v>
                </c:pt>
                <c:pt idx="193">
                  <c:v>6.25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70-431E-BAB6-DB5D8648E1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4719160"/>
        <c:axId val="644719944"/>
      </c:scatterChart>
      <c:valAx>
        <c:axId val="644719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from injection, 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44719944"/>
        <c:crosses val="autoZero"/>
        <c:crossBetween val="midCat"/>
      </c:valAx>
      <c:valAx>
        <c:axId val="644719944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Concentration Above Bkg, mg/l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644719160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 alignWithMargins="0"/>
    <c:pageMargins b="1" l="0.75000000000000011" r="0.75000000000000011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diamond"/>
            <c:size val="4"/>
            <c:spPr>
              <a:solidFill>
                <a:srgbClr val="4F81BD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xVal>
            <c:numRef>
              <c:f>'08_03_2017'!$E$26:$E$219</c:f>
              <c:numCache>
                <c:formatCode>0.00</c:formatCode>
                <c:ptCount val="194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  <c:pt idx="151">
                  <c:v>302</c:v>
                </c:pt>
                <c:pt idx="152">
                  <c:v>304</c:v>
                </c:pt>
                <c:pt idx="153">
                  <c:v>306</c:v>
                </c:pt>
                <c:pt idx="154">
                  <c:v>308</c:v>
                </c:pt>
                <c:pt idx="155">
                  <c:v>310</c:v>
                </c:pt>
                <c:pt idx="156">
                  <c:v>312</c:v>
                </c:pt>
                <c:pt idx="157">
                  <c:v>314</c:v>
                </c:pt>
                <c:pt idx="158">
                  <c:v>316</c:v>
                </c:pt>
                <c:pt idx="159">
                  <c:v>318</c:v>
                </c:pt>
                <c:pt idx="160">
                  <c:v>320</c:v>
                </c:pt>
                <c:pt idx="161">
                  <c:v>322</c:v>
                </c:pt>
                <c:pt idx="162">
                  <c:v>324</c:v>
                </c:pt>
                <c:pt idx="163">
                  <c:v>326</c:v>
                </c:pt>
                <c:pt idx="164">
                  <c:v>328</c:v>
                </c:pt>
                <c:pt idx="165">
                  <c:v>330</c:v>
                </c:pt>
                <c:pt idx="166">
                  <c:v>332</c:v>
                </c:pt>
                <c:pt idx="167">
                  <c:v>334</c:v>
                </c:pt>
                <c:pt idx="168">
                  <c:v>336</c:v>
                </c:pt>
                <c:pt idx="169">
                  <c:v>338</c:v>
                </c:pt>
                <c:pt idx="170">
                  <c:v>340</c:v>
                </c:pt>
                <c:pt idx="171">
                  <c:v>342</c:v>
                </c:pt>
                <c:pt idx="172">
                  <c:v>344</c:v>
                </c:pt>
                <c:pt idx="173">
                  <c:v>346</c:v>
                </c:pt>
                <c:pt idx="174">
                  <c:v>348</c:v>
                </c:pt>
                <c:pt idx="175">
                  <c:v>350</c:v>
                </c:pt>
                <c:pt idx="176">
                  <c:v>352</c:v>
                </c:pt>
                <c:pt idx="177">
                  <c:v>354</c:v>
                </c:pt>
                <c:pt idx="178">
                  <c:v>356</c:v>
                </c:pt>
                <c:pt idx="179">
                  <c:v>358</c:v>
                </c:pt>
                <c:pt idx="180">
                  <c:v>360</c:v>
                </c:pt>
                <c:pt idx="181">
                  <c:v>362</c:v>
                </c:pt>
                <c:pt idx="182">
                  <c:v>364</c:v>
                </c:pt>
                <c:pt idx="183">
                  <c:v>366</c:v>
                </c:pt>
                <c:pt idx="184">
                  <c:v>368</c:v>
                </c:pt>
                <c:pt idx="185">
                  <c:v>370</c:v>
                </c:pt>
                <c:pt idx="186">
                  <c:v>372</c:v>
                </c:pt>
                <c:pt idx="187">
                  <c:v>374</c:v>
                </c:pt>
                <c:pt idx="188">
                  <c:v>376</c:v>
                </c:pt>
                <c:pt idx="189">
                  <c:v>378</c:v>
                </c:pt>
                <c:pt idx="190">
                  <c:v>380</c:v>
                </c:pt>
                <c:pt idx="191">
                  <c:v>382</c:v>
                </c:pt>
                <c:pt idx="192">
                  <c:v>384</c:v>
                </c:pt>
                <c:pt idx="193">
                  <c:v>386</c:v>
                </c:pt>
              </c:numCache>
            </c:numRef>
          </c:xVal>
          <c:yVal>
            <c:numRef>
              <c:f>'08_03_2017'!$I$26:$I$219</c:f>
              <c:numCache>
                <c:formatCode>0.00</c:formatCode>
                <c:ptCount val="19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4.9999999999997158E-2</c:v>
                </c:pt>
                <c:pt idx="28">
                  <c:v>9.9999999999994316E-2</c:v>
                </c:pt>
                <c:pt idx="29">
                  <c:v>1.1500000000000057</c:v>
                </c:pt>
                <c:pt idx="30">
                  <c:v>2.4000000000000057</c:v>
                </c:pt>
                <c:pt idx="31">
                  <c:v>6.7000000000000028</c:v>
                </c:pt>
                <c:pt idx="32">
                  <c:v>10.900000000000006</c:v>
                </c:pt>
                <c:pt idx="33">
                  <c:v>23.549999999999997</c:v>
                </c:pt>
                <c:pt idx="34">
                  <c:v>23.549999999999997</c:v>
                </c:pt>
                <c:pt idx="35">
                  <c:v>44.75</c:v>
                </c:pt>
                <c:pt idx="36">
                  <c:v>58.25</c:v>
                </c:pt>
                <c:pt idx="37">
                  <c:v>81.75</c:v>
                </c:pt>
                <c:pt idx="38">
                  <c:v>119.75</c:v>
                </c:pt>
                <c:pt idx="39">
                  <c:v>119.75</c:v>
                </c:pt>
                <c:pt idx="40">
                  <c:v>156.25</c:v>
                </c:pt>
                <c:pt idx="41">
                  <c:v>198.75</c:v>
                </c:pt>
                <c:pt idx="42">
                  <c:v>248.25</c:v>
                </c:pt>
                <c:pt idx="43">
                  <c:v>277.25</c:v>
                </c:pt>
                <c:pt idx="44">
                  <c:v>321.25</c:v>
                </c:pt>
                <c:pt idx="45">
                  <c:v>350.75</c:v>
                </c:pt>
                <c:pt idx="46">
                  <c:v>387.75</c:v>
                </c:pt>
                <c:pt idx="47">
                  <c:v>387.75</c:v>
                </c:pt>
                <c:pt idx="48">
                  <c:v>427.25</c:v>
                </c:pt>
                <c:pt idx="49">
                  <c:v>454.75</c:v>
                </c:pt>
                <c:pt idx="50">
                  <c:v>477.25</c:v>
                </c:pt>
                <c:pt idx="51">
                  <c:v>491.75</c:v>
                </c:pt>
                <c:pt idx="52">
                  <c:v>511.25</c:v>
                </c:pt>
                <c:pt idx="53">
                  <c:v>520.75</c:v>
                </c:pt>
                <c:pt idx="54">
                  <c:v>521.75</c:v>
                </c:pt>
                <c:pt idx="55">
                  <c:v>531.75</c:v>
                </c:pt>
                <c:pt idx="56">
                  <c:v>531.75</c:v>
                </c:pt>
                <c:pt idx="57">
                  <c:v>531.75</c:v>
                </c:pt>
                <c:pt idx="58">
                  <c:v>526.75</c:v>
                </c:pt>
                <c:pt idx="59">
                  <c:v>516.75</c:v>
                </c:pt>
                <c:pt idx="60">
                  <c:v>510.25</c:v>
                </c:pt>
                <c:pt idx="61">
                  <c:v>496.75</c:v>
                </c:pt>
                <c:pt idx="62">
                  <c:v>482.75</c:v>
                </c:pt>
                <c:pt idx="63">
                  <c:v>471.25</c:v>
                </c:pt>
                <c:pt idx="64">
                  <c:v>471.25</c:v>
                </c:pt>
                <c:pt idx="65">
                  <c:v>446.75</c:v>
                </c:pt>
                <c:pt idx="66">
                  <c:v>431.74999999999994</c:v>
                </c:pt>
                <c:pt idx="67">
                  <c:v>413.25</c:v>
                </c:pt>
                <c:pt idx="68">
                  <c:v>400.75</c:v>
                </c:pt>
                <c:pt idx="69">
                  <c:v>383.25</c:v>
                </c:pt>
                <c:pt idx="70">
                  <c:v>368.25</c:v>
                </c:pt>
                <c:pt idx="71">
                  <c:v>353.75</c:v>
                </c:pt>
                <c:pt idx="72">
                  <c:v>329.75</c:v>
                </c:pt>
                <c:pt idx="73">
                  <c:v>329.75</c:v>
                </c:pt>
                <c:pt idx="74">
                  <c:v>308.75</c:v>
                </c:pt>
                <c:pt idx="75">
                  <c:v>292.25</c:v>
                </c:pt>
                <c:pt idx="76">
                  <c:v>274.75</c:v>
                </c:pt>
                <c:pt idx="77">
                  <c:v>263.25</c:v>
                </c:pt>
                <c:pt idx="78">
                  <c:v>248.25</c:v>
                </c:pt>
                <c:pt idx="79">
                  <c:v>232.25</c:v>
                </c:pt>
                <c:pt idx="80">
                  <c:v>222.75</c:v>
                </c:pt>
                <c:pt idx="81">
                  <c:v>212.25</c:v>
                </c:pt>
                <c:pt idx="82">
                  <c:v>212.25</c:v>
                </c:pt>
                <c:pt idx="83">
                  <c:v>192.25</c:v>
                </c:pt>
                <c:pt idx="84">
                  <c:v>178.25</c:v>
                </c:pt>
                <c:pt idx="85">
                  <c:v>165.75</c:v>
                </c:pt>
                <c:pt idx="86">
                  <c:v>158.25</c:v>
                </c:pt>
                <c:pt idx="87">
                  <c:v>147.75</c:v>
                </c:pt>
                <c:pt idx="88">
                  <c:v>146.25</c:v>
                </c:pt>
                <c:pt idx="89">
                  <c:v>130.25</c:v>
                </c:pt>
                <c:pt idx="90">
                  <c:v>129.25</c:v>
                </c:pt>
                <c:pt idx="91">
                  <c:v>114.75</c:v>
                </c:pt>
                <c:pt idx="92">
                  <c:v>113.75</c:v>
                </c:pt>
                <c:pt idx="93">
                  <c:v>113.75</c:v>
                </c:pt>
                <c:pt idx="94">
                  <c:v>103.25</c:v>
                </c:pt>
                <c:pt idx="95">
                  <c:v>96.75</c:v>
                </c:pt>
                <c:pt idx="96">
                  <c:v>90.75</c:v>
                </c:pt>
                <c:pt idx="97">
                  <c:v>89.75</c:v>
                </c:pt>
                <c:pt idx="98">
                  <c:v>87.75</c:v>
                </c:pt>
                <c:pt idx="99">
                  <c:v>77.25</c:v>
                </c:pt>
                <c:pt idx="100">
                  <c:v>76.25</c:v>
                </c:pt>
                <c:pt idx="101">
                  <c:v>74.75</c:v>
                </c:pt>
                <c:pt idx="102">
                  <c:v>74.75</c:v>
                </c:pt>
                <c:pt idx="103">
                  <c:v>63.75</c:v>
                </c:pt>
                <c:pt idx="104">
                  <c:v>62.75</c:v>
                </c:pt>
                <c:pt idx="105">
                  <c:v>61.75</c:v>
                </c:pt>
                <c:pt idx="106">
                  <c:v>59.25</c:v>
                </c:pt>
                <c:pt idx="107">
                  <c:v>56.75</c:v>
                </c:pt>
                <c:pt idx="108">
                  <c:v>53.75</c:v>
                </c:pt>
                <c:pt idx="109">
                  <c:v>51.25</c:v>
                </c:pt>
                <c:pt idx="110">
                  <c:v>49.25</c:v>
                </c:pt>
                <c:pt idx="111">
                  <c:v>49.25</c:v>
                </c:pt>
                <c:pt idx="112">
                  <c:v>47.25</c:v>
                </c:pt>
                <c:pt idx="113">
                  <c:v>45.25</c:v>
                </c:pt>
                <c:pt idx="114">
                  <c:v>43.25</c:v>
                </c:pt>
                <c:pt idx="115">
                  <c:v>41.75</c:v>
                </c:pt>
                <c:pt idx="116">
                  <c:v>40.25</c:v>
                </c:pt>
                <c:pt idx="117">
                  <c:v>38.75</c:v>
                </c:pt>
                <c:pt idx="118">
                  <c:v>37.25</c:v>
                </c:pt>
                <c:pt idx="119">
                  <c:v>36.25</c:v>
                </c:pt>
                <c:pt idx="120">
                  <c:v>35.25</c:v>
                </c:pt>
                <c:pt idx="121">
                  <c:v>34.25</c:v>
                </c:pt>
                <c:pt idx="122">
                  <c:v>33.75</c:v>
                </c:pt>
                <c:pt idx="123">
                  <c:v>33.75</c:v>
                </c:pt>
                <c:pt idx="124">
                  <c:v>32.75</c:v>
                </c:pt>
                <c:pt idx="125">
                  <c:v>31.75</c:v>
                </c:pt>
                <c:pt idx="126">
                  <c:v>31.25</c:v>
                </c:pt>
                <c:pt idx="127">
                  <c:v>30.75</c:v>
                </c:pt>
                <c:pt idx="128">
                  <c:v>30.25</c:v>
                </c:pt>
                <c:pt idx="129">
                  <c:v>29.75</c:v>
                </c:pt>
                <c:pt idx="130">
                  <c:v>29.25</c:v>
                </c:pt>
                <c:pt idx="131">
                  <c:v>29.25</c:v>
                </c:pt>
                <c:pt idx="132">
                  <c:v>28.25</c:v>
                </c:pt>
                <c:pt idx="133">
                  <c:v>27.75</c:v>
                </c:pt>
                <c:pt idx="134">
                  <c:v>27.25</c:v>
                </c:pt>
                <c:pt idx="135">
                  <c:v>27.25</c:v>
                </c:pt>
                <c:pt idx="136">
                  <c:v>26.75</c:v>
                </c:pt>
                <c:pt idx="137">
                  <c:v>26.25</c:v>
                </c:pt>
                <c:pt idx="138">
                  <c:v>25.75</c:v>
                </c:pt>
                <c:pt idx="139">
                  <c:v>25.25</c:v>
                </c:pt>
                <c:pt idx="140">
                  <c:v>25.25</c:v>
                </c:pt>
                <c:pt idx="141">
                  <c:v>25.25</c:v>
                </c:pt>
                <c:pt idx="142">
                  <c:v>24.75</c:v>
                </c:pt>
                <c:pt idx="143">
                  <c:v>24.25</c:v>
                </c:pt>
                <c:pt idx="144">
                  <c:v>23.75</c:v>
                </c:pt>
                <c:pt idx="145">
                  <c:v>23.25</c:v>
                </c:pt>
                <c:pt idx="146">
                  <c:v>23.25</c:v>
                </c:pt>
                <c:pt idx="147">
                  <c:v>22.75</c:v>
                </c:pt>
                <c:pt idx="148">
                  <c:v>22.25</c:v>
                </c:pt>
                <c:pt idx="149">
                  <c:v>21.75</c:v>
                </c:pt>
                <c:pt idx="150">
                  <c:v>21.75</c:v>
                </c:pt>
                <c:pt idx="151">
                  <c:v>21.25</c:v>
                </c:pt>
                <c:pt idx="152">
                  <c:v>21.25</c:v>
                </c:pt>
                <c:pt idx="153">
                  <c:v>21.25</c:v>
                </c:pt>
                <c:pt idx="154">
                  <c:v>20.25</c:v>
                </c:pt>
                <c:pt idx="155">
                  <c:v>20.25</c:v>
                </c:pt>
                <c:pt idx="156">
                  <c:v>19.75</c:v>
                </c:pt>
                <c:pt idx="157">
                  <c:v>19.25</c:v>
                </c:pt>
                <c:pt idx="158">
                  <c:v>18.75</c:v>
                </c:pt>
                <c:pt idx="159">
                  <c:v>18.25</c:v>
                </c:pt>
                <c:pt idx="160">
                  <c:v>17.75</c:v>
                </c:pt>
                <c:pt idx="161">
                  <c:v>17.75</c:v>
                </c:pt>
                <c:pt idx="162">
                  <c:v>17.25</c:v>
                </c:pt>
                <c:pt idx="163">
                  <c:v>17.25</c:v>
                </c:pt>
                <c:pt idx="164">
                  <c:v>17.25</c:v>
                </c:pt>
                <c:pt idx="165">
                  <c:v>16.75</c:v>
                </c:pt>
                <c:pt idx="166">
                  <c:v>16.25</c:v>
                </c:pt>
                <c:pt idx="167">
                  <c:v>15.75</c:v>
                </c:pt>
                <c:pt idx="168">
                  <c:v>15.75</c:v>
                </c:pt>
                <c:pt idx="169">
                  <c:v>15.25</c:v>
                </c:pt>
                <c:pt idx="170">
                  <c:v>15.25</c:v>
                </c:pt>
                <c:pt idx="171">
                  <c:v>14.75</c:v>
                </c:pt>
                <c:pt idx="172">
                  <c:v>14.75</c:v>
                </c:pt>
                <c:pt idx="173">
                  <c:v>14.75</c:v>
                </c:pt>
                <c:pt idx="174">
                  <c:v>14.25</c:v>
                </c:pt>
                <c:pt idx="175">
                  <c:v>13.75</c:v>
                </c:pt>
                <c:pt idx="176">
                  <c:v>13.25</c:v>
                </c:pt>
                <c:pt idx="177">
                  <c:v>13.25</c:v>
                </c:pt>
                <c:pt idx="178">
                  <c:v>12.75</c:v>
                </c:pt>
                <c:pt idx="179">
                  <c:v>12.75</c:v>
                </c:pt>
                <c:pt idx="180">
                  <c:v>12.25</c:v>
                </c:pt>
                <c:pt idx="181">
                  <c:v>12.25</c:v>
                </c:pt>
                <c:pt idx="182">
                  <c:v>12.25</c:v>
                </c:pt>
                <c:pt idx="183">
                  <c:v>11.75</c:v>
                </c:pt>
                <c:pt idx="184">
                  <c:v>11.25</c:v>
                </c:pt>
                <c:pt idx="185">
                  <c:v>10.75</c:v>
                </c:pt>
                <c:pt idx="186">
                  <c:v>10.75</c:v>
                </c:pt>
                <c:pt idx="187">
                  <c:v>10.25</c:v>
                </c:pt>
                <c:pt idx="188">
                  <c:v>10.25</c:v>
                </c:pt>
                <c:pt idx="189">
                  <c:v>9.75</c:v>
                </c:pt>
                <c:pt idx="190">
                  <c:v>9.75</c:v>
                </c:pt>
                <c:pt idx="191">
                  <c:v>9.75</c:v>
                </c:pt>
                <c:pt idx="192">
                  <c:v>9.75</c:v>
                </c:pt>
                <c:pt idx="193">
                  <c:v>9.25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70-431E-BAB6-DB5D8648E1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1996376"/>
        <c:axId val="701996768"/>
      </c:scatterChart>
      <c:valAx>
        <c:axId val="701996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from injection, 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01996768"/>
        <c:crosses val="autoZero"/>
        <c:crossBetween val="midCat"/>
      </c:valAx>
      <c:valAx>
        <c:axId val="70199676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Concentration Above Bkg, mg/l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701996376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 alignWithMargins="0"/>
    <c:pageMargins b="1" l="0.75000000000000011" r="0.75000000000000011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diamond"/>
            <c:size val="4"/>
            <c:spPr>
              <a:solidFill>
                <a:srgbClr val="4F81BD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xVal>
            <c:numRef>
              <c:f>'09_08_2017'!$E$26:$E$219</c:f>
              <c:numCache>
                <c:formatCode>0.00</c:formatCode>
                <c:ptCount val="194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  <c:pt idx="151">
                  <c:v>302</c:v>
                </c:pt>
                <c:pt idx="152">
                  <c:v>304</c:v>
                </c:pt>
                <c:pt idx="153">
                  <c:v>306</c:v>
                </c:pt>
                <c:pt idx="154">
                  <c:v>308</c:v>
                </c:pt>
                <c:pt idx="155">
                  <c:v>310</c:v>
                </c:pt>
                <c:pt idx="156">
                  <c:v>312</c:v>
                </c:pt>
                <c:pt idx="157">
                  <c:v>314</c:v>
                </c:pt>
                <c:pt idx="158">
                  <c:v>316</c:v>
                </c:pt>
                <c:pt idx="159">
                  <c:v>318</c:v>
                </c:pt>
                <c:pt idx="160">
                  <c:v>320</c:v>
                </c:pt>
                <c:pt idx="161">
                  <c:v>322</c:v>
                </c:pt>
                <c:pt idx="162">
                  <c:v>324</c:v>
                </c:pt>
                <c:pt idx="163">
                  <c:v>326</c:v>
                </c:pt>
                <c:pt idx="164">
                  <c:v>328</c:v>
                </c:pt>
                <c:pt idx="165">
                  <c:v>330</c:v>
                </c:pt>
                <c:pt idx="166">
                  <c:v>332</c:v>
                </c:pt>
                <c:pt idx="167">
                  <c:v>334</c:v>
                </c:pt>
                <c:pt idx="168">
                  <c:v>336</c:v>
                </c:pt>
                <c:pt idx="169">
                  <c:v>338</c:v>
                </c:pt>
                <c:pt idx="170">
                  <c:v>340</c:v>
                </c:pt>
                <c:pt idx="171">
                  <c:v>342</c:v>
                </c:pt>
                <c:pt idx="172">
                  <c:v>344</c:v>
                </c:pt>
                <c:pt idx="173">
                  <c:v>346</c:v>
                </c:pt>
                <c:pt idx="174">
                  <c:v>348</c:v>
                </c:pt>
                <c:pt idx="175">
                  <c:v>350</c:v>
                </c:pt>
                <c:pt idx="176">
                  <c:v>352</c:v>
                </c:pt>
                <c:pt idx="177">
                  <c:v>354</c:v>
                </c:pt>
                <c:pt idx="178">
                  <c:v>356</c:v>
                </c:pt>
                <c:pt idx="179">
                  <c:v>358</c:v>
                </c:pt>
                <c:pt idx="180">
                  <c:v>360</c:v>
                </c:pt>
                <c:pt idx="181">
                  <c:v>362</c:v>
                </c:pt>
                <c:pt idx="182">
                  <c:v>364</c:v>
                </c:pt>
                <c:pt idx="183">
                  <c:v>366</c:v>
                </c:pt>
                <c:pt idx="184">
                  <c:v>368</c:v>
                </c:pt>
                <c:pt idx="185">
                  <c:v>370</c:v>
                </c:pt>
                <c:pt idx="186">
                  <c:v>372</c:v>
                </c:pt>
                <c:pt idx="187">
                  <c:v>374</c:v>
                </c:pt>
                <c:pt idx="188">
                  <c:v>376</c:v>
                </c:pt>
                <c:pt idx="189">
                  <c:v>378</c:v>
                </c:pt>
                <c:pt idx="190">
                  <c:v>380</c:v>
                </c:pt>
                <c:pt idx="191">
                  <c:v>382</c:v>
                </c:pt>
                <c:pt idx="192">
                  <c:v>384</c:v>
                </c:pt>
                <c:pt idx="193">
                  <c:v>386</c:v>
                </c:pt>
              </c:numCache>
            </c:numRef>
          </c:xVal>
          <c:yVal>
            <c:numRef>
              <c:f>'09_08_2017'!$I$26:$I$219</c:f>
              <c:numCache>
                <c:formatCode>0.00</c:formatCode>
                <c:ptCount val="19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0.5</c:v>
                </c:pt>
                <c:pt idx="48">
                  <c:v>1.5</c:v>
                </c:pt>
                <c:pt idx="49">
                  <c:v>2.5</c:v>
                </c:pt>
                <c:pt idx="50">
                  <c:v>12</c:v>
                </c:pt>
                <c:pt idx="51">
                  <c:v>12.5</c:v>
                </c:pt>
                <c:pt idx="52">
                  <c:v>24.5</c:v>
                </c:pt>
                <c:pt idx="53">
                  <c:v>34.5</c:v>
                </c:pt>
                <c:pt idx="54">
                  <c:v>46.5</c:v>
                </c:pt>
                <c:pt idx="55">
                  <c:v>46.5</c:v>
                </c:pt>
                <c:pt idx="56">
                  <c:v>68.5</c:v>
                </c:pt>
                <c:pt idx="57">
                  <c:v>88</c:v>
                </c:pt>
                <c:pt idx="58">
                  <c:v>122.5</c:v>
                </c:pt>
                <c:pt idx="59">
                  <c:v>156.5</c:v>
                </c:pt>
                <c:pt idx="60">
                  <c:v>181</c:v>
                </c:pt>
                <c:pt idx="61">
                  <c:v>225</c:v>
                </c:pt>
                <c:pt idx="62">
                  <c:v>254.5</c:v>
                </c:pt>
                <c:pt idx="63">
                  <c:v>290</c:v>
                </c:pt>
                <c:pt idx="64">
                  <c:v>328</c:v>
                </c:pt>
                <c:pt idx="65">
                  <c:v>361</c:v>
                </c:pt>
                <c:pt idx="66">
                  <c:v>402.5</c:v>
                </c:pt>
                <c:pt idx="67">
                  <c:v>402.5</c:v>
                </c:pt>
                <c:pt idx="68">
                  <c:v>512</c:v>
                </c:pt>
                <c:pt idx="69">
                  <c:v>576</c:v>
                </c:pt>
                <c:pt idx="70">
                  <c:v>607.5</c:v>
                </c:pt>
                <c:pt idx="71">
                  <c:v>632</c:v>
                </c:pt>
                <c:pt idx="72">
                  <c:v>708</c:v>
                </c:pt>
                <c:pt idx="73">
                  <c:v>739.5</c:v>
                </c:pt>
                <c:pt idx="74">
                  <c:v>757.5</c:v>
                </c:pt>
                <c:pt idx="75">
                  <c:v>815.5</c:v>
                </c:pt>
                <c:pt idx="76">
                  <c:v>839.5</c:v>
                </c:pt>
                <c:pt idx="77">
                  <c:v>886.5</c:v>
                </c:pt>
                <c:pt idx="78">
                  <c:v>886.5</c:v>
                </c:pt>
                <c:pt idx="79">
                  <c:v>1045</c:v>
                </c:pt>
                <c:pt idx="80">
                  <c:v>985</c:v>
                </c:pt>
                <c:pt idx="81">
                  <c:v>985</c:v>
                </c:pt>
                <c:pt idx="82">
                  <c:v>985</c:v>
                </c:pt>
                <c:pt idx="83">
                  <c:v>990</c:v>
                </c:pt>
                <c:pt idx="84">
                  <c:v>1000</c:v>
                </c:pt>
                <c:pt idx="85">
                  <c:v>1010</c:v>
                </c:pt>
                <c:pt idx="86">
                  <c:v>1020</c:v>
                </c:pt>
                <c:pt idx="87">
                  <c:v>1030</c:v>
                </c:pt>
                <c:pt idx="88">
                  <c:v>1035</c:v>
                </c:pt>
                <c:pt idx="89">
                  <c:v>1040</c:v>
                </c:pt>
                <c:pt idx="90">
                  <c:v>1040</c:v>
                </c:pt>
                <c:pt idx="91">
                  <c:v>1040</c:v>
                </c:pt>
                <c:pt idx="92">
                  <c:v>1035</c:v>
                </c:pt>
                <c:pt idx="93">
                  <c:v>1030</c:v>
                </c:pt>
                <c:pt idx="94">
                  <c:v>1020</c:v>
                </c:pt>
                <c:pt idx="95">
                  <c:v>1010</c:v>
                </c:pt>
                <c:pt idx="96">
                  <c:v>1000</c:v>
                </c:pt>
                <c:pt idx="97">
                  <c:v>985</c:v>
                </c:pt>
                <c:pt idx="98">
                  <c:v>965</c:v>
                </c:pt>
                <c:pt idx="99">
                  <c:v>965</c:v>
                </c:pt>
                <c:pt idx="100">
                  <c:v>945</c:v>
                </c:pt>
                <c:pt idx="101">
                  <c:v>924.99999999999989</c:v>
                </c:pt>
                <c:pt idx="102">
                  <c:v>900</c:v>
                </c:pt>
                <c:pt idx="103">
                  <c:v>880</c:v>
                </c:pt>
                <c:pt idx="104">
                  <c:v>855</c:v>
                </c:pt>
                <c:pt idx="105">
                  <c:v>835</c:v>
                </c:pt>
                <c:pt idx="106">
                  <c:v>810</c:v>
                </c:pt>
                <c:pt idx="107">
                  <c:v>810</c:v>
                </c:pt>
                <c:pt idx="108">
                  <c:v>785</c:v>
                </c:pt>
                <c:pt idx="109">
                  <c:v>760</c:v>
                </c:pt>
                <c:pt idx="110">
                  <c:v>740</c:v>
                </c:pt>
                <c:pt idx="111">
                  <c:v>720</c:v>
                </c:pt>
                <c:pt idx="112">
                  <c:v>700</c:v>
                </c:pt>
                <c:pt idx="113">
                  <c:v>680</c:v>
                </c:pt>
                <c:pt idx="114">
                  <c:v>655</c:v>
                </c:pt>
                <c:pt idx="115">
                  <c:v>625</c:v>
                </c:pt>
                <c:pt idx="116">
                  <c:v>625</c:v>
                </c:pt>
                <c:pt idx="117">
                  <c:v>600</c:v>
                </c:pt>
                <c:pt idx="118">
                  <c:v>580</c:v>
                </c:pt>
                <c:pt idx="119">
                  <c:v>560</c:v>
                </c:pt>
                <c:pt idx="120">
                  <c:v>540</c:v>
                </c:pt>
                <c:pt idx="121">
                  <c:v>515</c:v>
                </c:pt>
                <c:pt idx="122">
                  <c:v>495</c:v>
                </c:pt>
                <c:pt idx="123">
                  <c:v>475</c:v>
                </c:pt>
                <c:pt idx="124">
                  <c:v>460</c:v>
                </c:pt>
                <c:pt idx="125">
                  <c:v>460</c:v>
                </c:pt>
                <c:pt idx="126">
                  <c:v>423.49999999999994</c:v>
                </c:pt>
                <c:pt idx="127">
                  <c:v>415.5</c:v>
                </c:pt>
                <c:pt idx="128">
                  <c:v>415.5</c:v>
                </c:pt>
                <c:pt idx="129">
                  <c:v>397</c:v>
                </c:pt>
                <c:pt idx="130">
                  <c:v>374</c:v>
                </c:pt>
                <c:pt idx="131">
                  <c:v>359</c:v>
                </c:pt>
                <c:pt idx="132">
                  <c:v>345.5</c:v>
                </c:pt>
                <c:pt idx="133">
                  <c:v>332</c:v>
                </c:pt>
                <c:pt idx="134">
                  <c:v>313</c:v>
                </c:pt>
                <c:pt idx="135">
                  <c:v>303</c:v>
                </c:pt>
                <c:pt idx="136">
                  <c:v>303</c:v>
                </c:pt>
                <c:pt idx="137">
                  <c:v>288</c:v>
                </c:pt>
                <c:pt idx="138">
                  <c:v>274</c:v>
                </c:pt>
                <c:pt idx="139">
                  <c:v>266</c:v>
                </c:pt>
                <c:pt idx="140">
                  <c:v>253.5</c:v>
                </c:pt>
                <c:pt idx="141">
                  <c:v>242</c:v>
                </c:pt>
                <c:pt idx="142">
                  <c:v>230.5</c:v>
                </c:pt>
                <c:pt idx="143">
                  <c:v>223.5</c:v>
                </c:pt>
                <c:pt idx="144">
                  <c:v>213.5</c:v>
                </c:pt>
                <c:pt idx="145">
                  <c:v>213.5</c:v>
                </c:pt>
                <c:pt idx="146">
                  <c:v>200</c:v>
                </c:pt>
                <c:pt idx="147">
                  <c:v>194.5</c:v>
                </c:pt>
                <c:pt idx="148">
                  <c:v>188.5</c:v>
                </c:pt>
                <c:pt idx="149">
                  <c:v>181</c:v>
                </c:pt>
                <c:pt idx="150">
                  <c:v>180.5</c:v>
                </c:pt>
                <c:pt idx="151">
                  <c:v>179</c:v>
                </c:pt>
                <c:pt idx="152">
                  <c:v>167</c:v>
                </c:pt>
                <c:pt idx="153">
                  <c:v>159</c:v>
                </c:pt>
                <c:pt idx="154">
                  <c:v>159</c:v>
                </c:pt>
                <c:pt idx="155">
                  <c:v>145.5</c:v>
                </c:pt>
                <c:pt idx="156">
                  <c:v>144.5</c:v>
                </c:pt>
                <c:pt idx="157">
                  <c:v>143</c:v>
                </c:pt>
                <c:pt idx="158">
                  <c:v>140.5</c:v>
                </c:pt>
                <c:pt idx="159">
                  <c:v>128.5</c:v>
                </c:pt>
                <c:pt idx="160">
                  <c:v>128</c:v>
                </c:pt>
                <c:pt idx="161">
                  <c:v>126</c:v>
                </c:pt>
                <c:pt idx="162">
                  <c:v>124</c:v>
                </c:pt>
                <c:pt idx="163">
                  <c:v>113</c:v>
                </c:pt>
                <c:pt idx="164">
                  <c:v>107</c:v>
                </c:pt>
                <c:pt idx="165">
                  <c:v>106.5</c:v>
                </c:pt>
                <c:pt idx="166">
                  <c:v>106.5</c:v>
                </c:pt>
                <c:pt idx="167">
                  <c:v>105</c:v>
                </c:pt>
                <c:pt idx="168">
                  <c:v>102.5</c:v>
                </c:pt>
                <c:pt idx="169">
                  <c:v>91.5</c:v>
                </c:pt>
                <c:pt idx="170">
                  <c:v>91</c:v>
                </c:pt>
                <c:pt idx="171">
                  <c:v>89.5</c:v>
                </c:pt>
                <c:pt idx="172">
                  <c:v>89</c:v>
                </c:pt>
                <c:pt idx="173">
                  <c:v>81</c:v>
                </c:pt>
                <c:pt idx="174">
                  <c:v>81</c:v>
                </c:pt>
                <c:pt idx="175">
                  <c:v>80.5</c:v>
                </c:pt>
                <c:pt idx="176">
                  <c:v>79.5</c:v>
                </c:pt>
                <c:pt idx="177">
                  <c:v>78</c:v>
                </c:pt>
                <c:pt idx="178">
                  <c:v>76</c:v>
                </c:pt>
                <c:pt idx="179">
                  <c:v>74</c:v>
                </c:pt>
                <c:pt idx="180">
                  <c:v>71.5</c:v>
                </c:pt>
                <c:pt idx="181">
                  <c:v>70</c:v>
                </c:pt>
                <c:pt idx="182">
                  <c:v>68</c:v>
                </c:pt>
                <c:pt idx="183">
                  <c:v>68</c:v>
                </c:pt>
                <c:pt idx="184">
                  <c:v>66</c:v>
                </c:pt>
                <c:pt idx="185">
                  <c:v>64</c:v>
                </c:pt>
                <c:pt idx="186">
                  <c:v>62.5</c:v>
                </c:pt>
                <c:pt idx="187">
                  <c:v>61.5</c:v>
                </c:pt>
                <c:pt idx="188">
                  <c:v>60.5</c:v>
                </c:pt>
                <c:pt idx="189">
                  <c:v>60</c:v>
                </c:pt>
                <c:pt idx="190">
                  <c:v>59</c:v>
                </c:pt>
                <c:pt idx="191">
                  <c:v>58</c:v>
                </c:pt>
                <c:pt idx="192">
                  <c:v>57</c:v>
                </c:pt>
                <c:pt idx="193">
                  <c:v>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70-431E-BAB6-DB5D8648E1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4720336"/>
        <c:axId val="644721120"/>
      </c:scatterChart>
      <c:valAx>
        <c:axId val="644720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from injection, 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44721120"/>
        <c:crosses val="autoZero"/>
        <c:crossBetween val="midCat"/>
      </c:valAx>
      <c:valAx>
        <c:axId val="644721120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Concentration Above Bkg, mg/l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644720336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 alignWithMargins="0"/>
    <c:pageMargins b="1" l="0.75000000000000011" r="0.75000000000000011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diamond"/>
            <c:size val="4"/>
            <c:spPr>
              <a:solidFill>
                <a:srgbClr val="4F81BD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xVal>
            <c:numRef>
              <c:f>'09_27_2017'!$E$26:$E$219</c:f>
              <c:numCache>
                <c:formatCode>0.00</c:formatCode>
                <c:ptCount val="194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  <c:pt idx="151">
                  <c:v>302</c:v>
                </c:pt>
                <c:pt idx="152">
                  <c:v>304</c:v>
                </c:pt>
                <c:pt idx="153">
                  <c:v>306</c:v>
                </c:pt>
                <c:pt idx="154">
                  <c:v>308</c:v>
                </c:pt>
                <c:pt idx="155">
                  <c:v>310</c:v>
                </c:pt>
                <c:pt idx="156">
                  <c:v>312</c:v>
                </c:pt>
                <c:pt idx="157">
                  <c:v>314</c:v>
                </c:pt>
                <c:pt idx="158">
                  <c:v>316</c:v>
                </c:pt>
                <c:pt idx="159">
                  <c:v>318</c:v>
                </c:pt>
                <c:pt idx="160">
                  <c:v>320</c:v>
                </c:pt>
                <c:pt idx="161">
                  <c:v>322</c:v>
                </c:pt>
                <c:pt idx="162">
                  <c:v>324</c:v>
                </c:pt>
                <c:pt idx="163">
                  <c:v>326</c:v>
                </c:pt>
                <c:pt idx="164">
                  <c:v>328</c:v>
                </c:pt>
                <c:pt idx="165">
                  <c:v>330</c:v>
                </c:pt>
                <c:pt idx="166">
                  <c:v>332</c:v>
                </c:pt>
                <c:pt idx="167">
                  <c:v>334</c:v>
                </c:pt>
                <c:pt idx="168">
                  <c:v>336</c:v>
                </c:pt>
                <c:pt idx="169">
                  <c:v>338</c:v>
                </c:pt>
                <c:pt idx="170">
                  <c:v>340</c:v>
                </c:pt>
                <c:pt idx="171">
                  <c:v>342</c:v>
                </c:pt>
                <c:pt idx="172">
                  <c:v>344</c:v>
                </c:pt>
                <c:pt idx="173">
                  <c:v>346</c:v>
                </c:pt>
                <c:pt idx="174">
                  <c:v>348</c:v>
                </c:pt>
                <c:pt idx="175">
                  <c:v>350</c:v>
                </c:pt>
                <c:pt idx="176">
                  <c:v>352</c:v>
                </c:pt>
                <c:pt idx="177">
                  <c:v>354</c:v>
                </c:pt>
                <c:pt idx="178">
                  <c:v>356</c:v>
                </c:pt>
                <c:pt idx="179">
                  <c:v>358</c:v>
                </c:pt>
                <c:pt idx="180">
                  <c:v>360</c:v>
                </c:pt>
                <c:pt idx="181">
                  <c:v>362</c:v>
                </c:pt>
                <c:pt idx="182">
                  <c:v>364</c:v>
                </c:pt>
                <c:pt idx="183">
                  <c:v>366</c:v>
                </c:pt>
                <c:pt idx="184">
                  <c:v>368</c:v>
                </c:pt>
                <c:pt idx="185">
                  <c:v>370</c:v>
                </c:pt>
                <c:pt idx="186">
                  <c:v>372</c:v>
                </c:pt>
                <c:pt idx="187">
                  <c:v>374</c:v>
                </c:pt>
                <c:pt idx="188">
                  <c:v>376</c:v>
                </c:pt>
                <c:pt idx="189">
                  <c:v>378</c:v>
                </c:pt>
                <c:pt idx="190">
                  <c:v>380</c:v>
                </c:pt>
                <c:pt idx="191">
                  <c:v>382</c:v>
                </c:pt>
                <c:pt idx="192">
                  <c:v>384</c:v>
                </c:pt>
                <c:pt idx="193">
                  <c:v>386</c:v>
                </c:pt>
              </c:numCache>
            </c:numRef>
          </c:xVal>
          <c:yVal>
            <c:numRef>
              <c:f>'09_27_2017'!$I$26:$I$219</c:f>
              <c:numCache>
                <c:formatCode>0.00</c:formatCode>
                <c:ptCount val="19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0.5</c:v>
                </c:pt>
                <c:pt idx="42">
                  <c:v>1</c:v>
                </c:pt>
                <c:pt idx="43">
                  <c:v>2</c:v>
                </c:pt>
                <c:pt idx="44">
                  <c:v>4</c:v>
                </c:pt>
                <c:pt idx="45">
                  <c:v>7</c:v>
                </c:pt>
                <c:pt idx="46">
                  <c:v>20</c:v>
                </c:pt>
                <c:pt idx="47">
                  <c:v>28.5</c:v>
                </c:pt>
                <c:pt idx="48">
                  <c:v>28.5</c:v>
                </c:pt>
                <c:pt idx="49">
                  <c:v>44</c:v>
                </c:pt>
                <c:pt idx="50">
                  <c:v>59.5</c:v>
                </c:pt>
                <c:pt idx="51">
                  <c:v>85</c:v>
                </c:pt>
                <c:pt idx="52">
                  <c:v>105.5</c:v>
                </c:pt>
                <c:pt idx="53">
                  <c:v>128</c:v>
                </c:pt>
                <c:pt idx="54">
                  <c:v>154.5</c:v>
                </c:pt>
                <c:pt idx="55">
                  <c:v>183.5</c:v>
                </c:pt>
                <c:pt idx="56">
                  <c:v>216.5</c:v>
                </c:pt>
                <c:pt idx="57">
                  <c:v>249.5</c:v>
                </c:pt>
                <c:pt idx="58">
                  <c:v>276</c:v>
                </c:pt>
                <c:pt idx="59">
                  <c:v>276</c:v>
                </c:pt>
                <c:pt idx="60">
                  <c:v>318.5</c:v>
                </c:pt>
                <c:pt idx="61">
                  <c:v>349</c:v>
                </c:pt>
                <c:pt idx="62">
                  <c:v>383.5</c:v>
                </c:pt>
                <c:pt idx="63">
                  <c:v>414</c:v>
                </c:pt>
                <c:pt idx="64">
                  <c:v>449.5</c:v>
                </c:pt>
                <c:pt idx="65">
                  <c:v>472</c:v>
                </c:pt>
                <c:pt idx="66">
                  <c:v>514</c:v>
                </c:pt>
                <c:pt idx="67">
                  <c:v>542</c:v>
                </c:pt>
                <c:pt idx="68">
                  <c:v>542</c:v>
                </c:pt>
                <c:pt idx="69">
                  <c:v>577</c:v>
                </c:pt>
                <c:pt idx="70">
                  <c:v>605</c:v>
                </c:pt>
                <c:pt idx="71">
                  <c:v>618</c:v>
                </c:pt>
                <c:pt idx="72">
                  <c:v>639.5</c:v>
                </c:pt>
                <c:pt idx="73">
                  <c:v>660.5</c:v>
                </c:pt>
                <c:pt idx="74">
                  <c:v>674.5</c:v>
                </c:pt>
                <c:pt idx="75">
                  <c:v>685</c:v>
                </c:pt>
                <c:pt idx="76">
                  <c:v>698.5</c:v>
                </c:pt>
                <c:pt idx="77">
                  <c:v>698.5</c:v>
                </c:pt>
                <c:pt idx="78">
                  <c:v>710</c:v>
                </c:pt>
                <c:pt idx="79">
                  <c:v>710.5</c:v>
                </c:pt>
                <c:pt idx="80">
                  <c:v>719</c:v>
                </c:pt>
                <c:pt idx="81">
                  <c:v>719.5</c:v>
                </c:pt>
                <c:pt idx="82">
                  <c:v>720</c:v>
                </c:pt>
                <c:pt idx="83">
                  <c:v>720</c:v>
                </c:pt>
                <c:pt idx="84">
                  <c:v>719.5</c:v>
                </c:pt>
                <c:pt idx="85">
                  <c:v>717.5</c:v>
                </c:pt>
                <c:pt idx="86">
                  <c:v>706.5</c:v>
                </c:pt>
                <c:pt idx="87">
                  <c:v>698</c:v>
                </c:pt>
                <c:pt idx="88">
                  <c:v>698</c:v>
                </c:pt>
                <c:pt idx="89">
                  <c:v>687</c:v>
                </c:pt>
                <c:pt idx="90">
                  <c:v>676.5</c:v>
                </c:pt>
                <c:pt idx="91">
                  <c:v>666.5</c:v>
                </c:pt>
                <c:pt idx="92">
                  <c:v>654</c:v>
                </c:pt>
                <c:pt idx="93">
                  <c:v>643.5</c:v>
                </c:pt>
                <c:pt idx="94">
                  <c:v>629.5</c:v>
                </c:pt>
                <c:pt idx="95">
                  <c:v>616.5</c:v>
                </c:pt>
                <c:pt idx="96">
                  <c:v>600.5</c:v>
                </c:pt>
                <c:pt idx="97">
                  <c:v>600.5</c:v>
                </c:pt>
                <c:pt idx="98">
                  <c:v>579.5</c:v>
                </c:pt>
                <c:pt idx="99">
                  <c:v>565</c:v>
                </c:pt>
                <c:pt idx="100">
                  <c:v>554</c:v>
                </c:pt>
                <c:pt idx="101">
                  <c:v>539</c:v>
                </c:pt>
                <c:pt idx="102">
                  <c:v>523</c:v>
                </c:pt>
                <c:pt idx="103">
                  <c:v>504.5</c:v>
                </c:pt>
                <c:pt idx="104">
                  <c:v>488.5</c:v>
                </c:pt>
                <c:pt idx="105">
                  <c:v>474.5</c:v>
                </c:pt>
                <c:pt idx="106">
                  <c:v>474.5</c:v>
                </c:pt>
                <c:pt idx="107">
                  <c:v>455</c:v>
                </c:pt>
                <c:pt idx="108">
                  <c:v>441.5</c:v>
                </c:pt>
                <c:pt idx="109">
                  <c:v>421.5</c:v>
                </c:pt>
                <c:pt idx="110">
                  <c:v>405.5</c:v>
                </c:pt>
                <c:pt idx="111">
                  <c:v>391</c:v>
                </c:pt>
                <c:pt idx="112">
                  <c:v>379.5</c:v>
                </c:pt>
                <c:pt idx="113">
                  <c:v>365.5</c:v>
                </c:pt>
                <c:pt idx="114">
                  <c:v>353</c:v>
                </c:pt>
                <c:pt idx="115">
                  <c:v>338</c:v>
                </c:pt>
                <c:pt idx="116">
                  <c:v>327</c:v>
                </c:pt>
                <c:pt idx="117">
                  <c:v>316</c:v>
                </c:pt>
                <c:pt idx="118">
                  <c:v>316</c:v>
                </c:pt>
                <c:pt idx="119">
                  <c:v>299.5</c:v>
                </c:pt>
                <c:pt idx="120">
                  <c:v>289.5</c:v>
                </c:pt>
                <c:pt idx="121">
                  <c:v>278.5</c:v>
                </c:pt>
                <c:pt idx="122">
                  <c:v>269.5</c:v>
                </c:pt>
                <c:pt idx="123">
                  <c:v>252</c:v>
                </c:pt>
                <c:pt idx="124">
                  <c:v>243.5</c:v>
                </c:pt>
                <c:pt idx="125">
                  <c:v>232</c:v>
                </c:pt>
                <c:pt idx="126">
                  <c:v>232</c:v>
                </c:pt>
                <c:pt idx="127">
                  <c:v>221</c:v>
                </c:pt>
                <c:pt idx="128">
                  <c:v>213</c:v>
                </c:pt>
                <c:pt idx="129">
                  <c:v>201.5</c:v>
                </c:pt>
                <c:pt idx="130">
                  <c:v>195</c:v>
                </c:pt>
                <c:pt idx="131">
                  <c:v>193.5</c:v>
                </c:pt>
                <c:pt idx="132">
                  <c:v>180</c:v>
                </c:pt>
                <c:pt idx="133">
                  <c:v>174</c:v>
                </c:pt>
                <c:pt idx="134">
                  <c:v>167.5</c:v>
                </c:pt>
                <c:pt idx="135">
                  <c:v>167.5</c:v>
                </c:pt>
                <c:pt idx="136">
                  <c:v>161</c:v>
                </c:pt>
                <c:pt idx="137">
                  <c:v>151</c:v>
                </c:pt>
                <c:pt idx="138">
                  <c:v>150</c:v>
                </c:pt>
                <c:pt idx="139">
                  <c:v>140</c:v>
                </c:pt>
                <c:pt idx="140">
                  <c:v>138.5</c:v>
                </c:pt>
                <c:pt idx="141">
                  <c:v>128.5</c:v>
                </c:pt>
                <c:pt idx="142">
                  <c:v>127.5</c:v>
                </c:pt>
                <c:pt idx="143">
                  <c:v>120</c:v>
                </c:pt>
                <c:pt idx="144">
                  <c:v>118.5</c:v>
                </c:pt>
                <c:pt idx="145">
                  <c:v>117</c:v>
                </c:pt>
                <c:pt idx="146">
                  <c:v>106.5</c:v>
                </c:pt>
                <c:pt idx="147">
                  <c:v>106.5</c:v>
                </c:pt>
                <c:pt idx="148">
                  <c:v>100.5</c:v>
                </c:pt>
                <c:pt idx="149">
                  <c:v>99.5</c:v>
                </c:pt>
                <c:pt idx="150">
                  <c:v>98</c:v>
                </c:pt>
                <c:pt idx="151">
                  <c:v>95</c:v>
                </c:pt>
                <c:pt idx="152">
                  <c:v>92</c:v>
                </c:pt>
                <c:pt idx="153">
                  <c:v>88</c:v>
                </c:pt>
                <c:pt idx="154">
                  <c:v>85</c:v>
                </c:pt>
                <c:pt idx="155">
                  <c:v>81.5</c:v>
                </c:pt>
                <c:pt idx="156">
                  <c:v>78.5</c:v>
                </c:pt>
                <c:pt idx="157">
                  <c:v>76</c:v>
                </c:pt>
                <c:pt idx="158">
                  <c:v>76</c:v>
                </c:pt>
                <c:pt idx="159">
                  <c:v>72.5</c:v>
                </c:pt>
                <c:pt idx="160">
                  <c:v>69.5</c:v>
                </c:pt>
                <c:pt idx="161">
                  <c:v>66.5</c:v>
                </c:pt>
                <c:pt idx="162">
                  <c:v>63.5</c:v>
                </c:pt>
                <c:pt idx="163">
                  <c:v>61.5</c:v>
                </c:pt>
                <c:pt idx="164">
                  <c:v>59</c:v>
                </c:pt>
                <c:pt idx="165">
                  <c:v>57.5</c:v>
                </c:pt>
                <c:pt idx="166">
                  <c:v>55.5</c:v>
                </c:pt>
                <c:pt idx="167">
                  <c:v>55.5</c:v>
                </c:pt>
                <c:pt idx="168">
                  <c:v>53.5</c:v>
                </c:pt>
                <c:pt idx="169">
                  <c:v>51.5</c:v>
                </c:pt>
                <c:pt idx="170">
                  <c:v>49.5</c:v>
                </c:pt>
                <c:pt idx="171">
                  <c:v>48</c:v>
                </c:pt>
                <c:pt idx="172">
                  <c:v>46</c:v>
                </c:pt>
                <c:pt idx="173">
                  <c:v>44.5</c:v>
                </c:pt>
                <c:pt idx="174">
                  <c:v>43</c:v>
                </c:pt>
                <c:pt idx="175">
                  <c:v>41.5</c:v>
                </c:pt>
                <c:pt idx="176">
                  <c:v>41.5</c:v>
                </c:pt>
                <c:pt idx="177">
                  <c:v>40</c:v>
                </c:pt>
                <c:pt idx="178">
                  <c:v>39</c:v>
                </c:pt>
                <c:pt idx="179">
                  <c:v>37.5</c:v>
                </c:pt>
                <c:pt idx="180">
                  <c:v>36.5</c:v>
                </c:pt>
                <c:pt idx="181">
                  <c:v>35.5</c:v>
                </c:pt>
                <c:pt idx="182">
                  <c:v>35</c:v>
                </c:pt>
                <c:pt idx="183">
                  <c:v>34</c:v>
                </c:pt>
                <c:pt idx="184">
                  <c:v>33</c:v>
                </c:pt>
                <c:pt idx="185">
                  <c:v>32</c:v>
                </c:pt>
                <c:pt idx="186">
                  <c:v>31.5</c:v>
                </c:pt>
                <c:pt idx="187">
                  <c:v>31.5</c:v>
                </c:pt>
                <c:pt idx="188">
                  <c:v>30.5</c:v>
                </c:pt>
                <c:pt idx="189">
                  <c:v>29.5</c:v>
                </c:pt>
                <c:pt idx="190">
                  <c:v>28.5</c:v>
                </c:pt>
                <c:pt idx="191">
                  <c:v>27.5</c:v>
                </c:pt>
                <c:pt idx="192">
                  <c:v>27</c:v>
                </c:pt>
                <c:pt idx="193">
                  <c:v>26.5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2D-48B7-82FA-A080A9CA1D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9560800"/>
        <c:axId val="889556488"/>
      </c:scatterChart>
      <c:valAx>
        <c:axId val="889560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from injection, s</a:t>
                </a:r>
              </a:p>
            </c:rich>
          </c:tx>
          <c:layout/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889556488"/>
        <c:crosses val="autoZero"/>
        <c:crossBetween val="midCat"/>
      </c:valAx>
      <c:valAx>
        <c:axId val="88955648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Concentration Above Bkg, mg/l</a:t>
                </a:r>
              </a:p>
            </c:rich>
          </c:tx>
          <c:layout/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889560800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 alignWithMargins="0"/>
    <c:pageMargins b="1" l="0.75000000000000011" r="0.75000000000000011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diamond"/>
            <c:size val="4"/>
            <c:spPr>
              <a:solidFill>
                <a:srgbClr val="4F81BD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xVal>
            <c:numRef>
              <c:f>'04_09_2018'!$E$26:$E$271</c:f>
              <c:numCache>
                <c:formatCode>0.00</c:formatCode>
                <c:ptCount val="24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  <c:pt idx="151">
                  <c:v>302</c:v>
                </c:pt>
                <c:pt idx="152">
                  <c:v>304</c:v>
                </c:pt>
                <c:pt idx="153">
                  <c:v>306</c:v>
                </c:pt>
                <c:pt idx="154">
                  <c:v>308</c:v>
                </c:pt>
                <c:pt idx="155">
                  <c:v>310</c:v>
                </c:pt>
                <c:pt idx="156">
                  <c:v>312</c:v>
                </c:pt>
                <c:pt idx="157">
                  <c:v>314</c:v>
                </c:pt>
                <c:pt idx="158">
                  <c:v>316</c:v>
                </c:pt>
                <c:pt idx="159">
                  <c:v>318</c:v>
                </c:pt>
                <c:pt idx="160">
                  <c:v>320</c:v>
                </c:pt>
                <c:pt idx="161">
                  <c:v>322</c:v>
                </c:pt>
                <c:pt idx="162">
                  <c:v>324</c:v>
                </c:pt>
                <c:pt idx="163">
                  <c:v>326</c:v>
                </c:pt>
                <c:pt idx="164">
                  <c:v>328</c:v>
                </c:pt>
                <c:pt idx="165">
                  <c:v>330</c:v>
                </c:pt>
                <c:pt idx="166">
                  <c:v>332</c:v>
                </c:pt>
                <c:pt idx="167">
                  <c:v>334</c:v>
                </c:pt>
                <c:pt idx="168">
                  <c:v>336</c:v>
                </c:pt>
                <c:pt idx="169">
                  <c:v>338</c:v>
                </c:pt>
                <c:pt idx="170">
                  <c:v>340</c:v>
                </c:pt>
                <c:pt idx="171">
                  <c:v>342</c:v>
                </c:pt>
                <c:pt idx="172">
                  <c:v>344</c:v>
                </c:pt>
                <c:pt idx="173">
                  <c:v>346</c:v>
                </c:pt>
                <c:pt idx="174">
                  <c:v>348</c:v>
                </c:pt>
                <c:pt idx="175">
                  <c:v>350</c:v>
                </c:pt>
                <c:pt idx="176">
                  <c:v>352</c:v>
                </c:pt>
                <c:pt idx="177">
                  <c:v>354</c:v>
                </c:pt>
                <c:pt idx="178">
                  <c:v>356</c:v>
                </c:pt>
                <c:pt idx="179">
                  <c:v>358</c:v>
                </c:pt>
                <c:pt idx="180">
                  <c:v>360</c:v>
                </c:pt>
                <c:pt idx="181">
                  <c:v>362</c:v>
                </c:pt>
                <c:pt idx="182">
                  <c:v>364</c:v>
                </c:pt>
                <c:pt idx="183">
                  <c:v>366</c:v>
                </c:pt>
                <c:pt idx="184">
                  <c:v>368</c:v>
                </c:pt>
                <c:pt idx="185">
                  <c:v>370</c:v>
                </c:pt>
                <c:pt idx="186">
                  <c:v>372</c:v>
                </c:pt>
                <c:pt idx="187">
                  <c:v>374</c:v>
                </c:pt>
                <c:pt idx="188">
                  <c:v>376</c:v>
                </c:pt>
                <c:pt idx="189">
                  <c:v>378</c:v>
                </c:pt>
                <c:pt idx="190">
                  <c:v>380</c:v>
                </c:pt>
                <c:pt idx="191">
                  <c:v>382</c:v>
                </c:pt>
                <c:pt idx="192">
                  <c:v>384</c:v>
                </c:pt>
                <c:pt idx="193">
                  <c:v>386</c:v>
                </c:pt>
                <c:pt idx="194">
                  <c:v>388</c:v>
                </c:pt>
                <c:pt idx="195">
                  <c:v>390</c:v>
                </c:pt>
                <c:pt idx="196">
                  <c:v>392</c:v>
                </c:pt>
                <c:pt idx="197">
                  <c:v>394</c:v>
                </c:pt>
                <c:pt idx="198">
                  <c:v>396</c:v>
                </c:pt>
                <c:pt idx="199">
                  <c:v>398</c:v>
                </c:pt>
                <c:pt idx="200">
                  <c:v>400</c:v>
                </c:pt>
                <c:pt idx="201">
                  <c:v>402</c:v>
                </c:pt>
                <c:pt idx="202">
                  <c:v>404</c:v>
                </c:pt>
                <c:pt idx="203">
                  <c:v>406</c:v>
                </c:pt>
                <c:pt idx="204">
                  <c:v>408</c:v>
                </c:pt>
                <c:pt idx="205">
                  <c:v>410</c:v>
                </c:pt>
                <c:pt idx="206">
                  <c:v>412</c:v>
                </c:pt>
                <c:pt idx="207">
                  <c:v>414</c:v>
                </c:pt>
                <c:pt idx="208">
                  <c:v>416</c:v>
                </c:pt>
                <c:pt idx="209">
                  <c:v>418</c:v>
                </c:pt>
                <c:pt idx="210">
                  <c:v>420</c:v>
                </c:pt>
                <c:pt idx="211">
                  <c:v>422</c:v>
                </c:pt>
                <c:pt idx="212">
                  <c:v>424</c:v>
                </c:pt>
                <c:pt idx="213">
                  <c:v>426</c:v>
                </c:pt>
                <c:pt idx="214">
                  <c:v>428</c:v>
                </c:pt>
                <c:pt idx="215">
                  <c:v>430</c:v>
                </c:pt>
                <c:pt idx="216">
                  <c:v>432</c:v>
                </c:pt>
                <c:pt idx="217">
                  <c:v>434</c:v>
                </c:pt>
                <c:pt idx="218">
                  <c:v>436</c:v>
                </c:pt>
                <c:pt idx="219">
                  <c:v>438</c:v>
                </c:pt>
                <c:pt idx="220">
                  <c:v>440</c:v>
                </c:pt>
                <c:pt idx="221">
                  <c:v>442</c:v>
                </c:pt>
                <c:pt idx="222">
                  <c:v>444</c:v>
                </c:pt>
                <c:pt idx="223">
                  <c:v>446</c:v>
                </c:pt>
                <c:pt idx="224">
                  <c:v>448</c:v>
                </c:pt>
                <c:pt idx="225">
                  <c:v>450</c:v>
                </c:pt>
                <c:pt idx="226">
                  <c:v>452</c:v>
                </c:pt>
                <c:pt idx="227">
                  <c:v>454</c:v>
                </c:pt>
                <c:pt idx="228">
                  <c:v>456</c:v>
                </c:pt>
                <c:pt idx="229">
                  <c:v>458</c:v>
                </c:pt>
                <c:pt idx="230">
                  <c:v>460</c:v>
                </c:pt>
                <c:pt idx="231">
                  <c:v>462</c:v>
                </c:pt>
                <c:pt idx="232">
                  <c:v>464</c:v>
                </c:pt>
                <c:pt idx="233">
                  <c:v>466</c:v>
                </c:pt>
                <c:pt idx="234">
                  <c:v>468</c:v>
                </c:pt>
                <c:pt idx="235">
                  <c:v>470</c:v>
                </c:pt>
                <c:pt idx="236">
                  <c:v>472</c:v>
                </c:pt>
                <c:pt idx="237">
                  <c:v>474</c:v>
                </c:pt>
                <c:pt idx="238">
                  <c:v>476</c:v>
                </c:pt>
                <c:pt idx="239">
                  <c:v>478</c:v>
                </c:pt>
                <c:pt idx="240">
                  <c:v>480</c:v>
                </c:pt>
                <c:pt idx="241">
                  <c:v>482</c:v>
                </c:pt>
                <c:pt idx="242">
                  <c:v>484</c:v>
                </c:pt>
                <c:pt idx="243">
                  <c:v>486</c:v>
                </c:pt>
                <c:pt idx="244">
                  <c:v>488</c:v>
                </c:pt>
                <c:pt idx="245">
                  <c:v>490</c:v>
                </c:pt>
              </c:numCache>
            </c:numRef>
          </c:xVal>
          <c:yVal>
            <c:numRef>
              <c:f>'04_09_2018'!$I$26:$I$271</c:f>
              <c:numCache>
                <c:formatCode>0.00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0.15000000000000568</c:v>
                </c:pt>
                <c:pt idx="24">
                  <c:v>1.5500000000000114</c:v>
                </c:pt>
                <c:pt idx="25">
                  <c:v>1.5500000000000114</c:v>
                </c:pt>
                <c:pt idx="26">
                  <c:v>4.0500000000000114</c:v>
                </c:pt>
                <c:pt idx="27">
                  <c:v>9.1000000000000085</c:v>
                </c:pt>
                <c:pt idx="28">
                  <c:v>17</c:v>
                </c:pt>
                <c:pt idx="29">
                  <c:v>29</c:v>
                </c:pt>
                <c:pt idx="30">
                  <c:v>29</c:v>
                </c:pt>
                <c:pt idx="31">
                  <c:v>54.650000000000006</c:v>
                </c:pt>
                <c:pt idx="32">
                  <c:v>76.150000000000006</c:v>
                </c:pt>
                <c:pt idx="33">
                  <c:v>102.65</c:v>
                </c:pt>
                <c:pt idx="34">
                  <c:v>140.65</c:v>
                </c:pt>
                <c:pt idx="35">
                  <c:v>165.65</c:v>
                </c:pt>
                <c:pt idx="36">
                  <c:v>199.15</c:v>
                </c:pt>
                <c:pt idx="37">
                  <c:v>199.15</c:v>
                </c:pt>
                <c:pt idx="38">
                  <c:v>237.15</c:v>
                </c:pt>
                <c:pt idx="39">
                  <c:v>266.14999999999998</c:v>
                </c:pt>
                <c:pt idx="40">
                  <c:v>296.14999999999998</c:v>
                </c:pt>
                <c:pt idx="41">
                  <c:v>310.64999999999998</c:v>
                </c:pt>
                <c:pt idx="42">
                  <c:v>336.65</c:v>
                </c:pt>
                <c:pt idx="43">
                  <c:v>347.65</c:v>
                </c:pt>
                <c:pt idx="44">
                  <c:v>363.65</c:v>
                </c:pt>
                <c:pt idx="45">
                  <c:v>375.65</c:v>
                </c:pt>
                <c:pt idx="46">
                  <c:v>375.65</c:v>
                </c:pt>
                <c:pt idx="47">
                  <c:v>382.15</c:v>
                </c:pt>
                <c:pt idx="48">
                  <c:v>382.65</c:v>
                </c:pt>
                <c:pt idx="49">
                  <c:v>382.65</c:v>
                </c:pt>
                <c:pt idx="50">
                  <c:v>382.65</c:v>
                </c:pt>
                <c:pt idx="51">
                  <c:v>381.65</c:v>
                </c:pt>
                <c:pt idx="52">
                  <c:v>369.15</c:v>
                </c:pt>
                <c:pt idx="53">
                  <c:v>361.15</c:v>
                </c:pt>
                <c:pt idx="54">
                  <c:v>361.15</c:v>
                </c:pt>
                <c:pt idx="55">
                  <c:v>349.15</c:v>
                </c:pt>
                <c:pt idx="56">
                  <c:v>341.15</c:v>
                </c:pt>
                <c:pt idx="57">
                  <c:v>330.15</c:v>
                </c:pt>
                <c:pt idx="58">
                  <c:v>318.14999999999998</c:v>
                </c:pt>
                <c:pt idx="59">
                  <c:v>309.14999999999998</c:v>
                </c:pt>
                <c:pt idx="60">
                  <c:v>297.14999999999998</c:v>
                </c:pt>
                <c:pt idx="61">
                  <c:v>288.64999999999998</c:v>
                </c:pt>
                <c:pt idx="62">
                  <c:v>277.14999999999998</c:v>
                </c:pt>
                <c:pt idx="63">
                  <c:v>277.14999999999998</c:v>
                </c:pt>
                <c:pt idx="64">
                  <c:v>262.64999999999998</c:v>
                </c:pt>
                <c:pt idx="65">
                  <c:v>253.65</c:v>
                </c:pt>
                <c:pt idx="66">
                  <c:v>243.65</c:v>
                </c:pt>
                <c:pt idx="67">
                  <c:v>235.15</c:v>
                </c:pt>
                <c:pt idx="68">
                  <c:v>227.15</c:v>
                </c:pt>
                <c:pt idx="69">
                  <c:v>216.15</c:v>
                </c:pt>
                <c:pt idx="70">
                  <c:v>209.65</c:v>
                </c:pt>
                <c:pt idx="71">
                  <c:v>202.15</c:v>
                </c:pt>
                <c:pt idx="72">
                  <c:v>202.15</c:v>
                </c:pt>
                <c:pt idx="73">
                  <c:v>191.65</c:v>
                </c:pt>
                <c:pt idx="74">
                  <c:v>184.15</c:v>
                </c:pt>
                <c:pt idx="75">
                  <c:v>178.15</c:v>
                </c:pt>
                <c:pt idx="76">
                  <c:v>169.65</c:v>
                </c:pt>
                <c:pt idx="77">
                  <c:v>162.15</c:v>
                </c:pt>
                <c:pt idx="78">
                  <c:v>161.15</c:v>
                </c:pt>
                <c:pt idx="79">
                  <c:v>152.15</c:v>
                </c:pt>
                <c:pt idx="80">
                  <c:v>146.15</c:v>
                </c:pt>
                <c:pt idx="81">
                  <c:v>140.65</c:v>
                </c:pt>
                <c:pt idx="82">
                  <c:v>134.15</c:v>
                </c:pt>
                <c:pt idx="83">
                  <c:v>134.15</c:v>
                </c:pt>
                <c:pt idx="84">
                  <c:v>126.15</c:v>
                </c:pt>
                <c:pt idx="85">
                  <c:v>120.15</c:v>
                </c:pt>
                <c:pt idx="86">
                  <c:v>119.15</c:v>
                </c:pt>
                <c:pt idx="87">
                  <c:v>109.65</c:v>
                </c:pt>
                <c:pt idx="88">
                  <c:v>108.15</c:v>
                </c:pt>
                <c:pt idx="89">
                  <c:v>99.15</c:v>
                </c:pt>
                <c:pt idx="90">
                  <c:v>98.65</c:v>
                </c:pt>
                <c:pt idx="91">
                  <c:v>90.65</c:v>
                </c:pt>
                <c:pt idx="92">
                  <c:v>90.65</c:v>
                </c:pt>
                <c:pt idx="93">
                  <c:v>89.15</c:v>
                </c:pt>
                <c:pt idx="94">
                  <c:v>87.15</c:v>
                </c:pt>
                <c:pt idx="95">
                  <c:v>84.15</c:v>
                </c:pt>
                <c:pt idx="96">
                  <c:v>80.150000000000006</c:v>
                </c:pt>
                <c:pt idx="97">
                  <c:v>76.650000000000006</c:v>
                </c:pt>
                <c:pt idx="98">
                  <c:v>73.150000000000006</c:v>
                </c:pt>
                <c:pt idx="99">
                  <c:v>69.650000000000006</c:v>
                </c:pt>
                <c:pt idx="100">
                  <c:v>66.650000000000006</c:v>
                </c:pt>
                <c:pt idx="101">
                  <c:v>66.650000000000006</c:v>
                </c:pt>
                <c:pt idx="102">
                  <c:v>63.150000000000006</c:v>
                </c:pt>
                <c:pt idx="103">
                  <c:v>60.150000000000006</c:v>
                </c:pt>
                <c:pt idx="104">
                  <c:v>56.650000000000006</c:v>
                </c:pt>
                <c:pt idx="105">
                  <c:v>54.150000000000006</c:v>
                </c:pt>
                <c:pt idx="106">
                  <c:v>51.150000000000006</c:v>
                </c:pt>
                <c:pt idx="107">
                  <c:v>49.150000000000006</c:v>
                </c:pt>
                <c:pt idx="108">
                  <c:v>47.150000000000006</c:v>
                </c:pt>
                <c:pt idx="109">
                  <c:v>44.650000000000006</c:v>
                </c:pt>
                <c:pt idx="110">
                  <c:v>42.650000000000006</c:v>
                </c:pt>
                <c:pt idx="111">
                  <c:v>41.150000000000006</c:v>
                </c:pt>
                <c:pt idx="112">
                  <c:v>39.150000000000006</c:v>
                </c:pt>
                <c:pt idx="113">
                  <c:v>39.150000000000006</c:v>
                </c:pt>
                <c:pt idx="114">
                  <c:v>37.650000000000006</c:v>
                </c:pt>
                <c:pt idx="115">
                  <c:v>35.650000000000006</c:v>
                </c:pt>
                <c:pt idx="116">
                  <c:v>34.150000000000006</c:v>
                </c:pt>
                <c:pt idx="117">
                  <c:v>32.150000000000006</c:v>
                </c:pt>
                <c:pt idx="118">
                  <c:v>30.650000000000006</c:v>
                </c:pt>
                <c:pt idx="119">
                  <c:v>29.650000000000006</c:v>
                </c:pt>
                <c:pt idx="120">
                  <c:v>28.650000000000006</c:v>
                </c:pt>
                <c:pt idx="121">
                  <c:v>28.650000000000006</c:v>
                </c:pt>
                <c:pt idx="122">
                  <c:v>27.150000000000006</c:v>
                </c:pt>
                <c:pt idx="123">
                  <c:v>26.150000000000006</c:v>
                </c:pt>
                <c:pt idx="124">
                  <c:v>25.150000000000006</c:v>
                </c:pt>
                <c:pt idx="125">
                  <c:v>23.650000000000006</c:v>
                </c:pt>
                <c:pt idx="126">
                  <c:v>22.650000000000006</c:v>
                </c:pt>
                <c:pt idx="127">
                  <c:v>21.650000000000006</c:v>
                </c:pt>
                <c:pt idx="128">
                  <c:v>20.650000000000006</c:v>
                </c:pt>
                <c:pt idx="129">
                  <c:v>19.650000000000006</c:v>
                </c:pt>
                <c:pt idx="130">
                  <c:v>19.650000000000006</c:v>
                </c:pt>
                <c:pt idx="131">
                  <c:v>18.650000000000006</c:v>
                </c:pt>
                <c:pt idx="132">
                  <c:v>17.650000000000006</c:v>
                </c:pt>
                <c:pt idx="133">
                  <c:v>17.150000000000006</c:v>
                </c:pt>
                <c:pt idx="134">
                  <c:v>16.150000000000006</c:v>
                </c:pt>
                <c:pt idx="135">
                  <c:v>16.150000000000006</c:v>
                </c:pt>
                <c:pt idx="136">
                  <c:v>15.650000000000006</c:v>
                </c:pt>
                <c:pt idx="137">
                  <c:v>14.650000000000006</c:v>
                </c:pt>
                <c:pt idx="138">
                  <c:v>14.150000000000006</c:v>
                </c:pt>
                <c:pt idx="139">
                  <c:v>13.650000000000006</c:v>
                </c:pt>
                <c:pt idx="140">
                  <c:v>13.150000000000006</c:v>
                </c:pt>
                <c:pt idx="141">
                  <c:v>12.650000000000006</c:v>
                </c:pt>
                <c:pt idx="142">
                  <c:v>12.650000000000006</c:v>
                </c:pt>
                <c:pt idx="143">
                  <c:v>12.150000000000006</c:v>
                </c:pt>
                <c:pt idx="144">
                  <c:v>11.650000000000006</c:v>
                </c:pt>
                <c:pt idx="145">
                  <c:v>11.150000000000006</c:v>
                </c:pt>
                <c:pt idx="146">
                  <c:v>10.650000000000006</c:v>
                </c:pt>
                <c:pt idx="147">
                  <c:v>10.150000000000006</c:v>
                </c:pt>
                <c:pt idx="148">
                  <c:v>10.150000000000006</c:v>
                </c:pt>
                <c:pt idx="149">
                  <c:v>9.6500000000000057</c:v>
                </c:pt>
                <c:pt idx="150">
                  <c:v>9.1500000000000057</c:v>
                </c:pt>
                <c:pt idx="151">
                  <c:v>8.6500000000000057</c:v>
                </c:pt>
                <c:pt idx="152">
                  <c:v>8.1500000000000057</c:v>
                </c:pt>
                <c:pt idx="153">
                  <c:v>8.1500000000000057</c:v>
                </c:pt>
                <c:pt idx="154">
                  <c:v>8.1500000000000057</c:v>
                </c:pt>
                <c:pt idx="155">
                  <c:v>7.6500000000000057</c:v>
                </c:pt>
                <c:pt idx="156">
                  <c:v>7.6500000000000057</c:v>
                </c:pt>
                <c:pt idx="157">
                  <c:v>7.1500000000000057</c:v>
                </c:pt>
                <c:pt idx="158">
                  <c:v>7.1500000000000057</c:v>
                </c:pt>
                <c:pt idx="159">
                  <c:v>6.6500000000000057</c:v>
                </c:pt>
                <c:pt idx="160">
                  <c:v>6.6500000000000057</c:v>
                </c:pt>
                <c:pt idx="161">
                  <c:v>6.1500000000000057</c:v>
                </c:pt>
                <c:pt idx="162">
                  <c:v>6.1500000000000057</c:v>
                </c:pt>
                <c:pt idx="163">
                  <c:v>6.1500000000000057</c:v>
                </c:pt>
                <c:pt idx="164">
                  <c:v>6.1500000000000057</c:v>
                </c:pt>
                <c:pt idx="165">
                  <c:v>5.1500000000000057</c:v>
                </c:pt>
                <c:pt idx="166">
                  <c:v>5.1500000000000057</c:v>
                </c:pt>
                <c:pt idx="167">
                  <c:v>5.1500000000000057</c:v>
                </c:pt>
                <c:pt idx="168">
                  <c:v>5.1500000000000057</c:v>
                </c:pt>
                <c:pt idx="169">
                  <c:v>4.6500000000000057</c:v>
                </c:pt>
                <c:pt idx="170">
                  <c:v>4.6500000000000057</c:v>
                </c:pt>
                <c:pt idx="171">
                  <c:v>4.6500000000000057</c:v>
                </c:pt>
                <c:pt idx="172">
                  <c:v>4.1500000000000057</c:v>
                </c:pt>
                <c:pt idx="173">
                  <c:v>4.1500000000000057</c:v>
                </c:pt>
                <c:pt idx="174">
                  <c:v>3.6500000000000057</c:v>
                </c:pt>
                <c:pt idx="175">
                  <c:v>3.6500000000000057</c:v>
                </c:pt>
                <c:pt idx="176">
                  <c:v>3.6500000000000057</c:v>
                </c:pt>
                <c:pt idx="177">
                  <c:v>3.6500000000000057</c:v>
                </c:pt>
                <c:pt idx="178">
                  <c:v>3.6500000000000057</c:v>
                </c:pt>
                <c:pt idx="179">
                  <c:v>3.1500000000000057</c:v>
                </c:pt>
                <c:pt idx="180">
                  <c:v>3.1500000000000057</c:v>
                </c:pt>
                <c:pt idx="181">
                  <c:v>3.1500000000000057</c:v>
                </c:pt>
                <c:pt idx="182">
                  <c:v>3.1500000000000057</c:v>
                </c:pt>
                <c:pt idx="183">
                  <c:v>3.1500000000000057</c:v>
                </c:pt>
                <c:pt idx="184">
                  <c:v>2.6500000000000057</c:v>
                </c:pt>
                <c:pt idx="185">
                  <c:v>2.6500000000000057</c:v>
                </c:pt>
                <c:pt idx="186">
                  <c:v>2.6500000000000057</c:v>
                </c:pt>
                <c:pt idx="187">
                  <c:v>2.6500000000000057</c:v>
                </c:pt>
                <c:pt idx="188">
                  <c:v>2.6500000000000057</c:v>
                </c:pt>
                <c:pt idx="189">
                  <c:v>2.1500000000000057</c:v>
                </c:pt>
                <c:pt idx="190">
                  <c:v>2.6500000000000057</c:v>
                </c:pt>
                <c:pt idx="191">
                  <c:v>2.6500000000000057</c:v>
                </c:pt>
                <c:pt idx="192">
                  <c:v>2.1500000000000057</c:v>
                </c:pt>
                <c:pt idx="193">
                  <c:v>2.1500000000000057</c:v>
                </c:pt>
                <c:pt idx="194">
                  <c:v>2.1500000000000057</c:v>
                </c:pt>
                <c:pt idx="195">
                  <c:v>1.6500000000000057</c:v>
                </c:pt>
                <c:pt idx="196">
                  <c:v>1.6500000000000057</c:v>
                </c:pt>
                <c:pt idx="197">
                  <c:v>1.6500000000000057</c:v>
                </c:pt>
                <c:pt idx="198">
                  <c:v>1.6500000000000057</c:v>
                </c:pt>
                <c:pt idx="199">
                  <c:v>1.6500000000000057</c:v>
                </c:pt>
                <c:pt idx="200">
                  <c:v>1.6500000000000057</c:v>
                </c:pt>
                <c:pt idx="201">
                  <c:v>1.6500000000000057</c:v>
                </c:pt>
                <c:pt idx="202">
                  <c:v>1.1500000000000057</c:v>
                </c:pt>
                <c:pt idx="203">
                  <c:v>1.1500000000000057</c:v>
                </c:pt>
                <c:pt idx="204">
                  <c:v>1.1500000000000057</c:v>
                </c:pt>
                <c:pt idx="205">
                  <c:v>1.1500000000000057</c:v>
                </c:pt>
                <c:pt idx="206">
                  <c:v>1.1500000000000057</c:v>
                </c:pt>
                <c:pt idx="207">
                  <c:v>1.1500000000000057</c:v>
                </c:pt>
                <c:pt idx="208">
                  <c:v>1.1500000000000057</c:v>
                </c:pt>
                <c:pt idx="209">
                  <c:v>1.1500000000000057</c:v>
                </c:pt>
                <c:pt idx="210">
                  <c:v>1.1500000000000057</c:v>
                </c:pt>
                <c:pt idx="211">
                  <c:v>1.1500000000000057</c:v>
                </c:pt>
                <c:pt idx="212">
                  <c:v>0.65000000000000568</c:v>
                </c:pt>
                <c:pt idx="213">
                  <c:v>0.65000000000000568</c:v>
                </c:pt>
                <c:pt idx="214">
                  <c:v>0.65000000000000568</c:v>
                </c:pt>
                <c:pt idx="215">
                  <c:v>0.65000000000000568</c:v>
                </c:pt>
                <c:pt idx="216">
                  <c:v>0.65000000000000568</c:v>
                </c:pt>
                <c:pt idx="217">
                  <c:v>0.65000000000000568</c:v>
                </c:pt>
                <c:pt idx="218">
                  <c:v>0.65000000000000568</c:v>
                </c:pt>
                <c:pt idx="219">
                  <c:v>0.65000000000000568</c:v>
                </c:pt>
                <c:pt idx="220">
                  <c:v>0.65000000000000568</c:v>
                </c:pt>
                <c:pt idx="221">
                  <c:v>0.15000000000000568</c:v>
                </c:pt>
                <c:pt idx="222">
                  <c:v>0.15000000000000568</c:v>
                </c:pt>
                <c:pt idx="223">
                  <c:v>0.15000000000000568</c:v>
                </c:pt>
                <c:pt idx="224">
                  <c:v>0.15000000000000568</c:v>
                </c:pt>
                <c:pt idx="225">
                  <c:v>0.15000000000000568</c:v>
                </c:pt>
                <c:pt idx="226">
                  <c:v>0.15000000000000568</c:v>
                </c:pt>
                <c:pt idx="227">
                  <c:v>0.15000000000000568</c:v>
                </c:pt>
                <c:pt idx="228">
                  <c:v>0.15000000000000568</c:v>
                </c:pt>
                <c:pt idx="229">
                  <c:v>0.15000000000000568</c:v>
                </c:pt>
                <c:pt idx="230">
                  <c:v>0.15000000000000568</c:v>
                </c:pt>
                <c:pt idx="231">
                  <c:v>0.15000000000000568</c:v>
                </c:pt>
                <c:pt idx="232">
                  <c:v>0.15000000000000568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9A-440E-923B-F0D76C9C1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9560800"/>
        <c:axId val="889556488"/>
      </c:scatterChart>
      <c:valAx>
        <c:axId val="889560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from injection, s</a:t>
                </a:r>
              </a:p>
            </c:rich>
          </c:tx>
          <c:layout/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889556488"/>
        <c:crosses val="autoZero"/>
        <c:crossBetween val="midCat"/>
      </c:valAx>
      <c:valAx>
        <c:axId val="88955648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Concentration Above Bkg, mg/l</a:t>
                </a:r>
              </a:p>
            </c:rich>
          </c:tx>
          <c:layout/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889560800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 alignWithMargins="0"/>
    <c:pageMargins b="1" l="0.75000000000000011" r="0.75000000000000011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819150</xdr:colOff>
      <xdr:row>1</xdr:row>
      <xdr:rowOff>114300</xdr:rowOff>
    </xdr:from>
    <xdr:to>
      <xdr:col>10</xdr:col>
      <xdr:colOff>104775</xdr:colOff>
      <xdr:row>18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204865-6E67-419B-B0C7-C1BAE8AFF0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819150</xdr:colOff>
      <xdr:row>1</xdr:row>
      <xdr:rowOff>114300</xdr:rowOff>
    </xdr:from>
    <xdr:to>
      <xdr:col>10</xdr:col>
      <xdr:colOff>104775</xdr:colOff>
      <xdr:row>18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204865-6E67-419B-B0C7-C1BAE8AFF0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819150</xdr:colOff>
      <xdr:row>1</xdr:row>
      <xdr:rowOff>114300</xdr:rowOff>
    </xdr:from>
    <xdr:to>
      <xdr:col>10</xdr:col>
      <xdr:colOff>104775</xdr:colOff>
      <xdr:row>18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204865-6E67-419B-B0C7-C1BAE8AFF0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819150</xdr:colOff>
      <xdr:row>1</xdr:row>
      <xdr:rowOff>114300</xdr:rowOff>
    </xdr:from>
    <xdr:to>
      <xdr:col>10</xdr:col>
      <xdr:colOff>104775</xdr:colOff>
      <xdr:row>18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204865-6E67-419B-B0C7-C1BAE8AFF0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819150</xdr:colOff>
      <xdr:row>1</xdr:row>
      <xdr:rowOff>114300</xdr:rowOff>
    </xdr:from>
    <xdr:to>
      <xdr:col>10</xdr:col>
      <xdr:colOff>104775</xdr:colOff>
      <xdr:row>18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204865-6E67-419B-B0C7-C1BAE8AFF0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819150</xdr:colOff>
      <xdr:row>1</xdr:row>
      <xdr:rowOff>114300</xdr:rowOff>
    </xdr:from>
    <xdr:to>
      <xdr:col>10</xdr:col>
      <xdr:colOff>104775</xdr:colOff>
      <xdr:row>18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204865-6E67-419B-B0C7-C1BAE8AFF0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36"/>
  <sheetViews>
    <sheetView workbookViewId="0">
      <selection activeCell="B1" sqref="B1"/>
    </sheetView>
  </sheetViews>
  <sheetFormatPr defaultRowHeight="12.75" x14ac:dyDescent="0.2"/>
  <cols>
    <col min="1" max="1" width="25.140625" style="39" customWidth="1"/>
    <col min="2" max="2" width="22.5703125" customWidth="1"/>
    <col min="3" max="3" width="17.85546875" customWidth="1"/>
    <col min="4" max="4" width="21" style="39" customWidth="1"/>
    <col min="5" max="5" width="14.42578125" customWidth="1"/>
    <col min="6" max="6" width="11.42578125" customWidth="1"/>
    <col min="7" max="7" width="11.42578125" style="3" customWidth="1"/>
    <col min="8" max="256" width="11.42578125" customWidth="1"/>
  </cols>
  <sheetData>
    <row r="1" spans="1:16" x14ac:dyDescent="0.2">
      <c r="A1" s="1" t="s">
        <v>0</v>
      </c>
      <c r="B1" s="2" t="s">
        <v>57</v>
      </c>
      <c r="D1"/>
      <c r="O1" s="4" t="s">
        <v>1</v>
      </c>
    </row>
    <row r="2" spans="1:16" x14ac:dyDescent="0.2">
      <c r="A2" s="5" t="s">
        <v>2</v>
      </c>
      <c r="B2" s="6">
        <f>C26</f>
        <v>42921.505601851852</v>
      </c>
      <c r="D2"/>
      <c r="O2" s="4"/>
    </row>
    <row r="3" spans="1:16" x14ac:dyDescent="0.2">
      <c r="A3" s="1" t="s">
        <v>3</v>
      </c>
      <c r="B3" s="2">
        <v>8.5</v>
      </c>
      <c r="C3" s="7" t="s">
        <v>4</v>
      </c>
      <c r="D3"/>
      <c r="O3" s="4"/>
    </row>
    <row r="4" spans="1:16" x14ac:dyDescent="0.2">
      <c r="A4" s="1" t="s">
        <v>5</v>
      </c>
      <c r="B4" s="2">
        <v>10</v>
      </c>
      <c r="C4" s="8" t="s">
        <v>6</v>
      </c>
      <c r="D4"/>
      <c r="F4" s="8"/>
      <c r="O4" t="str">
        <f t="shared" ref="O4" si="0">"20"&amp;K4</f>
        <v>20</v>
      </c>
      <c r="P4" s="9" t="e">
        <f t="shared" ref="P4" si="1">DATE(LEFT(O4,4),MID(O4,5,2),MID(O4,7,2))+TIME(MID(O4,9,2),MID(O4,11,2),RIGHT(O4,2))</f>
        <v>#VALUE!</v>
      </c>
    </row>
    <row r="5" spans="1:16" x14ac:dyDescent="0.2">
      <c r="A5" s="10" t="s">
        <v>7</v>
      </c>
      <c r="B5" s="11">
        <v>0</v>
      </c>
      <c r="C5" s="12" t="s">
        <v>6</v>
      </c>
      <c r="D5"/>
      <c r="F5" s="12"/>
    </row>
    <row r="6" spans="1:16" x14ac:dyDescent="0.2">
      <c r="A6" s="10" t="s">
        <v>8</v>
      </c>
      <c r="B6" s="11">
        <v>7</v>
      </c>
      <c r="C6" s="12" t="s">
        <v>9</v>
      </c>
      <c r="D6"/>
      <c r="F6" s="12"/>
    </row>
    <row r="7" spans="1:16" x14ac:dyDescent="0.2">
      <c r="A7" s="10" t="s">
        <v>10</v>
      </c>
      <c r="B7" s="11">
        <v>10.8</v>
      </c>
      <c r="C7" s="12" t="s">
        <v>11</v>
      </c>
      <c r="D7"/>
      <c r="F7" s="12"/>
    </row>
    <row r="8" spans="1:16" x14ac:dyDescent="0.2">
      <c r="A8" s="13" t="s">
        <v>12</v>
      </c>
      <c r="B8" s="14" t="s">
        <v>13</v>
      </c>
      <c r="C8" s="8"/>
      <c r="D8"/>
      <c r="F8" s="8"/>
    </row>
    <row r="9" spans="1:16" x14ac:dyDescent="0.2">
      <c r="A9" s="13" t="s">
        <v>14</v>
      </c>
      <c r="B9" s="15">
        <f>C26</f>
        <v>42921.505601851852</v>
      </c>
      <c r="C9" s="16" t="s">
        <v>15</v>
      </c>
      <c r="D9"/>
      <c r="F9" s="16"/>
    </row>
    <row r="10" spans="1:16" x14ac:dyDescent="0.2">
      <c r="A10" s="13" t="s">
        <v>16</v>
      </c>
      <c r="B10" s="15">
        <f>MIN(G:G)</f>
        <v>42921.506180555552</v>
      </c>
      <c r="C10" s="16" t="s">
        <v>15</v>
      </c>
      <c r="D10"/>
      <c r="F10" s="8"/>
    </row>
    <row r="11" spans="1:16" ht="14.25" x14ac:dyDescent="0.2">
      <c r="A11" s="1" t="s">
        <v>17</v>
      </c>
      <c r="B11" s="17">
        <v>130.5</v>
      </c>
      <c r="C11" s="18" t="s">
        <v>18</v>
      </c>
      <c r="D11"/>
      <c r="F11" s="18"/>
    </row>
    <row r="12" spans="1:16" x14ac:dyDescent="0.2">
      <c r="A12" s="13" t="s">
        <v>19</v>
      </c>
      <c r="B12" s="15">
        <f>MAX(F:F)</f>
        <v>42921.506597222222</v>
      </c>
      <c r="C12" s="16" t="s">
        <v>15</v>
      </c>
      <c r="D12"/>
      <c r="F12" s="8"/>
    </row>
    <row r="13" spans="1:16" ht="14.25" x14ac:dyDescent="0.2">
      <c r="A13" s="13" t="s">
        <v>20</v>
      </c>
      <c r="B13" s="19">
        <f>MAX(H26:H105)</f>
        <v>933.5</v>
      </c>
      <c r="C13" s="18" t="s">
        <v>18</v>
      </c>
      <c r="D13"/>
      <c r="F13" s="18"/>
    </row>
    <row r="14" spans="1:16" ht="14.25" x14ac:dyDescent="0.2">
      <c r="A14" s="13" t="s">
        <v>21</v>
      </c>
      <c r="B14" s="19">
        <f>MAX(I26:I105)</f>
        <v>466.75</v>
      </c>
      <c r="C14" s="8" t="s">
        <v>22</v>
      </c>
      <c r="D14"/>
      <c r="F14" s="8"/>
    </row>
    <row r="15" spans="1:16" x14ac:dyDescent="0.2">
      <c r="A15" s="13" t="s">
        <v>23</v>
      </c>
      <c r="B15" s="20">
        <f>MAX(C:C)</f>
        <v>42921.512754629628</v>
      </c>
      <c r="C15" s="16" t="s">
        <v>15</v>
      </c>
      <c r="D15"/>
      <c r="F15" s="8"/>
    </row>
    <row r="16" spans="1:16" ht="14.25" x14ac:dyDescent="0.2">
      <c r="A16" s="13" t="s">
        <v>24</v>
      </c>
      <c r="B16" s="21">
        <f>(B4-B5)/((B12-B9)*24*60*60)</f>
        <v>0.11627906978507101</v>
      </c>
      <c r="C16" s="8" t="s">
        <v>25</v>
      </c>
      <c r="D16"/>
      <c r="F16" s="8"/>
    </row>
    <row r="17" spans="1:13" x14ac:dyDescent="0.2">
      <c r="A17" s="1" t="s">
        <v>26</v>
      </c>
      <c r="B17" s="22">
        <v>205</v>
      </c>
      <c r="C17" s="8" t="s">
        <v>27</v>
      </c>
      <c r="D17"/>
      <c r="F17" s="8"/>
    </row>
    <row r="18" spans="1:13" ht="14.25" x14ac:dyDescent="0.2">
      <c r="A18" s="23" t="s">
        <v>28</v>
      </c>
      <c r="B18" s="24">
        <f>SUM(J:J)</f>
        <v>27826.55</v>
      </c>
      <c r="C18" s="8" t="s">
        <v>29</v>
      </c>
      <c r="D18"/>
      <c r="F18" s="8"/>
    </row>
    <row r="19" spans="1:13" ht="14.25" x14ac:dyDescent="0.2">
      <c r="A19" s="5" t="s">
        <v>30</v>
      </c>
      <c r="B19" s="52">
        <f>(B17/(B18/1000))</f>
        <v>7.3670649074355241</v>
      </c>
      <c r="C19" s="8" t="s">
        <v>31</v>
      </c>
      <c r="D19"/>
      <c r="F19" s="8"/>
    </row>
    <row r="20" spans="1:13" s="50" customFormat="1" ht="13.5" thickBot="1" x14ac:dyDescent="0.25">
      <c r="A20" s="47" t="s">
        <v>55</v>
      </c>
      <c r="B20" s="48">
        <f>B19*0.0353146667</f>
        <v>0.26016544176335188</v>
      </c>
      <c r="C20" s="49" t="s">
        <v>56</v>
      </c>
      <c r="F20" s="49"/>
      <c r="G20" s="51"/>
    </row>
    <row r="21" spans="1:13" x14ac:dyDescent="0.2">
      <c r="A21" s="25" t="s">
        <v>32</v>
      </c>
      <c r="B21" s="26">
        <f>B12-B9</f>
        <v>9.9537037021946162E-4</v>
      </c>
      <c r="C21" s="8" t="s">
        <v>15</v>
      </c>
      <c r="D21"/>
    </row>
    <row r="22" spans="1:13" x14ac:dyDescent="0.2">
      <c r="A22"/>
      <c r="D22"/>
    </row>
    <row r="23" spans="1:13" s="27" customFormat="1" x14ac:dyDescent="0.2">
      <c r="G23" s="28"/>
    </row>
    <row r="24" spans="1:13" ht="38.25" x14ac:dyDescent="0.2">
      <c r="A24" s="29" t="s">
        <v>33</v>
      </c>
      <c r="B24" s="30" t="s">
        <v>34</v>
      </c>
      <c r="C24" s="31" t="s">
        <v>35</v>
      </c>
      <c r="D24" s="29" t="s">
        <v>36</v>
      </c>
      <c r="E24" s="32" t="s">
        <v>37</v>
      </c>
      <c r="F24" s="32" t="s">
        <v>38</v>
      </c>
      <c r="G24" s="33" t="s">
        <v>39</v>
      </c>
      <c r="H24" s="34" t="s">
        <v>40</v>
      </c>
      <c r="I24" s="34" t="s">
        <v>41</v>
      </c>
      <c r="J24" s="34" t="s">
        <v>42</v>
      </c>
      <c r="K24" s="34" t="s">
        <v>43</v>
      </c>
      <c r="L24" s="34" t="s">
        <v>44</v>
      </c>
      <c r="M24" s="34" t="s">
        <v>45</v>
      </c>
    </row>
    <row r="25" spans="1:13" ht="14.25" x14ac:dyDescent="0.2">
      <c r="A25" s="29" t="s">
        <v>46</v>
      </c>
      <c r="B25" s="35"/>
      <c r="C25" s="31" t="s">
        <v>47</v>
      </c>
      <c r="D25" s="36" t="s">
        <v>18</v>
      </c>
      <c r="E25" s="20" t="s">
        <v>48</v>
      </c>
      <c r="F25" s="20" t="s">
        <v>49</v>
      </c>
      <c r="G25" s="15" t="s">
        <v>50</v>
      </c>
      <c r="H25" s="37" t="s">
        <v>18</v>
      </c>
      <c r="I25" s="38" t="s">
        <v>51</v>
      </c>
      <c r="J25" s="38" t="s">
        <v>52</v>
      </c>
      <c r="K25" s="34" t="s">
        <v>53</v>
      </c>
      <c r="L25" s="35" t="s">
        <v>54</v>
      </c>
      <c r="M25" s="35" t="s">
        <v>50</v>
      </c>
    </row>
    <row r="26" spans="1:13" x14ac:dyDescent="0.2">
      <c r="A26" s="39">
        <v>170705120804</v>
      </c>
      <c r="B26" t="str">
        <f>"20"&amp;A26</f>
        <v>20170705120804</v>
      </c>
      <c r="C26" s="9">
        <f t="shared" ref="C26:C89" si="2">DATE(LEFT(B26,4),MID(B26,5,2),MID(B26,7,2))+TIME(MID(B26,9,2),MID(B26,11,2),RIGHT(B26,2))</f>
        <v>42921.505601851852</v>
      </c>
      <c r="D26" s="39">
        <v>130.5</v>
      </c>
      <c r="E26" s="40">
        <v>0</v>
      </c>
      <c r="F26" t="str">
        <f t="shared" ref="F26:F89" si="3">IF(H26=$B$13,C26,"")</f>
        <v/>
      </c>
      <c r="G26" s="3" t="str">
        <f t="shared" ref="G26:G89" si="4">IF(D26-$B$11&gt;0,C26," ")</f>
        <v xml:space="preserve"> </v>
      </c>
      <c r="H26" s="41">
        <f t="shared" ref="H26:H89" si="5">IF((D26-$B$11)&gt;0,D26-$B$11,0)</f>
        <v>0</v>
      </c>
      <c r="I26" s="41">
        <f>H26/2</f>
        <v>0</v>
      </c>
      <c r="J26" s="42"/>
      <c r="L26" s="43">
        <v>0</v>
      </c>
      <c r="M26" s="44">
        <f t="shared" ref="M26:M89" si="6">L26/($B$17*1000)</f>
        <v>0</v>
      </c>
    </row>
    <row r="27" spans="1:13" x14ac:dyDescent="0.2">
      <c r="A27" s="39">
        <v>170705120806</v>
      </c>
      <c r="B27" t="str">
        <f t="shared" ref="B27:B90" si="7">"20"&amp;A27</f>
        <v>20170705120806</v>
      </c>
      <c r="C27" s="9">
        <f t="shared" si="2"/>
        <v>42921.505624999998</v>
      </c>
      <c r="D27" s="39">
        <v>130.4</v>
      </c>
      <c r="E27" s="40">
        <v>2</v>
      </c>
      <c r="F27" t="str">
        <f t="shared" si="3"/>
        <v/>
      </c>
      <c r="G27" s="3" t="str">
        <f t="shared" si="4"/>
        <v xml:space="preserve"> </v>
      </c>
      <c r="H27" s="41">
        <f t="shared" si="5"/>
        <v>0</v>
      </c>
      <c r="I27" s="41">
        <f t="shared" ref="I27:I90" si="8">H27/2</f>
        <v>0</v>
      </c>
      <c r="J27" s="42">
        <f t="shared" ref="J27:J90" si="9">AVERAGE(I26:I27)*(E27-E26)</f>
        <v>0</v>
      </c>
      <c r="K27" s="45">
        <f t="shared" ref="K27:K90" si="10">J27*$B$19</f>
        <v>0</v>
      </c>
      <c r="L27" s="46">
        <f>L26+K27</f>
        <v>0</v>
      </c>
      <c r="M27" s="44">
        <f t="shared" si="6"/>
        <v>0</v>
      </c>
    </row>
    <row r="28" spans="1:13" x14ac:dyDescent="0.2">
      <c r="A28" s="39">
        <v>170705120808</v>
      </c>
      <c r="B28" t="str">
        <f t="shared" si="7"/>
        <v>20170705120808</v>
      </c>
      <c r="C28" s="9">
        <f t="shared" si="2"/>
        <v>42921.505648148152</v>
      </c>
      <c r="D28" s="39">
        <v>130.4</v>
      </c>
      <c r="E28" s="40">
        <v>4</v>
      </c>
      <c r="F28" t="str">
        <f t="shared" si="3"/>
        <v/>
      </c>
      <c r="G28" s="3" t="str">
        <f t="shared" si="4"/>
        <v xml:space="preserve"> </v>
      </c>
      <c r="H28" s="41">
        <f t="shared" si="5"/>
        <v>0</v>
      </c>
      <c r="I28" s="41">
        <f t="shared" si="8"/>
        <v>0</v>
      </c>
      <c r="J28" s="42">
        <f t="shared" si="9"/>
        <v>0</v>
      </c>
      <c r="K28" s="45">
        <f t="shared" si="10"/>
        <v>0</v>
      </c>
      <c r="L28" s="46">
        <f t="shared" ref="L28:L91" si="11">L27+K28</f>
        <v>0</v>
      </c>
      <c r="M28" s="44">
        <f t="shared" si="6"/>
        <v>0</v>
      </c>
    </row>
    <row r="29" spans="1:13" x14ac:dyDescent="0.2">
      <c r="A29" s="39">
        <v>170705120810</v>
      </c>
      <c r="B29" t="str">
        <f t="shared" si="7"/>
        <v>20170705120810</v>
      </c>
      <c r="C29" s="9">
        <f t="shared" si="2"/>
        <v>42921.505671296298</v>
      </c>
      <c r="D29" s="39">
        <v>130.4</v>
      </c>
      <c r="E29" s="40">
        <v>6</v>
      </c>
      <c r="F29" t="str">
        <f t="shared" si="3"/>
        <v/>
      </c>
      <c r="G29" s="3" t="str">
        <f t="shared" si="4"/>
        <v xml:space="preserve"> </v>
      </c>
      <c r="H29" s="41">
        <f t="shared" si="5"/>
        <v>0</v>
      </c>
      <c r="I29" s="41">
        <f t="shared" si="8"/>
        <v>0</v>
      </c>
      <c r="J29" s="42">
        <f t="shared" si="9"/>
        <v>0</v>
      </c>
      <c r="K29" s="45">
        <f t="shared" si="10"/>
        <v>0</v>
      </c>
      <c r="L29" s="46">
        <f t="shared" si="11"/>
        <v>0</v>
      </c>
      <c r="M29" s="44">
        <f t="shared" si="6"/>
        <v>0</v>
      </c>
    </row>
    <row r="30" spans="1:13" x14ac:dyDescent="0.2">
      <c r="A30" s="39">
        <v>170705120812</v>
      </c>
      <c r="B30" t="str">
        <f t="shared" si="7"/>
        <v>20170705120812</v>
      </c>
      <c r="C30" s="9">
        <f t="shared" si="2"/>
        <v>42921.505694444444</v>
      </c>
      <c r="D30" s="39">
        <v>130.4</v>
      </c>
      <c r="E30" s="40">
        <v>8</v>
      </c>
      <c r="F30" t="str">
        <f t="shared" si="3"/>
        <v/>
      </c>
      <c r="G30" s="3" t="str">
        <f t="shared" si="4"/>
        <v xml:space="preserve"> </v>
      </c>
      <c r="H30" s="41">
        <f t="shared" si="5"/>
        <v>0</v>
      </c>
      <c r="I30" s="41">
        <f t="shared" si="8"/>
        <v>0</v>
      </c>
      <c r="J30" s="42">
        <f t="shared" si="9"/>
        <v>0</v>
      </c>
      <c r="K30" s="45">
        <f t="shared" si="10"/>
        <v>0</v>
      </c>
      <c r="L30" s="46">
        <f t="shared" si="11"/>
        <v>0</v>
      </c>
      <c r="M30" s="44">
        <f t="shared" si="6"/>
        <v>0</v>
      </c>
    </row>
    <row r="31" spans="1:13" x14ac:dyDescent="0.2">
      <c r="A31" s="39">
        <v>170705120814</v>
      </c>
      <c r="B31" t="str">
        <f t="shared" si="7"/>
        <v>20170705120814</v>
      </c>
      <c r="C31" s="9">
        <f t="shared" si="2"/>
        <v>42921.50571759259</v>
      </c>
      <c r="D31" s="39">
        <v>130.4</v>
      </c>
      <c r="E31" s="40">
        <v>10</v>
      </c>
      <c r="F31" t="str">
        <f t="shared" si="3"/>
        <v/>
      </c>
      <c r="G31" s="3" t="str">
        <f t="shared" si="4"/>
        <v xml:space="preserve"> </v>
      </c>
      <c r="H31" s="41">
        <f t="shared" si="5"/>
        <v>0</v>
      </c>
      <c r="I31" s="41">
        <f t="shared" si="8"/>
        <v>0</v>
      </c>
      <c r="J31" s="42">
        <f t="shared" si="9"/>
        <v>0</v>
      </c>
      <c r="K31" s="45">
        <f t="shared" si="10"/>
        <v>0</v>
      </c>
      <c r="L31" s="46">
        <f t="shared" si="11"/>
        <v>0</v>
      </c>
      <c r="M31" s="44">
        <f t="shared" si="6"/>
        <v>0</v>
      </c>
    </row>
    <row r="32" spans="1:13" x14ac:dyDescent="0.2">
      <c r="A32" s="39">
        <v>170705120816</v>
      </c>
      <c r="B32" t="str">
        <f t="shared" si="7"/>
        <v>20170705120816</v>
      </c>
      <c r="C32" s="9">
        <f t="shared" si="2"/>
        <v>42921.505740740744</v>
      </c>
      <c r="D32" s="39">
        <v>130.4</v>
      </c>
      <c r="E32" s="40">
        <v>12</v>
      </c>
      <c r="F32" t="str">
        <f t="shared" si="3"/>
        <v/>
      </c>
      <c r="G32" s="3" t="str">
        <f t="shared" si="4"/>
        <v xml:space="preserve"> </v>
      </c>
      <c r="H32" s="41">
        <f t="shared" si="5"/>
        <v>0</v>
      </c>
      <c r="I32" s="41">
        <f t="shared" si="8"/>
        <v>0</v>
      </c>
      <c r="J32" s="42">
        <f t="shared" si="9"/>
        <v>0</v>
      </c>
      <c r="K32" s="45">
        <f t="shared" si="10"/>
        <v>0</v>
      </c>
      <c r="L32" s="46">
        <f t="shared" si="11"/>
        <v>0</v>
      </c>
      <c r="M32" s="44">
        <f t="shared" si="6"/>
        <v>0</v>
      </c>
    </row>
    <row r="33" spans="1:13" x14ac:dyDescent="0.2">
      <c r="A33" s="39">
        <v>170705120818</v>
      </c>
      <c r="B33" t="str">
        <f t="shared" si="7"/>
        <v>20170705120818</v>
      </c>
      <c r="C33" s="9">
        <f t="shared" si="2"/>
        <v>42921.50576388889</v>
      </c>
      <c r="D33" s="39">
        <v>130.30000000000001</v>
      </c>
      <c r="E33" s="40">
        <v>14</v>
      </c>
      <c r="F33" t="str">
        <f t="shared" si="3"/>
        <v/>
      </c>
      <c r="G33" s="3" t="str">
        <f t="shared" si="4"/>
        <v xml:space="preserve"> </v>
      </c>
      <c r="H33" s="41">
        <f t="shared" si="5"/>
        <v>0</v>
      </c>
      <c r="I33" s="41">
        <f t="shared" si="8"/>
        <v>0</v>
      </c>
      <c r="J33" s="42">
        <f t="shared" si="9"/>
        <v>0</v>
      </c>
      <c r="K33" s="45">
        <f t="shared" si="10"/>
        <v>0</v>
      </c>
      <c r="L33" s="46">
        <f t="shared" si="11"/>
        <v>0</v>
      </c>
      <c r="M33" s="44">
        <f t="shared" si="6"/>
        <v>0</v>
      </c>
    </row>
    <row r="34" spans="1:13" x14ac:dyDescent="0.2">
      <c r="A34" s="39">
        <v>170705120820</v>
      </c>
      <c r="B34" t="str">
        <f t="shared" si="7"/>
        <v>20170705120820</v>
      </c>
      <c r="C34" s="9">
        <f t="shared" si="2"/>
        <v>42921.505787037036</v>
      </c>
      <c r="D34" s="39">
        <v>130.30000000000001</v>
      </c>
      <c r="E34" s="40">
        <v>16</v>
      </c>
      <c r="F34" t="str">
        <f t="shared" si="3"/>
        <v/>
      </c>
      <c r="G34" s="3" t="str">
        <f t="shared" si="4"/>
        <v xml:space="preserve"> </v>
      </c>
      <c r="H34" s="41">
        <f t="shared" si="5"/>
        <v>0</v>
      </c>
      <c r="I34" s="41">
        <f t="shared" si="8"/>
        <v>0</v>
      </c>
      <c r="J34" s="42">
        <f t="shared" si="9"/>
        <v>0</v>
      </c>
      <c r="K34" s="45">
        <f t="shared" si="10"/>
        <v>0</v>
      </c>
      <c r="L34" s="46">
        <f t="shared" si="11"/>
        <v>0</v>
      </c>
      <c r="M34" s="44">
        <f t="shared" si="6"/>
        <v>0</v>
      </c>
    </row>
    <row r="35" spans="1:13" x14ac:dyDescent="0.2">
      <c r="A35" s="39">
        <v>170705120822</v>
      </c>
      <c r="B35" t="str">
        <f t="shared" si="7"/>
        <v>20170705120822</v>
      </c>
      <c r="C35" s="9">
        <f t="shared" si="2"/>
        <v>42921.505810185183</v>
      </c>
      <c r="D35" s="39">
        <v>130.30000000000001</v>
      </c>
      <c r="E35" s="40">
        <v>18</v>
      </c>
      <c r="F35" t="str">
        <f t="shared" si="3"/>
        <v/>
      </c>
      <c r="G35" s="3" t="str">
        <f t="shared" si="4"/>
        <v xml:space="preserve"> </v>
      </c>
      <c r="H35" s="41">
        <f t="shared" si="5"/>
        <v>0</v>
      </c>
      <c r="I35" s="41">
        <f t="shared" si="8"/>
        <v>0</v>
      </c>
      <c r="J35" s="42">
        <f t="shared" si="9"/>
        <v>0</v>
      </c>
      <c r="K35" s="45">
        <f t="shared" si="10"/>
        <v>0</v>
      </c>
      <c r="L35" s="46">
        <f t="shared" si="11"/>
        <v>0</v>
      </c>
      <c r="M35" s="44">
        <f t="shared" si="6"/>
        <v>0</v>
      </c>
    </row>
    <row r="36" spans="1:13" x14ac:dyDescent="0.2">
      <c r="A36" s="39">
        <v>170705120824</v>
      </c>
      <c r="B36" t="str">
        <f t="shared" si="7"/>
        <v>20170705120824</v>
      </c>
      <c r="C36" s="9">
        <f t="shared" si="2"/>
        <v>42921.505833333336</v>
      </c>
      <c r="D36" s="39">
        <v>130.30000000000001</v>
      </c>
      <c r="E36" s="40">
        <v>20</v>
      </c>
      <c r="F36" t="str">
        <f t="shared" si="3"/>
        <v/>
      </c>
      <c r="G36" s="3" t="str">
        <f t="shared" si="4"/>
        <v xml:space="preserve"> </v>
      </c>
      <c r="H36" s="41">
        <f t="shared" si="5"/>
        <v>0</v>
      </c>
      <c r="I36" s="41">
        <f t="shared" si="8"/>
        <v>0</v>
      </c>
      <c r="J36" s="42">
        <f t="shared" si="9"/>
        <v>0</v>
      </c>
      <c r="K36" s="45">
        <f t="shared" si="10"/>
        <v>0</v>
      </c>
      <c r="L36" s="46">
        <f t="shared" si="11"/>
        <v>0</v>
      </c>
      <c r="M36" s="44">
        <f t="shared" si="6"/>
        <v>0</v>
      </c>
    </row>
    <row r="37" spans="1:13" x14ac:dyDescent="0.2">
      <c r="A37" s="39">
        <v>170705120826</v>
      </c>
      <c r="B37" t="str">
        <f t="shared" si="7"/>
        <v>20170705120826</v>
      </c>
      <c r="C37" s="9">
        <f t="shared" si="2"/>
        <v>42921.505856481483</v>
      </c>
      <c r="D37" s="39">
        <v>130.30000000000001</v>
      </c>
      <c r="E37" s="40">
        <v>22</v>
      </c>
      <c r="F37" t="str">
        <f t="shared" si="3"/>
        <v/>
      </c>
      <c r="G37" s="3" t="str">
        <f t="shared" si="4"/>
        <v xml:space="preserve"> </v>
      </c>
      <c r="H37" s="41">
        <f t="shared" si="5"/>
        <v>0</v>
      </c>
      <c r="I37" s="41">
        <f t="shared" si="8"/>
        <v>0</v>
      </c>
      <c r="J37" s="42">
        <f t="shared" si="9"/>
        <v>0</v>
      </c>
      <c r="K37" s="45">
        <f t="shared" si="10"/>
        <v>0</v>
      </c>
      <c r="L37" s="46">
        <f t="shared" si="11"/>
        <v>0</v>
      </c>
      <c r="M37" s="44">
        <f t="shared" si="6"/>
        <v>0</v>
      </c>
    </row>
    <row r="38" spans="1:13" x14ac:dyDescent="0.2">
      <c r="A38" s="39">
        <v>170705120828</v>
      </c>
      <c r="B38" t="str">
        <f t="shared" si="7"/>
        <v>20170705120828</v>
      </c>
      <c r="C38" s="9">
        <f t="shared" si="2"/>
        <v>42921.505879629629</v>
      </c>
      <c r="D38" s="39">
        <v>130.30000000000001</v>
      </c>
      <c r="E38" s="40">
        <v>24</v>
      </c>
      <c r="F38" t="str">
        <f t="shared" si="3"/>
        <v/>
      </c>
      <c r="G38" s="3" t="str">
        <f t="shared" si="4"/>
        <v xml:space="preserve"> </v>
      </c>
      <c r="H38" s="41">
        <f t="shared" si="5"/>
        <v>0</v>
      </c>
      <c r="I38" s="41">
        <f t="shared" si="8"/>
        <v>0</v>
      </c>
      <c r="J38" s="42">
        <f t="shared" si="9"/>
        <v>0</v>
      </c>
      <c r="K38" s="45">
        <f t="shared" si="10"/>
        <v>0</v>
      </c>
      <c r="L38" s="46">
        <f t="shared" si="11"/>
        <v>0</v>
      </c>
      <c r="M38" s="44">
        <f t="shared" si="6"/>
        <v>0</v>
      </c>
    </row>
    <row r="39" spans="1:13" x14ac:dyDescent="0.2">
      <c r="A39" s="39">
        <v>170705120830</v>
      </c>
      <c r="B39" t="str">
        <f t="shared" si="7"/>
        <v>20170705120830</v>
      </c>
      <c r="C39" s="9">
        <f t="shared" si="2"/>
        <v>42921.505902777775</v>
      </c>
      <c r="D39" s="39">
        <v>130.30000000000001</v>
      </c>
      <c r="E39" s="40">
        <v>26</v>
      </c>
      <c r="F39" t="str">
        <f t="shared" si="3"/>
        <v/>
      </c>
      <c r="G39" s="3" t="str">
        <f t="shared" si="4"/>
        <v xml:space="preserve"> </v>
      </c>
      <c r="H39" s="41">
        <f t="shared" si="5"/>
        <v>0</v>
      </c>
      <c r="I39" s="41">
        <f t="shared" si="8"/>
        <v>0</v>
      </c>
      <c r="J39" s="42">
        <f t="shared" si="9"/>
        <v>0</v>
      </c>
      <c r="K39" s="45">
        <f t="shared" si="10"/>
        <v>0</v>
      </c>
      <c r="L39" s="46">
        <f t="shared" si="11"/>
        <v>0</v>
      </c>
      <c r="M39" s="44">
        <f t="shared" si="6"/>
        <v>0</v>
      </c>
    </row>
    <row r="40" spans="1:13" x14ac:dyDescent="0.2">
      <c r="A40" s="39">
        <v>170705120832</v>
      </c>
      <c r="B40" t="str">
        <f t="shared" si="7"/>
        <v>20170705120832</v>
      </c>
      <c r="C40" s="9">
        <f t="shared" si="2"/>
        <v>42921.505925925929</v>
      </c>
      <c r="D40" s="39">
        <v>130.19999999999999</v>
      </c>
      <c r="E40" s="40">
        <v>28</v>
      </c>
      <c r="F40" t="str">
        <f t="shared" si="3"/>
        <v/>
      </c>
      <c r="G40" s="3" t="str">
        <f t="shared" si="4"/>
        <v xml:space="preserve"> </v>
      </c>
      <c r="H40" s="41">
        <f t="shared" si="5"/>
        <v>0</v>
      </c>
      <c r="I40" s="41">
        <f t="shared" si="8"/>
        <v>0</v>
      </c>
      <c r="J40" s="42">
        <f t="shared" si="9"/>
        <v>0</v>
      </c>
      <c r="K40" s="45">
        <f t="shared" si="10"/>
        <v>0</v>
      </c>
      <c r="L40" s="46">
        <f t="shared" si="11"/>
        <v>0</v>
      </c>
      <c r="M40" s="44">
        <f t="shared" si="6"/>
        <v>0</v>
      </c>
    </row>
    <row r="41" spans="1:13" x14ac:dyDescent="0.2">
      <c r="A41" s="39">
        <v>170705120834</v>
      </c>
      <c r="B41" t="str">
        <f t="shared" si="7"/>
        <v>20170705120834</v>
      </c>
      <c r="C41" s="9">
        <f t="shared" si="2"/>
        <v>42921.505949074075</v>
      </c>
      <c r="D41" s="39">
        <v>130.19999999999999</v>
      </c>
      <c r="E41" s="40">
        <v>30</v>
      </c>
      <c r="F41" t="str">
        <f t="shared" si="3"/>
        <v/>
      </c>
      <c r="G41" s="3" t="str">
        <f t="shared" si="4"/>
        <v xml:space="preserve"> </v>
      </c>
      <c r="H41" s="41">
        <f t="shared" si="5"/>
        <v>0</v>
      </c>
      <c r="I41" s="41">
        <f t="shared" si="8"/>
        <v>0</v>
      </c>
      <c r="J41" s="42">
        <f t="shared" si="9"/>
        <v>0</v>
      </c>
      <c r="K41" s="45">
        <f t="shared" si="10"/>
        <v>0</v>
      </c>
      <c r="L41" s="46">
        <f t="shared" si="11"/>
        <v>0</v>
      </c>
      <c r="M41" s="44">
        <f t="shared" si="6"/>
        <v>0</v>
      </c>
    </row>
    <row r="42" spans="1:13" x14ac:dyDescent="0.2">
      <c r="A42" s="39">
        <v>170705120836</v>
      </c>
      <c r="B42" t="str">
        <f t="shared" si="7"/>
        <v>20170705120836</v>
      </c>
      <c r="C42" s="9">
        <f t="shared" si="2"/>
        <v>42921.505972222221</v>
      </c>
      <c r="D42" s="39">
        <v>130.19999999999999</v>
      </c>
      <c r="E42" s="40">
        <v>32</v>
      </c>
      <c r="F42" t="str">
        <f t="shared" si="3"/>
        <v/>
      </c>
      <c r="G42" s="3" t="str">
        <f t="shared" si="4"/>
        <v xml:space="preserve"> </v>
      </c>
      <c r="H42" s="41">
        <f t="shared" si="5"/>
        <v>0</v>
      </c>
      <c r="I42" s="41">
        <f t="shared" si="8"/>
        <v>0</v>
      </c>
      <c r="J42" s="42">
        <f t="shared" si="9"/>
        <v>0</v>
      </c>
      <c r="K42" s="45">
        <f t="shared" si="10"/>
        <v>0</v>
      </c>
      <c r="L42" s="46">
        <f t="shared" si="11"/>
        <v>0</v>
      </c>
      <c r="M42" s="44">
        <f t="shared" si="6"/>
        <v>0</v>
      </c>
    </row>
    <row r="43" spans="1:13" x14ac:dyDescent="0.2">
      <c r="A43" s="39">
        <v>170705120838</v>
      </c>
      <c r="B43" t="str">
        <f t="shared" si="7"/>
        <v>20170705120838</v>
      </c>
      <c r="C43" s="9">
        <f t="shared" si="2"/>
        <v>42921.505995370368</v>
      </c>
      <c r="D43" s="39">
        <v>130.19999999999999</v>
      </c>
      <c r="E43" s="40">
        <v>34</v>
      </c>
      <c r="F43" t="str">
        <f t="shared" si="3"/>
        <v/>
      </c>
      <c r="G43" s="3" t="str">
        <f t="shared" si="4"/>
        <v xml:space="preserve"> </v>
      </c>
      <c r="H43" s="41">
        <f t="shared" si="5"/>
        <v>0</v>
      </c>
      <c r="I43" s="41">
        <f t="shared" si="8"/>
        <v>0</v>
      </c>
      <c r="J43" s="42">
        <f t="shared" si="9"/>
        <v>0</v>
      </c>
      <c r="K43" s="45">
        <f t="shared" si="10"/>
        <v>0</v>
      </c>
      <c r="L43" s="46">
        <f t="shared" si="11"/>
        <v>0</v>
      </c>
      <c r="M43" s="44">
        <f t="shared" si="6"/>
        <v>0</v>
      </c>
    </row>
    <row r="44" spans="1:13" x14ac:dyDescent="0.2">
      <c r="A44" s="39">
        <v>170705120840</v>
      </c>
      <c r="B44" t="str">
        <f t="shared" si="7"/>
        <v>20170705120840</v>
      </c>
      <c r="C44" s="9">
        <f t="shared" si="2"/>
        <v>42921.506018518521</v>
      </c>
      <c r="D44" s="39">
        <v>130.19999999999999</v>
      </c>
      <c r="E44" s="40">
        <v>36</v>
      </c>
      <c r="F44" t="str">
        <f t="shared" si="3"/>
        <v/>
      </c>
      <c r="G44" s="3" t="str">
        <f t="shared" si="4"/>
        <v xml:space="preserve"> </v>
      </c>
      <c r="H44" s="41">
        <f t="shared" si="5"/>
        <v>0</v>
      </c>
      <c r="I44" s="41">
        <f t="shared" si="8"/>
        <v>0</v>
      </c>
      <c r="J44" s="42">
        <f t="shared" si="9"/>
        <v>0</v>
      </c>
      <c r="K44" s="45">
        <f t="shared" si="10"/>
        <v>0</v>
      </c>
      <c r="L44" s="46">
        <f t="shared" si="11"/>
        <v>0</v>
      </c>
      <c r="M44" s="44">
        <f t="shared" si="6"/>
        <v>0</v>
      </c>
    </row>
    <row r="45" spans="1:13" x14ac:dyDescent="0.2">
      <c r="A45" s="39">
        <v>170705120842</v>
      </c>
      <c r="B45" t="str">
        <f t="shared" si="7"/>
        <v>20170705120842</v>
      </c>
      <c r="C45" s="9">
        <f t="shared" si="2"/>
        <v>42921.506041666667</v>
      </c>
      <c r="D45" s="39">
        <v>130.19999999999999</v>
      </c>
      <c r="E45" s="40">
        <v>38</v>
      </c>
      <c r="F45" t="str">
        <f t="shared" si="3"/>
        <v/>
      </c>
      <c r="G45" s="3" t="str">
        <f t="shared" si="4"/>
        <v xml:space="preserve"> </v>
      </c>
      <c r="H45" s="41">
        <f t="shared" si="5"/>
        <v>0</v>
      </c>
      <c r="I45" s="41">
        <f t="shared" si="8"/>
        <v>0</v>
      </c>
      <c r="J45" s="42">
        <f t="shared" si="9"/>
        <v>0</v>
      </c>
      <c r="K45" s="45">
        <f t="shared" si="10"/>
        <v>0</v>
      </c>
      <c r="L45" s="46">
        <f t="shared" si="11"/>
        <v>0</v>
      </c>
      <c r="M45" s="44">
        <f t="shared" si="6"/>
        <v>0</v>
      </c>
    </row>
    <row r="46" spans="1:13" x14ac:dyDescent="0.2">
      <c r="A46" s="39">
        <v>170705120844</v>
      </c>
      <c r="B46" t="str">
        <f t="shared" si="7"/>
        <v>20170705120844</v>
      </c>
      <c r="C46" s="9">
        <f t="shared" si="2"/>
        <v>42921.506064814814</v>
      </c>
      <c r="D46" s="39">
        <v>130.19999999999999</v>
      </c>
      <c r="E46" s="40">
        <v>40</v>
      </c>
      <c r="F46" t="str">
        <f t="shared" si="3"/>
        <v/>
      </c>
      <c r="G46" s="3" t="str">
        <f t="shared" si="4"/>
        <v xml:space="preserve"> </v>
      </c>
      <c r="H46" s="41">
        <f t="shared" si="5"/>
        <v>0</v>
      </c>
      <c r="I46" s="41">
        <f t="shared" si="8"/>
        <v>0</v>
      </c>
      <c r="J46" s="42">
        <f t="shared" si="9"/>
        <v>0</v>
      </c>
      <c r="K46" s="45">
        <f t="shared" si="10"/>
        <v>0</v>
      </c>
      <c r="L46" s="46">
        <f t="shared" si="11"/>
        <v>0</v>
      </c>
      <c r="M46" s="44">
        <f t="shared" si="6"/>
        <v>0</v>
      </c>
    </row>
    <row r="47" spans="1:13" x14ac:dyDescent="0.2">
      <c r="A47" s="39">
        <v>170705120846</v>
      </c>
      <c r="B47" t="str">
        <f t="shared" si="7"/>
        <v>20170705120846</v>
      </c>
      <c r="C47" s="9">
        <f t="shared" si="2"/>
        <v>42921.50608796296</v>
      </c>
      <c r="D47" s="39">
        <v>130.19999999999999</v>
      </c>
      <c r="E47" s="40">
        <v>42</v>
      </c>
      <c r="F47" t="str">
        <f t="shared" si="3"/>
        <v/>
      </c>
      <c r="G47" s="3" t="str">
        <f t="shared" si="4"/>
        <v xml:space="preserve"> </v>
      </c>
      <c r="H47" s="41">
        <f t="shared" si="5"/>
        <v>0</v>
      </c>
      <c r="I47" s="41">
        <f t="shared" si="8"/>
        <v>0</v>
      </c>
      <c r="J47" s="42">
        <f t="shared" si="9"/>
        <v>0</v>
      </c>
      <c r="K47" s="45">
        <f t="shared" si="10"/>
        <v>0</v>
      </c>
      <c r="L47" s="46">
        <f t="shared" si="11"/>
        <v>0</v>
      </c>
      <c r="M47" s="44">
        <f t="shared" si="6"/>
        <v>0</v>
      </c>
    </row>
    <row r="48" spans="1:13" x14ac:dyDescent="0.2">
      <c r="A48" s="39">
        <v>170705120848</v>
      </c>
      <c r="B48" t="str">
        <f t="shared" si="7"/>
        <v>20170705120848</v>
      </c>
      <c r="C48" s="9">
        <f t="shared" si="2"/>
        <v>42921.506111111114</v>
      </c>
      <c r="D48" s="39">
        <v>130.19999999999999</v>
      </c>
      <c r="E48" s="40">
        <v>44</v>
      </c>
      <c r="F48" t="str">
        <f t="shared" si="3"/>
        <v/>
      </c>
      <c r="G48" s="3" t="str">
        <f t="shared" si="4"/>
        <v xml:space="preserve"> </v>
      </c>
      <c r="H48" s="41">
        <f t="shared" si="5"/>
        <v>0</v>
      </c>
      <c r="I48" s="41">
        <f t="shared" si="8"/>
        <v>0</v>
      </c>
      <c r="J48" s="42">
        <f t="shared" si="9"/>
        <v>0</v>
      </c>
      <c r="K48" s="45">
        <f t="shared" si="10"/>
        <v>0</v>
      </c>
      <c r="L48" s="46">
        <f t="shared" si="11"/>
        <v>0</v>
      </c>
      <c r="M48" s="44">
        <f t="shared" si="6"/>
        <v>0</v>
      </c>
    </row>
    <row r="49" spans="1:13" x14ac:dyDescent="0.2">
      <c r="A49" s="39">
        <v>170705120850</v>
      </c>
      <c r="B49" t="str">
        <f t="shared" si="7"/>
        <v>20170705120850</v>
      </c>
      <c r="C49" s="9">
        <f t="shared" si="2"/>
        <v>42921.50613425926</v>
      </c>
      <c r="D49" s="39">
        <v>130.19999999999999</v>
      </c>
      <c r="E49" s="40">
        <v>46</v>
      </c>
      <c r="F49" t="str">
        <f t="shared" si="3"/>
        <v/>
      </c>
      <c r="G49" s="3" t="str">
        <f t="shared" si="4"/>
        <v xml:space="preserve"> </v>
      </c>
      <c r="H49" s="41">
        <f t="shared" si="5"/>
        <v>0</v>
      </c>
      <c r="I49" s="41">
        <f t="shared" si="8"/>
        <v>0</v>
      </c>
      <c r="J49" s="42">
        <f t="shared" si="9"/>
        <v>0</v>
      </c>
      <c r="K49" s="45">
        <f t="shared" si="10"/>
        <v>0</v>
      </c>
      <c r="L49" s="46">
        <f t="shared" si="11"/>
        <v>0</v>
      </c>
      <c r="M49" s="44">
        <f t="shared" si="6"/>
        <v>0</v>
      </c>
    </row>
    <row r="50" spans="1:13" x14ac:dyDescent="0.2">
      <c r="A50" s="39">
        <v>170705120852</v>
      </c>
      <c r="B50" t="str">
        <f t="shared" si="7"/>
        <v>20170705120852</v>
      </c>
      <c r="C50" s="9">
        <f t="shared" si="2"/>
        <v>42921.506157407406</v>
      </c>
      <c r="D50" s="39">
        <v>130.30000000000001</v>
      </c>
      <c r="E50" s="40">
        <v>48</v>
      </c>
      <c r="F50" t="str">
        <f t="shared" si="3"/>
        <v/>
      </c>
      <c r="G50" s="3" t="str">
        <f t="shared" si="4"/>
        <v xml:space="preserve"> </v>
      </c>
      <c r="H50" s="41">
        <f t="shared" si="5"/>
        <v>0</v>
      </c>
      <c r="I50" s="41">
        <f t="shared" si="8"/>
        <v>0</v>
      </c>
      <c r="J50" s="42">
        <f t="shared" si="9"/>
        <v>0</v>
      </c>
      <c r="K50" s="45">
        <f t="shared" si="10"/>
        <v>0</v>
      </c>
      <c r="L50" s="46">
        <f t="shared" si="11"/>
        <v>0</v>
      </c>
      <c r="M50" s="44">
        <f t="shared" si="6"/>
        <v>0</v>
      </c>
    </row>
    <row r="51" spans="1:13" x14ac:dyDescent="0.2">
      <c r="A51" s="39">
        <v>170705120854</v>
      </c>
      <c r="B51" t="str">
        <f t="shared" si="7"/>
        <v>20170705120854</v>
      </c>
      <c r="C51" s="9">
        <f t="shared" si="2"/>
        <v>42921.506180555552</v>
      </c>
      <c r="D51" s="39">
        <v>131.80000000000001</v>
      </c>
      <c r="E51" s="40">
        <v>50</v>
      </c>
      <c r="F51" t="str">
        <f t="shared" si="3"/>
        <v/>
      </c>
      <c r="G51" s="3">
        <f t="shared" si="4"/>
        <v>42921.506180555552</v>
      </c>
      <c r="H51" s="41">
        <f t="shared" si="5"/>
        <v>1.3000000000000114</v>
      </c>
      <c r="I51" s="41">
        <f t="shared" si="8"/>
        <v>0.65000000000000568</v>
      </c>
      <c r="J51" s="42">
        <f t="shared" si="9"/>
        <v>0.65000000000000568</v>
      </c>
      <c r="K51" s="45">
        <f t="shared" si="10"/>
        <v>4.7885921898331327</v>
      </c>
      <c r="L51" s="46">
        <f t="shared" si="11"/>
        <v>4.7885921898331327</v>
      </c>
      <c r="M51" s="44">
        <f t="shared" si="6"/>
        <v>2.3358986291868939E-5</v>
      </c>
    </row>
    <row r="52" spans="1:13" x14ac:dyDescent="0.2">
      <c r="A52" s="39">
        <v>170705120856</v>
      </c>
      <c r="B52" t="str">
        <f t="shared" si="7"/>
        <v>20170705120856</v>
      </c>
      <c r="C52" s="9">
        <f t="shared" si="2"/>
        <v>42921.506203703706</v>
      </c>
      <c r="D52" s="39">
        <v>136.4</v>
      </c>
      <c r="E52" s="40">
        <v>52</v>
      </c>
      <c r="F52" t="str">
        <f t="shared" si="3"/>
        <v/>
      </c>
      <c r="G52" s="3">
        <f t="shared" si="4"/>
        <v>42921.506203703706</v>
      </c>
      <c r="H52" s="41">
        <f t="shared" si="5"/>
        <v>5.9000000000000057</v>
      </c>
      <c r="I52" s="41">
        <f t="shared" si="8"/>
        <v>2.9500000000000028</v>
      </c>
      <c r="J52" s="42">
        <f t="shared" si="9"/>
        <v>3.6000000000000085</v>
      </c>
      <c r="K52" s="45">
        <f t="shared" si="10"/>
        <v>26.521433666767951</v>
      </c>
      <c r="L52" s="46">
        <f t="shared" si="11"/>
        <v>31.310025856601083</v>
      </c>
      <c r="M52" s="44">
        <f t="shared" si="6"/>
        <v>1.5273183344683455E-4</v>
      </c>
    </row>
    <row r="53" spans="1:13" x14ac:dyDescent="0.2">
      <c r="A53" s="39">
        <v>170705120858</v>
      </c>
      <c r="B53" t="str">
        <f t="shared" si="7"/>
        <v>20170705120858</v>
      </c>
      <c r="C53" s="9">
        <f t="shared" si="2"/>
        <v>42921.506226851852</v>
      </c>
      <c r="D53" s="39">
        <v>148.6</v>
      </c>
      <c r="E53" s="40">
        <v>54</v>
      </c>
      <c r="F53" t="str">
        <f t="shared" si="3"/>
        <v/>
      </c>
      <c r="G53" s="3">
        <f t="shared" si="4"/>
        <v>42921.506226851852</v>
      </c>
      <c r="H53" s="41">
        <f t="shared" si="5"/>
        <v>18.099999999999994</v>
      </c>
      <c r="I53" s="41">
        <f t="shared" si="8"/>
        <v>9.0499999999999972</v>
      </c>
      <c r="J53" s="42">
        <f t="shared" si="9"/>
        <v>12</v>
      </c>
      <c r="K53" s="45">
        <f t="shared" si="10"/>
        <v>88.404778889226293</v>
      </c>
      <c r="L53" s="46">
        <f t="shared" si="11"/>
        <v>119.71480474582738</v>
      </c>
      <c r="M53" s="44">
        <f t="shared" si="6"/>
        <v>5.8397465729671891E-4</v>
      </c>
    </row>
    <row r="54" spans="1:13" x14ac:dyDescent="0.2">
      <c r="A54" s="39">
        <v>170705120900</v>
      </c>
      <c r="B54" t="str">
        <f t="shared" si="7"/>
        <v>20170705120900</v>
      </c>
      <c r="C54" s="9">
        <f t="shared" si="2"/>
        <v>42921.506249999999</v>
      </c>
      <c r="D54" s="39">
        <v>173</v>
      </c>
      <c r="E54" s="40">
        <v>56</v>
      </c>
      <c r="F54" t="str">
        <f t="shared" si="3"/>
        <v/>
      </c>
      <c r="G54" s="3">
        <f t="shared" si="4"/>
        <v>42921.506249999999</v>
      </c>
      <c r="H54" s="41">
        <f t="shared" si="5"/>
        <v>42.5</v>
      </c>
      <c r="I54" s="41">
        <f t="shared" si="8"/>
        <v>21.25</v>
      </c>
      <c r="J54" s="42">
        <f t="shared" si="9"/>
        <v>30.299999999999997</v>
      </c>
      <c r="K54" s="45">
        <f t="shared" si="10"/>
        <v>223.22206669529635</v>
      </c>
      <c r="L54" s="46">
        <f t="shared" si="11"/>
        <v>342.93687144112374</v>
      </c>
      <c r="M54" s="44">
        <f t="shared" si="6"/>
        <v>1.6728627875176767E-3</v>
      </c>
    </row>
    <row r="55" spans="1:13" x14ac:dyDescent="0.2">
      <c r="A55" s="39">
        <v>170705120902</v>
      </c>
      <c r="B55" t="str">
        <f t="shared" si="7"/>
        <v>20170705120902</v>
      </c>
      <c r="C55" s="9">
        <f t="shared" si="2"/>
        <v>42921.506273148145</v>
      </c>
      <c r="D55" s="39">
        <v>173</v>
      </c>
      <c r="E55" s="40">
        <v>58</v>
      </c>
      <c r="F55" t="str">
        <f t="shared" si="3"/>
        <v/>
      </c>
      <c r="G55" s="3">
        <f t="shared" si="4"/>
        <v>42921.506273148145</v>
      </c>
      <c r="H55" s="41">
        <f t="shared" si="5"/>
        <v>42.5</v>
      </c>
      <c r="I55" s="41">
        <f t="shared" si="8"/>
        <v>21.25</v>
      </c>
      <c r="J55" s="42">
        <f t="shared" si="9"/>
        <v>42.5</v>
      </c>
      <c r="K55" s="45">
        <f t="shared" si="10"/>
        <v>313.10025856600976</v>
      </c>
      <c r="L55" s="46">
        <f t="shared" si="11"/>
        <v>656.03713000713356</v>
      </c>
      <c r="M55" s="44">
        <f t="shared" si="6"/>
        <v>3.2001811219860175E-3</v>
      </c>
    </row>
    <row r="56" spans="1:13" x14ac:dyDescent="0.2">
      <c r="A56" s="39">
        <v>170705120904</v>
      </c>
      <c r="B56" t="str">
        <f t="shared" si="7"/>
        <v>20170705120904</v>
      </c>
      <c r="C56" s="9">
        <f t="shared" si="2"/>
        <v>42921.506296296298</v>
      </c>
      <c r="D56" s="39">
        <v>287</v>
      </c>
      <c r="E56" s="40">
        <v>60</v>
      </c>
      <c r="F56" t="str">
        <f t="shared" si="3"/>
        <v/>
      </c>
      <c r="G56" s="3">
        <f t="shared" si="4"/>
        <v>42921.506296296298</v>
      </c>
      <c r="H56" s="41">
        <f t="shared" si="5"/>
        <v>156.5</v>
      </c>
      <c r="I56" s="41">
        <f t="shared" si="8"/>
        <v>78.25</v>
      </c>
      <c r="J56" s="42">
        <f t="shared" si="9"/>
        <v>99.5</v>
      </c>
      <c r="K56" s="45">
        <f t="shared" si="10"/>
        <v>733.02295828983461</v>
      </c>
      <c r="L56" s="46">
        <f t="shared" si="11"/>
        <v>1389.0600882969682</v>
      </c>
      <c r="M56" s="44">
        <f t="shared" si="6"/>
        <v>6.7759028697413079E-3</v>
      </c>
    </row>
    <row r="57" spans="1:13" x14ac:dyDescent="0.2">
      <c r="A57" s="39">
        <v>170705120906</v>
      </c>
      <c r="B57" t="str">
        <f t="shared" si="7"/>
        <v>20170705120906</v>
      </c>
      <c r="C57" s="9">
        <f t="shared" si="2"/>
        <v>42921.506319444445</v>
      </c>
      <c r="D57" s="39">
        <v>338</v>
      </c>
      <c r="E57" s="40">
        <v>62</v>
      </c>
      <c r="F57" t="str">
        <f t="shared" si="3"/>
        <v/>
      </c>
      <c r="G57" s="3">
        <f t="shared" si="4"/>
        <v>42921.506319444445</v>
      </c>
      <c r="H57" s="41">
        <f t="shared" si="5"/>
        <v>207.5</v>
      </c>
      <c r="I57" s="41">
        <f t="shared" si="8"/>
        <v>103.75</v>
      </c>
      <c r="J57" s="42">
        <f t="shared" si="9"/>
        <v>182</v>
      </c>
      <c r="K57" s="45">
        <f t="shared" si="10"/>
        <v>1340.8058131532655</v>
      </c>
      <c r="L57" s="46">
        <f t="shared" si="11"/>
        <v>2729.8659014502337</v>
      </c>
      <c r="M57" s="44">
        <f t="shared" si="6"/>
        <v>1.3316419031464554E-2</v>
      </c>
    </row>
    <row r="58" spans="1:13" x14ac:dyDescent="0.2">
      <c r="A58" s="39">
        <v>170705120908</v>
      </c>
      <c r="B58" t="str">
        <f t="shared" si="7"/>
        <v>20170705120908</v>
      </c>
      <c r="C58" s="9">
        <f t="shared" si="2"/>
        <v>42921.506342592591</v>
      </c>
      <c r="D58" s="39">
        <v>338</v>
      </c>
      <c r="E58" s="40">
        <v>64</v>
      </c>
      <c r="F58" t="str">
        <f t="shared" si="3"/>
        <v/>
      </c>
      <c r="G58" s="3">
        <f t="shared" si="4"/>
        <v>42921.506342592591</v>
      </c>
      <c r="H58" s="41">
        <f t="shared" si="5"/>
        <v>207.5</v>
      </c>
      <c r="I58" s="41">
        <f t="shared" si="8"/>
        <v>103.75</v>
      </c>
      <c r="J58" s="42">
        <f t="shared" si="9"/>
        <v>207.5</v>
      </c>
      <c r="K58" s="45">
        <f t="shared" si="10"/>
        <v>1528.6659682928712</v>
      </c>
      <c r="L58" s="46">
        <f t="shared" si="11"/>
        <v>4258.5318697431048</v>
      </c>
      <c r="M58" s="44">
        <f t="shared" si="6"/>
        <v>2.0773326193868805E-2</v>
      </c>
    </row>
    <row r="59" spans="1:13" x14ac:dyDescent="0.2">
      <c r="A59" s="39">
        <v>170705120910</v>
      </c>
      <c r="B59" t="str">
        <f t="shared" si="7"/>
        <v>20170705120910</v>
      </c>
      <c r="C59" s="9">
        <f t="shared" si="2"/>
        <v>42921.506365740737</v>
      </c>
      <c r="D59" s="39">
        <v>469</v>
      </c>
      <c r="E59" s="40">
        <v>66</v>
      </c>
      <c r="F59" t="str">
        <f t="shared" si="3"/>
        <v/>
      </c>
      <c r="G59" s="3">
        <f t="shared" si="4"/>
        <v>42921.506365740737</v>
      </c>
      <c r="H59" s="41">
        <f t="shared" si="5"/>
        <v>338.5</v>
      </c>
      <c r="I59" s="41">
        <f t="shared" si="8"/>
        <v>169.25</v>
      </c>
      <c r="J59" s="42">
        <f t="shared" si="9"/>
        <v>273</v>
      </c>
      <c r="K59" s="45">
        <f t="shared" si="10"/>
        <v>2011.2087197298981</v>
      </c>
      <c r="L59" s="46">
        <f t="shared" si="11"/>
        <v>6269.7405894730027</v>
      </c>
      <c r="M59" s="44">
        <f t="shared" si="6"/>
        <v>3.0584100436453671E-2</v>
      </c>
    </row>
    <row r="60" spans="1:13" x14ac:dyDescent="0.2">
      <c r="A60" s="39">
        <v>170705120912</v>
      </c>
      <c r="B60" t="str">
        <f t="shared" si="7"/>
        <v>20170705120912</v>
      </c>
      <c r="C60" s="9">
        <f t="shared" si="2"/>
        <v>42921.506388888891</v>
      </c>
      <c r="D60" s="39">
        <v>573</v>
      </c>
      <c r="E60" s="40">
        <v>68</v>
      </c>
      <c r="F60" t="str">
        <f t="shared" si="3"/>
        <v/>
      </c>
      <c r="G60" s="3">
        <f t="shared" si="4"/>
        <v>42921.506388888891</v>
      </c>
      <c r="H60" s="41">
        <f t="shared" si="5"/>
        <v>442.5</v>
      </c>
      <c r="I60" s="41">
        <f t="shared" si="8"/>
        <v>221.25</v>
      </c>
      <c r="J60" s="42">
        <f t="shared" si="9"/>
        <v>390.5</v>
      </c>
      <c r="K60" s="45">
        <f t="shared" si="10"/>
        <v>2876.8388463535721</v>
      </c>
      <c r="L60" s="46">
        <f t="shared" si="11"/>
        <v>9146.5794358265739</v>
      </c>
      <c r="M60" s="44">
        <f t="shared" si="6"/>
        <v>4.461746066256865E-2</v>
      </c>
    </row>
    <row r="61" spans="1:13" x14ac:dyDescent="0.2">
      <c r="A61" s="39">
        <v>170705120914</v>
      </c>
      <c r="B61" t="str">
        <f t="shared" si="7"/>
        <v>20170705120914</v>
      </c>
      <c r="C61" s="9">
        <f t="shared" si="2"/>
        <v>42921.506412037037</v>
      </c>
      <c r="D61" s="39">
        <v>671</v>
      </c>
      <c r="E61" s="40">
        <v>70</v>
      </c>
      <c r="F61" t="str">
        <f t="shared" si="3"/>
        <v/>
      </c>
      <c r="G61" s="3">
        <f t="shared" si="4"/>
        <v>42921.506412037037</v>
      </c>
      <c r="H61" s="41">
        <f t="shared" si="5"/>
        <v>540.5</v>
      </c>
      <c r="I61" s="41">
        <f t="shared" si="8"/>
        <v>270.25</v>
      </c>
      <c r="J61" s="42">
        <f t="shared" si="9"/>
        <v>491.5</v>
      </c>
      <c r="K61" s="45">
        <f t="shared" si="10"/>
        <v>3620.9124020045601</v>
      </c>
      <c r="L61" s="46">
        <f t="shared" si="11"/>
        <v>12767.491837831134</v>
      </c>
      <c r="M61" s="44">
        <f t="shared" si="6"/>
        <v>6.2280447989420167E-2</v>
      </c>
    </row>
    <row r="62" spans="1:13" x14ac:dyDescent="0.2">
      <c r="A62" s="39">
        <v>170705120916</v>
      </c>
      <c r="B62" t="str">
        <f t="shared" si="7"/>
        <v>20170705120916</v>
      </c>
      <c r="C62" s="9">
        <f t="shared" si="2"/>
        <v>42921.506435185183</v>
      </c>
      <c r="D62" s="39">
        <v>758</v>
      </c>
      <c r="E62" s="40">
        <v>72</v>
      </c>
      <c r="F62" t="str">
        <f t="shared" si="3"/>
        <v/>
      </c>
      <c r="G62" s="3">
        <f t="shared" si="4"/>
        <v>42921.506435185183</v>
      </c>
      <c r="H62" s="41">
        <f t="shared" si="5"/>
        <v>627.5</v>
      </c>
      <c r="I62" s="41">
        <f t="shared" si="8"/>
        <v>313.75</v>
      </c>
      <c r="J62" s="42">
        <f t="shared" si="9"/>
        <v>584</v>
      </c>
      <c r="K62" s="45">
        <f t="shared" si="10"/>
        <v>4302.3659059423462</v>
      </c>
      <c r="L62" s="46">
        <f t="shared" si="11"/>
        <v>17069.857743773478</v>
      </c>
      <c r="M62" s="44">
        <f t="shared" si="6"/>
        <v>8.3267598750114524E-2</v>
      </c>
    </row>
    <row r="63" spans="1:13" x14ac:dyDescent="0.2">
      <c r="A63" s="39">
        <v>170705120918</v>
      </c>
      <c r="B63" t="str">
        <f t="shared" si="7"/>
        <v>20170705120918</v>
      </c>
      <c r="C63" s="9">
        <f t="shared" si="2"/>
        <v>42921.506458333337</v>
      </c>
      <c r="D63" s="39">
        <v>854</v>
      </c>
      <c r="E63" s="40">
        <v>74</v>
      </c>
      <c r="F63" t="str">
        <f t="shared" si="3"/>
        <v/>
      </c>
      <c r="G63" s="3">
        <f t="shared" si="4"/>
        <v>42921.506458333337</v>
      </c>
      <c r="H63" s="41">
        <f t="shared" si="5"/>
        <v>723.5</v>
      </c>
      <c r="I63" s="41">
        <f t="shared" si="8"/>
        <v>361.75</v>
      </c>
      <c r="J63" s="42">
        <f t="shared" si="9"/>
        <v>675.5</v>
      </c>
      <c r="K63" s="45">
        <f t="shared" si="10"/>
        <v>4976.4523449726967</v>
      </c>
      <c r="L63" s="46">
        <f t="shared" si="11"/>
        <v>22046.310088746177</v>
      </c>
      <c r="M63" s="44">
        <f t="shared" si="6"/>
        <v>0.10754297604266427</v>
      </c>
    </row>
    <row r="64" spans="1:13" x14ac:dyDescent="0.2">
      <c r="A64" s="39">
        <v>170705120920</v>
      </c>
      <c r="B64" t="str">
        <f t="shared" si="7"/>
        <v>20170705120920</v>
      </c>
      <c r="C64" s="9">
        <f t="shared" si="2"/>
        <v>42921.506481481483</v>
      </c>
      <c r="D64" s="39">
        <v>918</v>
      </c>
      <c r="E64" s="40">
        <v>76</v>
      </c>
      <c r="F64" t="str">
        <f t="shared" si="3"/>
        <v/>
      </c>
      <c r="G64" s="3">
        <f t="shared" si="4"/>
        <v>42921.506481481483</v>
      </c>
      <c r="H64" s="41">
        <f t="shared" si="5"/>
        <v>787.5</v>
      </c>
      <c r="I64" s="41">
        <f t="shared" si="8"/>
        <v>393.75</v>
      </c>
      <c r="J64" s="42">
        <f t="shared" si="9"/>
        <v>755.5</v>
      </c>
      <c r="K64" s="45">
        <f t="shared" si="10"/>
        <v>5565.8175375675382</v>
      </c>
      <c r="L64" s="46">
        <f t="shared" si="11"/>
        <v>27612.127626313715</v>
      </c>
      <c r="M64" s="44">
        <f t="shared" si="6"/>
        <v>0.13469330549421324</v>
      </c>
    </row>
    <row r="65" spans="1:13" x14ac:dyDescent="0.2">
      <c r="A65" s="39">
        <v>170705120922</v>
      </c>
      <c r="B65" t="str">
        <f t="shared" si="7"/>
        <v>20170705120922</v>
      </c>
      <c r="C65" s="9">
        <f t="shared" si="2"/>
        <v>42921.506504629629</v>
      </c>
      <c r="D65" s="39">
        <v>970</v>
      </c>
      <c r="E65" s="40">
        <v>78</v>
      </c>
      <c r="F65" t="str">
        <f t="shared" si="3"/>
        <v/>
      </c>
      <c r="G65" s="3">
        <f t="shared" si="4"/>
        <v>42921.506504629629</v>
      </c>
      <c r="H65" s="41">
        <f t="shared" si="5"/>
        <v>839.5</v>
      </c>
      <c r="I65" s="41">
        <f t="shared" si="8"/>
        <v>419.75</v>
      </c>
      <c r="J65" s="42">
        <f t="shared" si="9"/>
        <v>813.5</v>
      </c>
      <c r="K65" s="45">
        <f t="shared" si="10"/>
        <v>5993.1073021987986</v>
      </c>
      <c r="L65" s="46">
        <f t="shared" si="11"/>
        <v>33605.234928512516</v>
      </c>
      <c r="M65" s="44">
        <f t="shared" si="6"/>
        <v>0.16392797526103667</v>
      </c>
    </row>
    <row r="66" spans="1:13" x14ac:dyDescent="0.2">
      <c r="A66" s="39">
        <v>170705120924</v>
      </c>
      <c r="B66" t="str">
        <f t="shared" si="7"/>
        <v>20170705120924</v>
      </c>
      <c r="C66" s="9">
        <f t="shared" si="2"/>
        <v>42921.506527777776</v>
      </c>
      <c r="D66" s="39">
        <v>1018</v>
      </c>
      <c r="E66" s="40">
        <v>80</v>
      </c>
      <c r="F66" t="str">
        <f t="shared" si="3"/>
        <v/>
      </c>
      <c r="G66" s="3">
        <f t="shared" si="4"/>
        <v>42921.506527777776</v>
      </c>
      <c r="H66" s="41">
        <f t="shared" si="5"/>
        <v>887.5</v>
      </c>
      <c r="I66" s="41">
        <f t="shared" si="8"/>
        <v>443.75</v>
      </c>
      <c r="J66" s="42">
        <f t="shared" si="9"/>
        <v>863.5</v>
      </c>
      <c r="K66" s="45">
        <f t="shared" si="10"/>
        <v>6361.4605475705748</v>
      </c>
      <c r="L66" s="46">
        <f t="shared" si="11"/>
        <v>39966.695476083092</v>
      </c>
      <c r="M66" s="44">
        <f t="shared" si="6"/>
        <v>0.1949594901272346</v>
      </c>
    </row>
    <row r="67" spans="1:13" x14ac:dyDescent="0.2">
      <c r="A67" s="39">
        <v>170705120926</v>
      </c>
      <c r="B67" t="str">
        <f t="shared" si="7"/>
        <v>20170705120926</v>
      </c>
      <c r="C67" s="9">
        <f t="shared" si="2"/>
        <v>42921.506550925929</v>
      </c>
      <c r="D67" s="39">
        <v>1018</v>
      </c>
      <c r="E67" s="40">
        <v>82</v>
      </c>
      <c r="F67" t="str">
        <f t="shared" si="3"/>
        <v/>
      </c>
      <c r="G67" s="3">
        <f t="shared" si="4"/>
        <v>42921.506550925929</v>
      </c>
      <c r="H67" s="41">
        <f t="shared" si="5"/>
        <v>887.5</v>
      </c>
      <c r="I67" s="41">
        <f t="shared" si="8"/>
        <v>443.75</v>
      </c>
      <c r="J67" s="42">
        <f t="shared" si="9"/>
        <v>887.5</v>
      </c>
      <c r="K67" s="45">
        <f t="shared" si="10"/>
        <v>6538.2701053490273</v>
      </c>
      <c r="L67" s="46">
        <f t="shared" si="11"/>
        <v>46504.965581432116</v>
      </c>
      <c r="M67" s="44">
        <f t="shared" si="6"/>
        <v>0.22685349064113228</v>
      </c>
    </row>
    <row r="68" spans="1:13" x14ac:dyDescent="0.2">
      <c r="A68" s="39">
        <v>170705120928</v>
      </c>
      <c r="B68" t="str">
        <f t="shared" si="7"/>
        <v>20170705120928</v>
      </c>
      <c r="C68" s="9">
        <f t="shared" si="2"/>
        <v>42921.506574074076</v>
      </c>
      <c r="D68" s="39">
        <v>1053</v>
      </c>
      <c r="E68" s="40">
        <v>84</v>
      </c>
      <c r="F68" t="str">
        <f t="shared" si="3"/>
        <v/>
      </c>
      <c r="G68" s="3">
        <f t="shared" si="4"/>
        <v>42921.506574074076</v>
      </c>
      <c r="H68" s="41">
        <f t="shared" si="5"/>
        <v>922.5</v>
      </c>
      <c r="I68" s="41">
        <f t="shared" si="8"/>
        <v>461.25</v>
      </c>
      <c r="J68" s="42">
        <f t="shared" si="9"/>
        <v>905</v>
      </c>
      <c r="K68" s="45">
        <f t="shared" si="10"/>
        <v>6667.1937412291491</v>
      </c>
      <c r="L68" s="46">
        <f t="shared" si="11"/>
        <v>53172.159322661268</v>
      </c>
      <c r="M68" s="44">
        <f t="shared" si="6"/>
        <v>0.25937638693981108</v>
      </c>
    </row>
    <row r="69" spans="1:13" x14ac:dyDescent="0.2">
      <c r="A69" s="39">
        <v>170705120930</v>
      </c>
      <c r="B69" t="str">
        <f t="shared" si="7"/>
        <v>20170705120930</v>
      </c>
      <c r="C69" s="9">
        <f t="shared" si="2"/>
        <v>42921.506597222222</v>
      </c>
      <c r="D69" s="39">
        <v>1064</v>
      </c>
      <c r="E69" s="40">
        <v>86</v>
      </c>
      <c r="F69">
        <f t="shared" si="3"/>
        <v>42921.506597222222</v>
      </c>
      <c r="G69" s="3">
        <f t="shared" si="4"/>
        <v>42921.506597222222</v>
      </c>
      <c r="H69" s="41">
        <f t="shared" si="5"/>
        <v>933.5</v>
      </c>
      <c r="I69" s="41">
        <f t="shared" si="8"/>
        <v>466.75</v>
      </c>
      <c r="J69" s="42">
        <f t="shared" si="9"/>
        <v>928</v>
      </c>
      <c r="K69" s="45">
        <f t="shared" si="10"/>
        <v>6836.6362341001668</v>
      </c>
      <c r="L69" s="46">
        <f t="shared" si="11"/>
        <v>60008.795556761434</v>
      </c>
      <c r="M69" s="44">
        <f t="shared" si="6"/>
        <v>0.2927258319842021</v>
      </c>
    </row>
    <row r="70" spans="1:13" x14ac:dyDescent="0.2">
      <c r="A70" s="39">
        <v>170705120932</v>
      </c>
      <c r="B70" t="str">
        <f t="shared" si="7"/>
        <v>20170705120932</v>
      </c>
      <c r="C70" s="9">
        <f t="shared" si="2"/>
        <v>42921.506620370368</v>
      </c>
      <c r="D70" s="39">
        <v>1062</v>
      </c>
      <c r="E70" s="40">
        <v>88</v>
      </c>
      <c r="F70" t="str">
        <f t="shared" si="3"/>
        <v/>
      </c>
      <c r="G70" s="3">
        <f t="shared" si="4"/>
        <v>42921.506620370368</v>
      </c>
      <c r="H70" s="41">
        <f t="shared" si="5"/>
        <v>931.5</v>
      </c>
      <c r="I70" s="41">
        <f t="shared" si="8"/>
        <v>465.75</v>
      </c>
      <c r="J70" s="42">
        <f t="shared" si="9"/>
        <v>932.5</v>
      </c>
      <c r="K70" s="45">
        <f t="shared" si="10"/>
        <v>6869.7880261836262</v>
      </c>
      <c r="L70" s="46">
        <f t="shared" si="11"/>
        <v>66878.583582945066</v>
      </c>
      <c r="M70" s="44">
        <f t="shared" si="6"/>
        <v>0.3262369930875369</v>
      </c>
    </row>
    <row r="71" spans="1:13" x14ac:dyDescent="0.2">
      <c r="A71" s="39">
        <v>170705120934</v>
      </c>
      <c r="B71" t="str">
        <f t="shared" si="7"/>
        <v>20170705120934</v>
      </c>
      <c r="C71" s="9">
        <f t="shared" si="2"/>
        <v>42921.506643518522</v>
      </c>
      <c r="D71" s="39">
        <v>1046</v>
      </c>
      <c r="E71" s="40">
        <v>90</v>
      </c>
      <c r="F71" t="str">
        <f t="shared" si="3"/>
        <v/>
      </c>
      <c r="G71" s="3">
        <f t="shared" si="4"/>
        <v>42921.506643518522</v>
      </c>
      <c r="H71" s="41">
        <f t="shared" si="5"/>
        <v>915.5</v>
      </c>
      <c r="I71" s="41">
        <f t="shared" si="8"/>
        <v>457.75</v>
      </c>
      <c r="J71" s="42">
        <f t="shared" si="9"/>
        <v>923.5</v>
      </c>
      <c r="K71" s="45">
        <f t="shared" si="10"/>
        <v>6803.4844420167065</v>
      </c>
      <c r="L71" s="46">
        <f t="shared" si="11"/>
        <v>73682.068024961773</v>
      </c>
      <c r="M71" s="44">
        <f t="shared" si="6"/>
        <v>0.35942472207298426</v>
      </c>
    </row>
    <row r="72" spans="1:13" x14ac:dyDescent="0.2">
      <c r="A72" s="39">
        <v>170705120936</v>
      </c>
      <c r="B72" t="str">
        <f t="shared" si="7"/>
        <v>20170705120936</v>
      </c>
      <c r="C72" s="9">
        <f t="shared" si="2"/>
        <v>42921.506666666668</v>
      </c>
      <c r="D72" s="39">
        <v>1024</v>
      </c>
      <c r="E72" s="40">
        <v>92</v>
      </c>
      <c r="F72" t="str">
        <f t="shared" si="3"/>
        <v/>
      </c>
      <c r="G72" s="3">
        <f t="shared" si="4"/>
        <v>42921.506666666668</v>
      </c>
      <c r="H72" s="41">
        <f t="shared" si="5"/>
        <v>893.5</v>
      </c>
      <c r="I72" s="41">
        <f t="shared" si="8"/>
        <v>446.75</v>
      </c>
      <c r="J72" s="42">
        <f t="shared" si="9"/>
        <v>904.5</v>
      </c>
      <c r="K72" s="45">
        <f t="shared" si="10"/>
        <v>6663.5102087754312</v>
      </c>
      <c r="L72" s="46">
        <f t="shared" si="11"/>
        <v>80345.578233737207</v>
      </c>
      <c r="M72" s="44">
        <f t="shared" si="6"/>
        <v>0.39192964992066931</v>
      </c>
    </row>
    <row r="73" spans="1:13" x14ac:dyDescent="0.2">
      <c r="A73" s="39">
        <v>170705120938</v>
      </c>
      <c r="B73" t="str">
        <f t="shared" si="7"/>
        <v>20170705120938</v>
      </c>
      <c r="C73" s="9">
        <f t="shared" si="2"/>
        <v>42921.506689814814</v>
      </c>
      <c r="D73" s="39">
        <v>995</v>
      </c>
      <c r="E73" s="40">
        <v>94</v>
      </c>
      <c r="F73" t="str">
        <f t="shared" si="3"/>
        <v/>
      </c>
      <c r="G73" s="3">
        <f t="shared" si="4"/>
        <v>42921.506689814814</v>
      </c>
      <c r="H73" s="41">
        <f t="shared" si="5"/>
        <v>864.5</v>
      </c>
      <c r="I73" s="41">
        <f t="shared" si="8"/>
        <v>432.25</v>
      </c>
      <c r="J73" s="42">
        <f t="shared" si="9"/>
        <v>879</v>
      </c>
      <c r="K73" s="45">
        <f t="shared" si="10"/>
        <v>6475.6500536358253</v>
      </c>
      <c r="L73" s="46">
        <f t="shared" si="11"/>
        <v>86821.228287373029</v>
      </c>
      <c r="M73" s="44">
        <f t="shared" si="6"/>
        <v>0.42351818676767333</v>
      </c>
    </row>
    <row r="74" spans="1:13" x14ac:dyDescent="0.2">
      <c r="A74" s="39">
        <v>170705120940</v>
      </c>
      <c r="B74" t="str">
        <f t="shared" si="7"/>
        <v>20170705120940</v>
      </c>
      <c r="C74" s="9">
        <f t="shared" si="2"/>
        <v>42921.506712962961</v>
      </c>
      <c r="D74" s="39">
        <v>958</v>
      </c>
      <c r="E74" s="40">
        <v>96</v>
      </c>
      <c r="F74" t="str">
        <f t="shared" si="3"/>
        <v/>
      </c>
      <c r="G74" s="3">
        <f t="shared" si="4"/>
        <v>42921.506712962961</v>
      </c>
      <c r="H74" s="41">
        <f t="shared" si="5"/>
        <v>827.5</v>
      </c>
      <c r="I74" s="41">
        <f t="shared" si="8"/>
        <v>413.75</v>
      </c>
      <c r="J74" s="42">
        <f t="shared" si="9"/>
        <v>846</v>
      </c>
      <c r="K74" s="45">
        <f t="shared" si="10"/>
        <v>6232.5369116904531</v>
      </c>
      <c r="L74" s="46">
        <f t="shared" si="11"/>
        <v>93053.765199063477</v>
      </c>
      <c r="M74" s="44">
        <f t="shared" si="6"/>
        <v>0.45392080584909011</v>
      </c>
    </row>
    <row r="75" spans="1:13" x14ac:dyDescent="0.2">
      <c r="A75" s="39">
        <v>170705120942</v>
      </c>
      <c r="B75" t="str">
        <f t="shared" si="7"/>
        <v>20170705120942</v>
      </c>
      <c r="C75" s="9">
        <f t="shared" si="2"/>
        <v>42921.506736111114</v>
      </c>
      <c r="D75" s="39">
        <v>932</v>
      </c>
      <c r="E75" s="40">
        <v>98</v>
      </c>
      <c r="F75" t="str">
        <f t="shared" si="3"/>
        <v/>
      </c>
      <c r="G75" s="3">
        <f t="shared" si="4"/>
        <v>42921.506736111114</v>
      </c>
      <c r="H75" s="41">
        <f t="shared" si="5"/>
        <v>801.5</v>
      </c>
      <c r="I75" s="41">
        <f t="shared" si="8"/>
        <v>400.75</v>
      </c>
      <c r="J75" s="42">
        <f t="shared" si="9"/>
        <v>814.5</v>
      </c>
      <c r="K75" s="45">
        <f t="shared" si="10"/>
        <v>6000.4743671062342</v>
      </c>
      <c r="L75" s="46">
        <f t="shared" si="11"/>
        <v>99054.239566169708</v>
      </c>
      <c r="M75" s="44">
        <f t="shared" si="6"/>
        <v>0.48319141251790104</v>
      </c>
    </row>
    <row r="76" spans="1:13" x14ac:dyDescent="0.2">
      <c r="A76" s="39">
        <v>170705120944</v>
      </c>
      <c r="B76" t="str">
        <f t="shared" si="7"/>
        <v>20170705120944</v>
      </c>
      <c r="C76" s="9">
        <f t="shared" si="2"/>
        <v>42921.50675925926</v>
      </c>
      <c r="D76" s="39">
        <v>932</v>
      </c>
      <c r="E76" s="40">
        <v>100</v>
      </c>
      <c r="F76" t="str">
        <f t="shared" si="3"/>
        <v/>
      </c>
      <c r="G76" s="3">
        <f t="shared" si="4"/>
        <v>42921.50675925926</v>
      </c>
      <c r="H76" s="41">
        <f t="shared" si="5"/>
        <v>801.5</v>
      </c>
      <c r="I76" s="41">
        <f t="shared" si="8"/>
        <v>400.75</v>
      </c>
      <c r="J76" s="42">
        <f t="shared" si="9"/>
        <v>801.5</v>
      </c>
      <c r="K76" s="45">
        <f t="shared" si="10"/>
        <v>5904.7025233095728</v>
      </c>
      <c r="L76" s="46">
        <f t="shared" si="11"/>
        <v>104958.94208947929</v>
      </c>
      <c r="M76" s="44">
        <f t="shared" si="6"/>
        <v>0.51199483946087454</v>
      </c>
    </row>
    <row r="77" spans="1:13" x14ac:dyDescent="0.2">
      <c r="A77" s="39">
        <v>170705120946</v>
      </c>
      <c r="B77" t="str">
        <f t="shared" si="7"/>
        <v>20170705120946</v>
      </c>
      <c r="C77" s="9">
        <f t="shared" si="2"/>
        <v>42921.506782407407</v>
      </c>
      <c r="D77" s="39">
        <v>891</v>
      </c>
      <c r="E77" s="40">
        <v>102</v>
      </c>
      <c r="F77" t="str">
        <f t="shared" si="3"/>
        <v/>
      </c>
      <c r="G77" s="3">
        <f t="shared" si="4"/>
        <v>42921.506782407407</v>
      </c>
      <c r="H77" s="41">
        <f t="shared" si="5"/>
        <v>760.5</v>
      </c>
      <c r="I77" s="41">
        <f t="shared" si="8"/>
        <v>380.25</v>
      </c>
      <c r="J77" s="42">
        <f t="shared" si="9"/>
        <v>781</v>
      </c>
      <c r="K77" s="45">
        <f t="shared" si="10"/>
        <v>5753.6776927071442</v>
      </c>
      <c r="L77" s="46">
        <f t="shared" si="11"/>
        <v>110712.61978218643</v>
      </c>
      <c r="M77" s="44">
        <f t="shared" si="6"/>
        <v>0.54006155991310456</v>
      </c>
    </row>
    <row r="78" spans="1:13" x14ac:dyDescent="0.2">
      <c r="A78" s="39">
        <v>170705120948</v>
      </c>
      <c r="B78" t="str">
        <f t="shared" si="7"/>
        <v>20170705120948</v>
      </c>
      <c r="C78" s="9">
        <f t="shared" si="2"/>
        <v>42921.506805555553</v>
      </c>
      <c r="D78" s="39">
        <v>842</v>
      </c>
      <c r="E78" s="40">
        <v>104</v>
      </c>
      <c r="F78" t="str">
        <f t="shared" si="3"/>
        <v/>
      </c>
      <c r="G78" s="3">
        <f t="shared" si="4"/>
        <v>42921.506805555553</v>
      </c>
      <c r="H78" s="41">
        <f t="shared" si="5"/>
        <v>711.5</v>
      </c>
      <c r="I78" s="41">
        <f t="shared" si="8"/>
        <v>355.75</v>
      </c>
      <c r="J78" s="42">
        <f t="shared" si="9"/>
        <v>736</v>
      </c>
      <c r="K78" s="45">
        <f t="shared" si="10"/>
        <v>5422.1597718725461</v>
      </c>
      <c r="L78" s="46">
        <f t="shared" si="11"/>
        <v>116134.77955405897</v>
      </c>
      <c r="M78" s="44">
        <f t="shared" si="6"/>
        <v>0.56651111977589741</v>
      </c>
    </row>
    <row r="79" spans="1:13" x14ac:dyDescent="0.2">
      <c r="A79" s="39">
        <v>170705120950</v>
      </c>
      <c r="B79" t="str">
        <f t="shared" si="7"/>
        <v>20170705120950</v>
      </c>
      <c r="C79" s="9">
        <f t="shared" si="2"/>
        <v>42921.506828703707</v>
      </c>
      <c r="D79" s="39">
        <v>799</v>
      </c>
      <c r="E79" s="40">
        <v>106</v>
      </c>
      <c r="F79" t="str">
        <f t="shared" si="3"/>
        <v/>
      </c>
      <c r="G79" s="3">
        <f t="shared" si="4"/>
        <v>42921.506828703707</v>
      </c>
      <c r="H79" s="41">
        <f t="shared" si="5"/>
        <v>668.5</v>
      </c>
      <c r="I79" s="41">
        <f t="shared" si="8"/>
        <v>334.25</v>
      </c>
      <c r="J79" s="42">
        <f t="shared" si="9"/>
        <v>690</v>
      </c>
      <c r="K79" s="45">
        <f t="shared" si="10"/>
        <v>5083.2747861305115</v>
      </c>
      <c r="L79" s="46">
        <f t="shared" si="11"/>
        <v>121218.05434018948</v>
      </c>
      <c r="M79" s="44">
        <f t="shared" si="6"/>
        <v>0.59130758214726575</v>
      </c>
    </row>
    <row r="80" spans="1:13" x14ac:dyDescent="0.2">
      <c r="A80" s="39">
        <v>170705120952</v>
      </c>
      <c r="B80" t="str">
        <f t="shared" si="7"/>
        <v>20170705120952</v>
      </c>
      <c r="C80" s="9">
        <f t="shared" si="2"/>
        <v>42921.506851851853</v>
      </c>
      <c r="D80" s="39">
        <v>770</v>
      </c>
      <c r="E80" s="40">
        <v>108</v>
      </c>
      <c r="F80" t="str">
        <f t="shared" si="3"/>
        <v/>
      </c>
      <c r="G80" s="3">
        <f t="shared" si="4"/>
        <v>42921.506851851853</v>
      </c>
      <c r="H80" s="41">
        <f t="shared" si="5"/>
        <v>639.5</v>
      </c>
      <c r="I80" s="41">
        <f t="shared" si="8"/>
        <v>319.75</v>
      </c>
      <c r="J80" s="42">
        <f t="shared" si="9"/>
        <v>654</v>
      </c>
      <c r="K80" s="45">
        <f t="shared" si="10"/>
        <v>4818.0604494628324</v>
      </c>
      <c r="L80" s="46">
        <f t="shared" si="11"/>
        <v>126036.11478965232</v>
      </c>
      <c r="M80" s="44">
        <f t="shared" si="6"/>
        <v>0.61481031604708447</v>
      </c>
    </row>
    <row r="81" spans="1:13" x14ac:dyDescent="0.2">
      <c r="A81" s="39">
        <v>170705120954</v>
      </c>
      <c r="B81" t="str">
        <f t="shared" si="7"/>
        <v>20170705120954</v>
      </c>
      <c r="C81" s="9">
        <f t="shared" si="2"/>
        <v>42921.506874999999</v>
      </c>
      <c r="D81" s="39">
        <v>732</v>
      </c>
      <c r="E81" s="40">
        <v>110</v>
      </c>
      <c r="F81" t="str">
        <f t="shared" si="3"/>
        <v/>
      </c>
      <c r="G81" s="3">
        <f t="shared" si="4"/>
        <v>42921.506874999999</v>
      </c>
      <c r="H81" s="41">
        <f t="shared" si="5"/>
        <v>601.5</v>
      </c>
      <c r="I81" s="41">
        <f t="shared" si="8"/>
        <v>300.75</v>
      </c>
      <c r="J81" s="42">
        <f t="shared" si="9"/>
        <v>620.5</v>
      </c>
      <c r="K81" s="45">
        <f t="shared" si="10"/>
        <v>4571.2637750637423</v>
      </c>
      <c r="L81" s="46">
        <f t="shared" si="11"/>
        <v>130607.37856471605</v>
      </c>
      <c r="M81" s="44">
        <f t="shared" si="6"/>
        <v>0.63710916373032223</v>
      </c>
    </row>
    <row r="82" spans="1:13" x14ac:dyDescent="0.2">
      <c r="A82" s="39">
        <v>170705120956</v>
      </c>
      <c r="B82" t="str">
        <f t="shared" si="7"/>
        <v>20170705120956</v>
      </c>
      <c r="C82" s="9">
        <f t="shared" si="2"/>
        <v>42921.506898148145</v>
      </c>
      <c r="D82" s="39">
        <v>693</v>
      </c>
      <c r="E82" s="40">
        <v>112</v>
      </c>
      <c r="F82" t="str">
        <f t="shared" si="3"/>
        <v/>
      </c>
      <c r="G82" s="3">
        <f t="shared" si="4"/>
        <v>42921.506898148145</v>
      </c>
      <c r="H82" s="41">
        <f t="shared" si="5"/>
        <v>562.5</v>
      </c>
      <c r="I82" s="41">
        <f t="shared" si="8"/>
        <v>281.25</v>
      </c>
      <c r="J82" s="42">
        <f t="shared" si="9"/>
        <v>582</v>
      </c>
      <c r="K82" s="45">
        <f t="shared" si="10"/>
        <v>4287.631776127475</v>
      </c>
      <c r="L82" s="46">
        <f t="shared" si="11"/>
        <v>134895.01034084352</v>
      </c>
      <c r="M82" s="44">
        <f t="shared" si="6"/>
        <v>0.65802444068704158</v>
      </c>
    </row>
    <row r="83" spans="1:13" x14ac:dyDescent="0.2">
      <c r="A83" s="39">
        <v>170705120958</v>
      </c>
      <c r="B83" t="str">
        <f t="shared" si="7"/>
        <v>20170705120958</v>
      </c>
      <c r="C83" s="9">
        <f t="shared" si="2"/>
        <v>42921.506921296299</v>
      </c>
      <c r="D83" s="39">
        <v>658</v>
      </c>
      <c r="E83" s="40">
        <v>114</v>
      </c>
      <c r="F83" t="str">
        <f t="shared" si="3"/>
        <v/>
      </c>
      <c r="G83" s="3">
        <f t="shared" si="4"/>
        <v>42921.506921296299</v>
      </c>
      <c r="H83" s="41">
        <f t="shared" si="5"/>
        <v>527.5</v>
      </c>
      <c r="I83" s="41">
        <f t="shared" si="8"/>
        <v>263.75</v>
      </c>
      <c r="J83" s="42">
        <f t="shared" si="9"/>
        <v>545</v>
      </c>
      <c r="K83" s="45">
        <f t="shared" si="10"/>
        <v>4015.0503745523606</v>
      </c>
      <c r="L83" s="46">
        <f t="shared" si="11"/>
        <v>138910.0607153959</v>
      </c>
      <c r="M83" s="44">
        <f t="shared" si="6"/>
        <v>0.67761005227022386</v>
      </c>
    </row>
    <row r="84" spans="1:13" x14ac:dyDescent="0.2">
      <c r="A84" s="39">
        <v>170705121000</v>
      </c>
      <c r="B84" t="str">
        <f t="shared" si="7"/>
        <v>20170705121000</v>
      </c>
      <c r="C84" s="9">
        <f t="shared" si="2"/>
        <v>42921.506944444445</v>
      </c>
      <c r="D84" s="39">
        <v>619</v>
      </c>
      <c r="E84" s="40">
        <v>116</v>
      </c>
      <c r="F84" t="str">
        <f t="shared" si="3"/>
        <v/>
      </c>
      <c r="G84" s="3">
        <f t="shared" si="4"/>
        <v>42921.506944444445</v>
      </c>
      <c r="H84" s="41">
        <f t="shared" si="5"/>
        <v>488.5</v>
      </c>
      <c r="I84" s="41">
        <f t="shared" si="8"/>
        <v>244.25</v>
      </c>
      <c r="J84" s="42">
        <f t="shared" si="9"/>
        <v>508</v>
      </c>
      <c r="K84" s="45">
        <f t="shared" si="10"/>
        <v>3742.4689729772463</v>
      </c>
      <c r="L84" s="46">
        <f t="shared" si="11"/>
        <v>142652.52968837315</v>
      </c>
      <c r="M84" s="44">
        <f t="shared" si="6"/>
        <v>0.69586599847986907</v>
      </c>
    </row>
    <row r="85" spans="1:13" x14ac:dyDescent="0.2">
      <c r="A85" s="39">
        <v>170705121002</v>
      </c>
      <c r="B85" t="str">
        <f t="shared" si="7"/>
        <v>20170705121002</v>
      </c>
      <c r="C85" s="9">
        <f t="shared" si="2"/>
        <v>42921.506967592592</v>
      </c>
      <c r="D85" s="39">
        <v>588</v>
      </c>
      <c r="E85" s="40">
        <v>118</v>
      </c>
      <c r="F85" t="str">
        <f t="shared" si="3"/>
        <v/>
      </c>
      <c r="G85" s="3">
        <f t="shared" si="4"/>
        <v>42921.506967592592</v>
      </c>
      <c r="H85" s="41">
        <f t="shared" si="5"/>
        <v>457.5</v>
      </c>
      <c r="I85" s="41">
        <f t="shared" si="8"/>
        <v>228.75</v>
      </c>
      <c r="J85" s="42">
        <f t="shared" si="9"/>
        <v>473</v>
      </c>
      <c r="K85" s="45">
        <f t="shared" si="10"/>
        <v>3484.6217012170027</v>
      </c>
      <c r="L85" s="46">
        <f t="shared" si="11"/>
        <v>146137.15138959014</v>
      </c>
      <c r="M85" s="44">
        <f t="shared" si="6"/>
        <v>0.71286415311995188</v>
      </c>
    </row>
    <row r="86" spans="1:13" x14ac:dyDescent="0.2">
      <c r="A86" s="39">
        <v>170705121004</v>
      </c>
      <c r="B86" t="str">
        <f t="shared" si="7"/>
        <v>20170705121004</v>
      </c>
      <c r="C86" s="9">
        <f t="shared" si="2"/>
        <v>42921.506990740738</v>
      </c>
      <c r="D86" s="39">
        <v>560</v>
      </c>
      <c r="E86" s="40">
        <v>120</v>
      </c>
      <c r="F86" t="str">
        <f t="shared" si="3"/>
        <v/>
      </c>
      <c r="G86" s="3">
        <f t="shared" si="4"/>
        <v>42921.506990740738</v>
      </c>
      <c r="H86" s="41">
        <f t="shared" si="5"/>
        <v>429.5</v>
      </c>
      <c r="I86" s="41">
        <f t="shared" si="8"/>
        <v>214.75</v>
      </c>
      <c r="J86" s="42">
        <f t="shared" si="9"/>
        <v>443.5</v>
      </c>
      <c r="K86" s="45">
        <f t="shared" si="10"/>
        <v>3267.2932864476547</v>
      </c>
      <c r="L86" s="46">
        <f t="shared" si="11"/>
        <v>149404.44467603779</v>
      </c>
      <c r="M86" s="44">
        <f t="shared" si="6"/>
        <v>0.72880216915140383</v>
      </c>
    </row>
    <row r="87" spans="1:13" x14ac:dyDescent="0.2">
      <c r="A87" s="39">
        <v>170705121006</v>
      </c>
      <c r="B87" t="str">
        <f t="shared" si="7"/>
        <v>20170705121006</v>
      </c>
      <c r="C87" s="9">
        <f t="shared" si="2"/>
        <v>42921.507013888891</v>
      </c>
      <c r="D87" s="39">
        <v>560</v>
      </c>
      <c r="E87" s="40">
        <v>122</v>
      </c>
      <c r="F87" t="str">
        <f t="shared" si="3"/>
        <v/>
      </c>
      <c r="G87" s="3">
        <f t="shared" si="4"/>
        <v>42921.507013888891</v>
      </c>
      <c r="H87" s="41">
        <f t="shared" si="5"/>
        <v>429.5</v>
      </c>
      <c r="I87" s="41">
        <f t="shared" si="8"/>
        <v>214.75</v>
      </c>
      <c r="J87" s="42">
        <f t="shared" si="9"/>
        <v>429.5</v>
      </c>
      <c r="K87" s="45">
        <f t="shared" si="10"/>
        <v>3164.1543777435577</v>
      </c>
      <c r="L87" s="46">
        <f t="shared" si="11"/>
        <v>152568.59905378133</v>
      </c>
      <c r="M87" s="44">
        <f t="shared" si="6"/>
        <v>0.74423706855503091</v>
      </c>
    </row>
    <row r="88" spans="1:13" x14ac:dyDescent="0.2">
      <c r="A88" s="39">
        <v>170705121008</v>
      </c>
      <c r="B88" t="str">
        <f t="shared" si="7"/>
        <v>20170705121008</v>
      </c>
      <c r="C88" s="9">
        <f t="shared" si="2"/>
        <v>42921.507037037038</v>
      </c>
      <c r="D88" s="39">
        <v>521</v>
      </c>
      <c r="E88" s="40">
        <v>124</v>
      </c>
      <c r="F88" t="str">
        <f t="shared" si="3"/>
        <v/>
      </c>
      <c r="G88" s="3">
        <f t="shared" si="4"/>
        <v>42921.507037037038</v>
      </c>
      <c r="H88" s="41">
        <f t="shared" si="5"/>
        <v>390.5</v>
      </c>
      <c r="I88" s="41">
        <f t="shared" si="8"/>
        <v>195.25</v>
      </c>
      <c r="J88" s="42">
        <f t="shared" si="9"/>
        <v>410</v>
      </c>
      <c r="K88" s="45">
        <f t="shared" si="10"/>
        <v>3020.4966120485651</v>
      </c>
      <c r="L88" s="46">
        <f t="shared" si="11"/>
        <v>155589.0956658299</v>
      </c>
      <c r="M88" s="44">
        <f t="shared" si="6"/>
        <v>0.7589711983699019</v>
      </c>
    </row>
    <row r="89" spans="1:13" x14ac:dyDescent="0.2">
      <c r="A89" s="39">
        <v>170705121010</v>
      </c>
      <c r="B89" t="str">
        <f t="shared" si="7"/>
        <v>20170705121010</v>
      </c>
      <c r="C89" s="9">
        <f t="shared" si="2"/>
        <v>42921.507060185184</v>
      </c>
      <c r="D89" s="39">
        <v>495</v>
      </c>
      <c r="E89" s="40">
        <v>126</v>
      </c>
      <c r="F89" t="str">
        <f t="shared" si="3"/>
        <v/>
      </c>
      <c r="G89" s="3">
        <f t="shared" si="4"/>
        <v>42921.507060185184</v>
      </c>
      <c r="H89" s="41">
        <f t="shared" si="5"/>
        <v>364.5</v>
      </c>
      <c r="I89" s="41">
        <f t="shared" si="8"/>
        <v>182.25</v>
      </c>
      <c r="J89" s="42">
        <f t="shared" si="9"/>
        <v>377.5</v>
      </c>
      <c r="K89" s="45">
        <f t="shared" si="10"/>
        <v>2781.0670025569102</v>
      </c>
      <c r="L89" s="46">
        <f t="shared" si="11"/>
        <v>158370.16266838679</v>
      </c>
      <c r="M89" s="44">
        <f t="shared" si="6"/>
        <v>0.77253737887017948</v>
      </c>
    </row>
    <row r="90" spans="1:13" x14ac:dyDescent="0.2">
      <c r="A90" s="39">
        <v>170705121012</v>
      </c>
      <c r="B90" t="str">
        <f t="shared" si="7"/>
        <v>20170705121012</v>
      </c>
      <c r="C90" s="9">
        <f t="shared" ref="C90:C153" si="12">DATE(LEFT(B90,4),MID(B90,5,2),MID(B90,7,2))+TIME(MID(B90,9,2),MID(B90,11,2),RIGHT(B90,2))</f>
        <v>42921.50708333333</v>
      </c>
      <c r="D90" s="39">
        <v>469</v>
      </c>
      <c r="E90" s="40">
        <v>128</v>
      </c>
      <c r="F90" t="str">
        <f t="shared" ref="F90:F153" si="13">IF(H90=$B$13,C90,"")</f>
        <v/>
      </c>
      <c r="G90" s="3">
        <f t="shared" ref="G90:G153" si="14">IF(D90-$B$11&gt;0,C90," ")</f>
        <v>42921.50708333333</v>
      </c>
      <c r="H90" s="41">
        <f t="shared" ref="H90:H153" si="15">IF((D90-$B$11)&gt;0,D90-$B$11,0)</f>
        <v>338.5</v>
      </c>
      <c r="I90" s="41">
        <f t="shared" si="8"/>
        <v>169.25</v>
      </c>
      <c r="J90" s="42">
        <f t="shared" si="9"/>
        <v>351.5</v>
      </c>
      <c r="K90" s="45">
        <f t="shared" si="10"/>
        <v>2589.5233149635869</v>
      </c>
      <c r="L90" s="46">
        <f t="shared" si="11"/>
        <v>160959.68598335038</v>
      </c>
      <c r="M90" s="44">
        <f t="shared" ref="M90:M153" si="16">L90/($B$17*1000)</f>
        <v>0.78516919991878231</v>
      </c>
    </row>
    <row r="91" spans="1:13" x14ac:dyDescent="0.2">
      <c r="A91" s="39">
        <v>170705121014</v>
      </c>
      <c r="B91" t="str">
        <f t="shared" ref="B91:B154" si="17">"20"&amp;A91</f>
        <v>20170705121014</v>
      </c>
      <c r="C91" s="9">
        <f t="shared" si="12"/>
        <v>42921.507106481484</v>
      </c>
      <c r="D91" s="39">
        <v>440</v>
      </c>
      <c r="E91" s="40">
        <v>130</v>
      </c>
      <c r="F91" t="str">
        <f t="shared" si="13"/>
        <v/>
      </c>
      <c r="G91" s="3">
        <f t="shared" si="14"/>
        <v>42921.507106481484</v>
      </c>
      <c r="H91" s="41">
        <f t="shared" si="15"/>
        <v>309.5</v>
      </c>
      <c r="I91" s="41">
        <f t="shared" ref="I91:I154" si="18">H91/2</f>
        <v>154.75</v>
      </c>
      <c r="J91" s="42">
        <f t="shared" ref="J91:J154" si="19">AVERAGE(I90:I91)*(E91-E90)</f>
        <v>324</v>
      </c>
      <c r="K91" s="45">
        <f t="shared" ref="K91:K154" si="20">J91*$B$19</f>
        <v>2386.9290300091097</v>
      </c>
      <c r="L91" s="46">
        <f t="shared" si="11"/>
        <v>163346.61501335949</v>
      </c>
      <c r="M91" s="44">
        <f t="shared" si="16"/>
        <v>0.79681275616272929</v>
      </c>
    </row>
    <row r="92" spans="1:13" x14ac:dyDescent="0.2">
      <c r="A92" s="39">
        <v>170705121016</v>
      </c>
      <c r="B92" t="str">
        <f t="shared" si="17"/>
        <v>20170705121016</v>
      </c>
      <c r="C92" s="9">
        <f t="shared" si="12"/>
        <v>42921.50712962963</v>
      </c>
      <c r="D92" s="39">
        <v>420</v>
      </c>
      <c r="E92" s="40">
        <v>132</v>
      </c>
      <c r="F92" t="str">
        <f t="shared" si="13"/>
        <v/>
      </c>
      <c r="G92" s="3">
        <f t="shared" si="14"/>
        <v>42921.50712962963</v>
      </c>
      <c r="H92" s="41">
        <f t="shared" si="15"/>
        <v>289.5</v>
      </c>
      <c r="I92" s="41">
        <f t="shared" si="18"/>
        <v>144.75</v>
      </c>
      <c r="J92" s="42">
        <f t="shared" si="19"/>
        <v>299.5</v>
      </c>
      <c r="K92" s="45">
        <f t="shared" si="20"/>
        <v>2206.4359397769394</v>
      </c>
      <c r="L92" s="46">
        <f t="shared" ref="L92:L155" si="21">L91+K92</f>
        <v>165553.05095313644</v>
      </c>
      <c r="M92" s="44">
        <f t="shared" si="16"/>
        <v>0.80757585830798262</v>
      </c>
    </row>
    <row r="93" spans="1:13" x14ac:dyDescent="0.2">
      <c r="A93" s="39">
        <v>170705121018</v>
      </c>
      <c r="B93" t="str">
        <f t="shared" si="17"/>
        <v>20170705121018</v>
      </c>
      <c r="C93" s="9">
        <f t="shared" si="12"/>
        <v>42921.507152777776</v>
      </c>
      <c r="D93" s="39">
        <v>393</v>
      </c>
      <c r="E93" s="40">
        <v>134</v>
      </c>
      <c r="F93" t="str">
        <f t="shared" si="13"/>
        <v/>
      </c>
      <c r="G93" s="3">
        <f t="shared" si="14"/>
        <v>42921.507152777776</v>
      </c>
      <c r="H93" s="41">
        <f t="shared" si="15"/>
        <v>262.5</v>
      </c>
      <c r="I93" s="41">
        <f t="shared" si="18"/>
        <v>131.25</v>
      </c>
      <c r="J93" s="42">
        <f t="shared" si="19"/>
        <v>276</v>
      </c>
      <c r="K93" s="45">
        <f t="shared" si="20"/>
        <v>2033.3099144522046</v>
      </c>
      <c r="L93" s="46">
        <f t="shared" si="21"/>
        <v>167586.36086758864</v>
      </c>
      <c r="M93" s="44">
        <f t="shared" si="16"/>
        <v>0.81749444325652998</v>
      </c>
    </row>
    <row r="94" spans="1:13" x14ac:dyDescent="0.2">
      <c r="A94" s="39">
        <v>170705121020</v>
      </c>
      <c r="B94" t="str">
        <f t="shared" si="17"/>
        <v>20170705121020</v>
      </c>
      <c r="C94" s="9">
        <f t="shared" si="12"/>
        <v>42921.507175925923</v>
      </c>
      <c r="D94" s="39">
        <v>374</v>
      </c>
      <c r="E94" s="40">
        <v>136</v>
      </c>
      <c r="F94" t="str">
        <f t="shared" si="13"/>
        <v/>
      </c>
      <c r="G94" s="3">
        <f t="shared" si="14"/>
        <v>42921.507175925923</v>
      </c>
      <c r="H94" s="41">
        <f t="shared" si="15"/>
        <v>243.5</v>
      </c>
      <c r="I94" s="41">
        <f t="shared" si="18"/>
        <v>121.75</v>
      </c>
      <c r="J94" s="42">
        <f t="shared" si="19"/>
        <v>253</v>
      </c>
      <c r="K94" s="45">
        <f t="shared" si="20"/>
        <v>1863.8674215811875</v>
      </c>
      <c r="L94" s="46">
        <f t="shared" si="21"/>
        <v>169450.22828916981</v>
      </c>
      <c r="M94" s="44">
        <f t="shared" si="16"/>
        <v>0.82658647945936492</v>
      </c>
    </row>
    <row r="95" spans="1:13" x14ac:dyDescent="0.2">
      <c r="A95" s="39">
        <v>170705121022</v>
      </c>
      <c r="B95" t="str">
        <f t="shared" si="17"/>
        <v>20170705121022</v>
      </c>
      <c r="C95" s="9">
        <f t="shared" si="12"/>
        <v>42921.507199074076</v>
      </c>
      <c r="D95" s="39">
        <v>348</v>
      </c>
      <c r="E95" s="40">
        <v>138</v>
      </c>
      <c r="F95" t="str">
        <f t="shared" si="13"/>
        <v/>
      </c>
      <c r="G95" s="3">
        <f t="shared" si="14"/>
        <v>42921.507199074076</v>
      </c>
      <c r="H95" s="41">
        <f t="shared" si="15"/>
        <v>217.5</v>
      </c>
      <c r="I95" s="41">
        <f t="shared" si="18"/>
        <v>108.75</v>
      </c>
      <c r="J95" s="42">
        <f t="shared" si="19"/>
        <v>230.5</v>
      </c>
      <c r="K95" s="45">
        <f t="shared" si="20"/>
        <v>1698.1084611638883</v>
      </c>
      <c r="L95" s="46">
        <f t="shared" si="21"/>
        <v>171148.33675033369</v>
      </c>
      <c r="M95" s="44">
        <f t="shared" si="16"/>
        <v>0.83486993536748144</v>
      </c>
    </row>
    <row r="96" spans="1:13" x14ac:dyDescent="0.2">
      <c r="A96" s="39">
        <v>170705121024</v>
      </c>
      <c r="B96" t="str">
        <f t="shared" si="17"/>
        <v>20170705121024</v>
      </c>
      <c r="C96" s="9">
        <f t="shared" si="12"/>
        <v>42921.507222222222</v>
      </c>
      <c r="D96" s="39">
        <v>348</v>
      </c>
      <c r="E96" s="40">
        <v>140</v>
      </c>
      <c r="F96" t="str">
        <f t="shared" si="13"/>
        <v/>
      </c>
      <c r="G96" s="3">
        <f t="shared" si="14"/>
        <v>42921.507222222222</v>
      </c>
      <c r="H96" s="41">
        <f t="shared" si="15"/>
        <v>217.5</v>
      </c>
      <c r="I96" s="41">
        <f t="shared" si="18"/>
        <v>108.75</v>
      </c>
      <c r="J96" s="42">
        <f t="shared" si="19"/>
        <v>217.5</v>
      </c>
      <c r="K96" s="45">
        <f t="shared" si="20"/>
        <v>1602.3366173672264</v>
      </c>
      <c r="L96" s="46">
        <f t="shared" si="21"/>
        <v>172750.67336770092</v>
      </c>
      <c r="M96" s="44">
        <f t="shared" si="16"/>
        <v>0.84268621154976053</v>
      </c>
    </row>
    <row r="97" spans="1:13" x14ac:dyDescent="0.2">
      <c r="A97" s="39">
        <v>170705121026</v>
      </c>
      <c r="B97" t="str">
        <f t="shared" si="17"/>
        <v>20170705121026</v>
      </c>
      <c r="C97" s="9">
        <f t="shared" si="12"/>
        <v>42921.507245370369</v>
      </c>
      <c r="D97" s="39">
        <v>325</v>
      </c>
      <c r="E97" s="40">
        <v>142</v>
      </c>
      <c r="F97" t="str">
        <f t="shared" si="13"/>
        <v/>
      </c>
      <c r="G97" s="3">
        <f t="shared" si="14"/>
        <v>42921.507245370369</v>
      </c>
      <c r="H97" s="41">
        <f t="shared" si="15"/>
        <v>194.5</v>
      </c>
      <c r="I97" s="41">
        <f t="shared" si="18"/>
        <v>97.25</v>
      </c>
      <c r="J97" s="42">
        <f t="shared" si="19"/>
        <v>206</v>
      </c>
      <c r="K97" s="45">
        <f t="shared" si="20"/>
        <v>1517.615370931718</v>
      </c>
      <c r="L97" s="46">
        <f t="shared" si="21"/>
        <v>174268.28873863263</v>
      </c>
      <c r="M97" s="44">
        <f t="shared" si="16"/>
        <v>0.85008921335918353</v>
      </c>
    </row>
    <row r="98" spans="1:13" x14ac:dyDescent="0.2">
      <c r="A98" s="39">
        <v>170705121028</v>
      </c>
      <c r="B98" t="str">
        <f t="shared" si="17"/>
        <v>20170705121028</v>
      </c>
      <c r="C98" s="9">
        <f t="shared" si="12"/>
        <v>42921.507268518515</v>
      </c>
      <c r="D98" s="39">
        <v>310</v>
      </c>
      <c r="E98" s="40">
        <v>144</v>
      </c>
      <c r="F98" t="str">
        <f t="shared" si="13"/>
        <v/>
      </c>
      <c r="G98" s="3">
        <f t="shared" si="14"/>
        <v>42921.507268518515</v>
      </c>
      <c r="H98" s="41">
        <f t="shared" si="15"/>
        <v>179.5</v>
      </c>
      <c r="I98" s="41">
        <f t="shared" si="18"/>
        <v>89.75</v>
      </c>
      <c r="J98" s="42">
        <f t="shared" si="19"/>
        <v>187</v>
      </c>
      <c r="K98" s="45">
        <f t="shared" si="20"/>
        <v>1377.641137690443</v>
      </c>
      <c r="L98" s="46">
        <f t="shared" si="21"/>
        <v>175645.92987632306</v>
      </c>
      <c r="M98" s="44">
        <f t="shared" si="16"/>
        <v>0.85680941403084421</v>
      </c>
    </row>
    <row r="99" spans="1:13" x14ac:dyDescent="0.2">
      <c r="A99" s="39">
        <v>170705121030</v>
      </c>
      <c r="B99" t="str">
        <f t="shared" si="17"/>
        <v>20170705121030</v>
      </c>
      <c r="C99" s="9">
        <f t="shared" si="12"/>
        <v>42921.507291666669</v>
      </c>
      <c r="D99" s="39">
        <v>294</v>
      </c>
      <c r="E99" s="40">
        <v>146</v>
      </c>
      <c r="F99" t="str">
        <f t="shared" si="13"/>
        <v/>
      </c>
      <c r="G99" s="3">
        <f t="shared" si="14"/>
        <v>42921.507291666669</v>
      </c>
      <c r="H99" s="41">
        <f t="shared" si="15"/>
        <v>163.5</v>
      </c>
      <c r="I99" s="41">
        <f t="shared" si="18"/>
        <v>81.75</v>
      </c>
      <c r="J99" s="42">
        <f t="shared" si="19"/>
        <v>171.5</v>
      </c>
      <c r="K99" s="45">
        <f t="shared" si="20"/>
        <v>1263.4516316251925</v>
      </c>
      <c r="L99" s="46">
        <f t="shared" si="21"/>
        <v>176909.38150794824</v>
      </c>
      <c r="M99" s="44">
        <f t="shared" si="16"/>
        <v>0.86297259272169879</v>
      </c>
    </row>
    <row r="100" spans="1:13" x14ac:dyDescent="0.2">
      <c r="A100" s="39">
        <v>170705121032</v>
      </c>
      <c r="B100" t="str">
        <f t="shared" si="17"/>
        <v>20170705121032</v>
      </c>
      <c r="C100" s="9">
        <f t="shared" si="12"/>
        <v>42921.507314814815</v>
      </c>
      <c r="D100" s="39">
        <v>280</v>
      </c>
      <c r="E100" s="40">
        <v>148</v>
      </c>
      <c r="F100" t="str">
        <f t="shared" si="13"/>
        <v/>
      </c>
      <c r="G100" s="3">
        <f t="shared" si="14"/>
        <v>42921.507314814815</v>
      </c>
      <c r="H100" s="41">
        <f t="shared" si="15"/>
        <v>149.5</v>
      </c>
      <c r="I100" s="41">
        <f t="shared" si="18"/>
        <v>74.75</v>
      </c>
      <c r="J100" s="42">
        <f t="shared" si="19"/>
        <v>156.5</v>
      </c>
      <c r="K100" s="45">
        <f t="shared" si="20"/>
        <v>1152.9456580136596</v>
      </c>
      <c r="L100" s="46">
        <f t="shared" si="21"/>
        <v>178062.32716596191</v>
      </c>
      <c r="M100" s="44">
        <f t="shared" si="16"/>
        <v>0.86859671788274095</v>
      </c>
    </row>
    <row r="101" spans="1:13" x14ac:dyDescent="0.2">
      <c r="A101" s="39">
        <v>170705121034</v>
      </c>
      <c r="B101" t="str">
        <f t="shared" si="17"/>
        <v>20170705121034</v>
      </c>
      <c r="C101" s="9">
        <f t="shared" si="12"/>
        <v>42921.507337962961</v>
      </c>
      <c r="D101" s="39">
        <v>269</v>
      </c>
      <c r="E101" s="40">
        <v>150</v>
      </c>
      <c r="F101" t="str">
        <f t="shared" si="13"/>
        <v/>
      </c>
      <c r="G101" s="3">
        <f t="shared" si="14"/>
        <v>42921.507337962961</v>
      </c>
      <c r="H101" s="41">
        <f t="shared" si="15"/>
        <v>138.5</v>
      </c>
      <c r="I101" s="41">
        <f t="shared" si="18"/>
        <v>69.25</v>
      </c>
      <c r="J101" s="42">
        <f t="shared" si="19"/>
        <v>144</v>
      </c>
      <c r="K101" s="45">
        <f t="shared" si="20"/>
        <v>1060.8573466707155</v>
      </c>
      <c r="L101" s="46">
        <f t="shared" si="21"/>
        <v>179123.18451263261</v>
      </c>
      <c r="M101" s="44">
        <f t="shared" si="16"/>
        <v>0.87377163176893957</v>
      </c>
    </row>
    <row r="102" spans="1:13" x14ac:dyDescent="0.2">
      <c r="A102" s="39">
        <v>170705121036</v>
      </c>
      <c r="B102" t="str">
        <f t="shared" si="17"/>
        <v>20170705121036</v>
      </c>
      <c r="C102" s="9">
        <f t="shared" si="12"/>
        <v>42921.507361111115</v>
      </c>
      <c r="D102" s="39">
        <v>254</v>
      </c>
      <c r="E102" s="40">
        <v>152</v>
      </c>
      <c r="F102" t="str">
        <f t="shared" si="13"/>
        <v/>
      </c>
      <c r="G102" s="3">
        <f t="shared" si="14"/>
        <v>42921.507361111115</v>
      </c>
      <c r="H102" s="41">
        <f t="shared" si="15"/>
        <v>123.5</v>
      </c>
      <c r="I102" s="41">
        <f t="shared" si="18"/>
        <v>61.75</v>
      </c>
      <c r="J102" s="42">
        <f t="shared" si="19"/>
        <v>131</v>
      </c>
      <c r="K102" s="45">
        <f t="shared" si="20"/>
        <v>965.08550287405365</v>
      </c>
      <c r="L102" s="46">
        <f t="shared" si="21"/>
        <v>180088.27001550666</v>
      </c>
      <c r="M102" s="44">
        <f t="shared" si="16"/>
        <v>0.87847936592930076</v>
      </c>
    </row>
    <row r="103" spans="1:13" x14ac:dyDescent="0.2">
      <c r="A103" s="39">
        <v>170705121038</v>
      </c>
      <c r="B103" t="str">
        <f t="shared" si="17"/>
        <v>20170705121038</v>
      </c>
      <c r="C103" s="9">
        <f t="shared" si="12"/>
        <v>42921.507384259261</v>
      </c>
      <c r="D103" s="39">
        <v>252</v>
      </c>
      <c r="E103" s="40">
        <v>154</v>
      </c>
      <c r="F103" t="str">
        <f t="shared" si="13"/>
        <v/>
      </c>
      <c r="G103" s="3">
        <f t="shared" si="14"/>
        <v>42921.507384259261</v>
      </c>
      <c r="H103" s="41">
        <f t="shared" si="15"/>
        <v>121.5</v>
      </c>
      <c r="I103" s="41">
        <f t="shared" si="18"/>
        <v>60.75</v>
      </c>
      <c r="J103" s="42">
        <f t="shared" si="19"/>
        <v>122.5</v>
      </c>
      <c r="K103" s="45">
        <f t="shared" si="20"/>
        <v>902.46545116085167</v>
      </c>
      <c r="L103" s="46">
        <f t="shared" si="21"/>
        <v>180990.73546666751</v>
      </c>
      <c r="M103" s="44">
        <f t="shared" si="16"/>
        <v>0.88288163642276829</v>
      </c>
    </row>
    <row r="104" spans="1:13" x14ac:dyDescent="0.2">
      <c r="A104" s="39">
        <v>170705121040</v>
      </c>
      <c r="B104" t="str">
        <f t="shared" si="17"/>
        <v>20170705121040</v>
      </c>
      <c r="C104" s="9">
        <f t="shared" si="12"/>
        <v>42921.507407407407</v>
      </c>
      <c r="D104" s="39">
        <v>247</v>
      </c>
      <c r="E104" s="40">
        <v>156</v>
      </c>
      <c r="F104" t="str">
        <f t="shared" si="13"/>
        <v/>
      </c>
      <c r="G104" s="3">
        <f t="shared" si="14"/>
        <v>42921.507407407407</v>
      </c>
      <c r="H104" s="41">
        <f t="shared" si="15"/>
        <v>116.5</v>
      </c>
      <c r="I104" s="41">
        <f t="shared" si="18"/>
        <v>58.25</v>
      </c>
      <c r="J104" s="42">
        <f t="shared" si="19"/>
        <v>119</v>
      </c>
      <c r="K104" s="45">
        <f t="shared" si="20"/>
        <v>876.68072398482741</v>
      </c>
      <c r="L104" s="46">
        <f t="shared" si="21"/>
        <v>181867.41619065232</v>
      </c>
      <c r="M104" s="44">
        <f t="shared" si="16"/>
        <v>0.8871581277592796</v>
      </c>
    </row>
    <row r="105" spans="1:13" x14ac:dyDescent="0.2">
      <c r="A105" s="39">
        <v>170705121042</v>
      </c>
      <c r="B105" t="str">
        <f t="shared" si="17"/>
        <v>20170705121042</v>
      </c>
      <c r="C105" s="9">
        <f t="shared" si="12"/>
        <v>42921.507430555554</v>
      </c>
      <c r="D105" s="39">
        <v>247</v>
      </c>
      <c r="E105" s="40">
        <v>158</v>
      </c>
      <c r="F105" t="str">
        <f t="shared" si="13"/>
        <v/>
      </c>
      <c r="G105" s="3">
        <f t="shared" si="14"/>
        <v>42921.507430555554</v>
      </c>
      <c r="H105" s="41">
        <f t="shared" si="15"/>
        <v>116.5</v>
      </c>
      <c r="I105" s="41">
        <f t="shared" si="18"/>
        <v>58.25</v>
      </c>
      <c r="J105" s="42">
        <f t="shared" si="19"/>
        <v>116.5</v>
      </c>
      <c r="K105" s="45">
        <f t="shared" si="20"/>
        <v>858.26306171623855</v>
      </c>
      <c r="L105" s="46">
        <f t="shared" si="21"/>
        <v>182725.67925236857</v>
      </c>
      <c r="M105" s="44">
        <f t="shared" si="16"/>
        <v>0.89134477684082225</v>
      </c>
    </row>
    <row r="106" spans="1:13" x14ac:dyDescent="0.2">
      <c r="A106" s="39">
        <v>170705121044</v>
      </c>
      <c r="B106" t="str">
        <f t="shared" si="17"/>
        <v>20170705121044</v>
      </c>
      <c r="C106" s="9">
        <f t="shared" si="12"/>
        <v>42921.507453703707</v>
      </c>
      <c r="D106" s="39">
        <v>240</v>
      </c>
      <c r="E106" s="40">
        <v>160</v>
      </c>
      <c r="F106" t="str">
        <f t="shared" si="13"/>
        <v/>
      </c>
      <c r="G106" s="3">
        <f t="shared" si="14"/>
        <v>42921.507453703707</v>
      </c>
      <c r="H106" s="41">
        <f t="shared" si="15"/>
        <v>109.5</v>
      </c>
      <c r="I106" s="41">
        <f t="shared" si="18"/>
        <v>54.75</v>
      </c>
      <c r="J106" s="42">
        <f t="shared" si="19"/>
        <v>113</v>
      </c>
      <c r="K106" s="45">
        <f t="shared" si="20"/>
        <v>832.47833454021418</v>
      </c>
      <c r="L106" s="46">
        <f t="shared" si="21"/>
        <v>183558.15758690878</v>
      </c>
      <c r="M106" s="44">
        <f t="shared" si="16"/>
        <v>0.89540564676540868</v>
      </c>
    </row>
    <row r="107" spans="1:13" x14ac:dyDescent="0.2">
      <c r="A107" s="39">
        <v>170705121046</v>
      </c>
      <c r="B107" t="str">
        <f t="shared" si="17"/>
        <v>20170705121046</v>
      </c>
      <c r="C107" s="9">
        <f t="shared" si="12"/>
        <v>42921.507476851853</v>
      </c>
      <c r="D107" s="39">
        <v>232</v>
      </c>
      <c r="E107" s="40">
        <v>162</v>
      </c>
      <c r="F107" t="str">
        <f t="shared" si="13"/>
        <v/>
      </c>
      <c r="G107" s="3">
        <f t="shared" si="14"/>
        <v>42921.507476851853</v>
      </c>
      <c r="H107" s="41">
        <f t="shared" si="15"/>
        <v>101.5</v>
      </c>
      <c r="I107" s="41">
        <f t="shared" si="18"/>
        <v>50.75</v>
      </c>
      <c r="J107" s="42">
        <f t="shared" si="19"/>
        <v>105.5</v>
      </c>
      <c r="K107" s="45">
        <f t="shared" si="20"/>
        <v>777.22534773444784</v>
      </c>
      <c r="L107" s="46">
        <f t="shared" si="21"/>
        <v>184335.38293464322</v>
      </c>
      <c r="M107" s="44">
        <f t="shared" si="16"/>
        <v>0.8991969899250889</v>
      </c>
    </row>
    <row r="108" spans="1:13" x14ac:dyDescent="0.2">
      <c r="A108" s="39">
        <v>170705121048</v>
      </c>
      <c r="B108" t="str">
        <f t="shared" si="17"/>
        <v>20170705121048</v>
      </c>
      <c r="C108" s="9">
        <f t="shared" si="12"/>
        <v>42921.5075</v>
      </c>
      <c r="D108" s="39">
        <v>223</v>
      </c>
      <c r="E108" s="40">
        <v>164</v>
      </c>
      <c r="F108" t="str">
        <f t="shared" si="13"/>
        <v/>
      </c>
      <c r="G108" s="3">
        <f t="shared" si="14"/>
        <v>42921.5075</v>
      </c>
      <c r="H108" s="41">
        <f t="shared" si="15"/>
        <v>92.5</v>
      </c>
      <c r="I108" s="41">
        <f t="shared" si="18"/>
        <v>46.25</v>
      </c>
      <c r="J108" s="42">
        <f t="shared" si="19"/>
        <v>97</v>
      </c>
      <c r="K108" s="45">
        <f t="shared" si="20"/>
        <v>714.60529602124586</v>
      </c>
      <c r="L108" s="46">
        <f t="shared" si="21"/>
        <v>185049.98823066446</v>
      </c>
      <c r="M108" s="44">
        <f t="shared" si="16"/>
        <v>0.90268286941787546</v>
      </c>
    </row>
    <row r="109" spans="1:13" x14ac:dyDescent="0.2">
      <c r="A109" s="39">
        <v>170705121050</v>
      </c>
      <c r="B109" t="str">
        <f t="shared" si="17"/>
        <v>20170705121050</v>
      </c>
      <c r="C109" s="9">
        <f t="shared" si="12"/>
        <v>42921.507523148146</v>
      </c>
      <c r="D109" s="39">
        <v>216</v>
      </c>
      <c r="E109" s="40">
        <v>166</v>
      </c>
      <c r="F109" t="str">
        <f t="shared" si="13"/>
        <v/>
      </c>
      <c r="G109" s="3">
        <f t="shared" si="14"/>
        <v>42921.507523148146</v>
      </c>
      <c r="H109" s="41">
        <f t="shared" si="15"/>
        <v>85.5</v>
      </c>
      <c r="I109" s="41">
        <f t="shared" si="18"/>
        <v>42.75</v>
      </c>
      <c r="J109" s="42">
        <f t="shared" si="19"/>
        <v>89</v>
      </c>
      <c r="K109" s="45">
        <f t="shared" si="20"/>
        <v>655.66877676176159</v>
      </c>
      <c r="L109" s="46">
        <f t="shared" si="21"/>
        <v>185705.65700742623</v>
      </c>
      <c r="M109" s="44">
        <f t="shared" si="16"/>
        <v>0.90588125369476213</v>
      </c>
    </row>
    <row r="110" spans="1:13" x14ac:dyDescent="0.2">
      <c r="A110" s="39">
        <v>170705121052</v>
      </c>
      <c r="B110" t="str">
        <f t="shared" si="17"/>
        <v>20170705121052</v>
      </c>
      <c r="C110" s="9">
        <f t="shared" si="12"/>
        <v>42921.5075462963</v>
      </c>
      <c r="D110" s="39">
        <v>210</v>
      </c>
      <c r="E110" s="40">
        <v>168</v>
      </c>
      <c r="F110" t="str">
        <f t="shared" si="13"/>
        <v/>
      </c>
      <c r="G110" s="3">
        <f t="shared" si="14"/>
        <v>42921.5075462963</v>
      </c>
      <c r="H110" s="41">
        <f t="shared" si="15"/>
        <v>79.5</v>
      </c>
      <c r="I110" s="41">
        <f t="shared" si="18"/>
        <v>39.75</v>
      </c>
      <c r="J110" s="42">
        <f t="shared" si="19"/>
        <v>82.5</v>
      </c>
      <c r="K110" s="45">
        <f t="shared" si="20"/>
        <v>607.78285486343077</v>
      </c>
      <c r="L110" s="46">
        <f t="shared" si="21"/>
        <v>186313.43986228967</v>
      </c>
      <c r="M110" s="44">
        <f t="shared" si="16"/>
        <v>0.90884604810873004</v>
      </c>
    </row>
    <row r="111" spans="1:13" x14ac:dyDescent="0.2">
      <c r="A111" s="39">
        <v>170705121054</v>
      </c>
      <c r="B111" t="str">
        <f t="shared" si="17"/>
        <v>20170705121054</v>
      </c>
      <c r="C111" s="9">
        <f t="shared" si="12"/>
        <v>42921.507569444446</v>
      </c>
      <c r="D111" s="39">
        <v>204</v>
      </c>
      <c r="E111" s="40">
        <v>170</v>
      </c>
      <c r="F111" t="str">
        <f t="shared" si="13"/>
        <v/>
      </c>
      <c r="G111" s="3">
        <f t="shared" si="14"/>
        <v>42921.507569444446</v>
      </c>
      <c r="H111" s="41">
        <f t="shared" si="15"/>
        <v>73.5</v>
      </c>
      <c r="I111" s="41">
        <f t="shared" si="18"/>
        <v>36.75</v>
      </c>
      <c r="J111" s="42">
        <f t="shared" si="19"/>
        <v>76.5</v>
      </c>
      <c r="K111" s="45">
        <f t="shared" si="20"/>
        <v>563.58046541881754</v>
      </c>
      <c r="L111" s="46">
        <f t="shared" si="21"/>
        <v>186877.02032770848</v>
      </c>
      <c r="M111" s="44">
        <f t="shared" si="16"/>
        <v>0.91159522111077307</v>
      </c>
    </row>
    <row r="112" spans="1:13" x14ac:dyDescent="0.2">
      <c r="A112" s="39">
        <v>170705121056</v>
      </c>
      <c r="B112" t="str">
        <f t="shared" si="17"/>
        <v>20170705121056</v>
      </c>
      <c r="C112" s="9">
        <f t="shared" si="12"/>
        <v>42921.507592592592</v>
      </c>
      <c r="D112" s="39">
        <v>199</v>
      </c>
      <c r="E112" s="40">
        <v>172</v>
      </c>
      <c r="F112" t="str">
        <f t="shared" si="13"/>
        <v/>
      </c>
      <c r="G112" s="3">
        <f t="shared" si="14"/>
        <v>42921.507592592592</v>
      </c>
      <c r="H112" s="41">
        <f t="shared" si="15"/>
        <v>68.5</v>
      </c>
      <c r="I112" s="41">
        <f t="shared" si="18"/>
        <v>34.25</v>
      </c>
      <c r="J112" s="42">
        <f t="shared" si="19"/>
        <v>71</v>
      </c>
      <c r="K112" s="45">
        <f t="shared" si="20"/>
        <v>523.06160842792224</v>
      </c>
      <c r="L112" s="46">
        <f t="shared" si="21"/>
        <v>187400.08193613641</v>
      </c>
      <c r="M112" s="44">
        <f t="shared" si="16"/>
        <v>0.91414674115188499</v>
      </c>
    </row>
    <row r="113" spans="1:13" x14ac:dyDescent="0.2">
      <c r="A113" s="39">
        <v>170705121058</v>
      </c>
      <c r="B113" t="str">
        <f t="shared" si="17"/>
        <v>20170705121058</v>
      </c>
      <c r="C113" s="9">
        <f t="shared" si="12"/>
        <v>42921.507615740738</v>
      </c>
      <c r="D113" s="39">
        <v>195</v>
      </c>
      <c r="E113" s="40">
        <v>174</v>
      </c>
      <c r="F113" t="str">
        <f t="shared" si="13"/>
        <v/>
      </c>
      <c r="G113" s="3">
        <f t="shared" si="14"/>
        <v>42921.507615740738</v>
      </c>
      <c r="H113" s="41">
        <f t="shared" si="15"/>
        <v>64.5</v>
      </c>
      <c r="I113" s="41">
        <f t="shared" si="18"/>
        <v>32.25</v>
      </c>
      <c r="J113" s="42">
        <f t="shared" si="19"/>
        <v>66.5</v>
      </c>
      <c r="K113" s="45">
        <f t="shared" si="20"/>
        <v>489.90981634446234</v>
      </c>
      <c r="L113" s="46">
        <f t="shared" si="21"/>
        <v>187889.99175248088</v>
      </c>
      <c r="M113" s="44">
        <f t="shared" si="16"/>
        <v>0.91653654513405314</v>
      </c>
    </row>
    <row r="114" spans="1:13" x14ac:dyDescent="0.2">
      <c r="A114" s="39">
        <v>170705121100</v>
      </c>
      <c r="B114" t="str">
        <f t="shared" si="17"/>
        <v>20170705121100</v>
      </c>
      <c r="C114" s="9">
        <f t="shared" si="12"/>
        <v>42921.507638888892</v>
      </c>
      <c r="D114" s="39">
        <v>191</v>
      </c>
      <c r="E114" s="40">
        <v>176</v>
      </c>
      <c r="F114" t="str">
        <f t="shared" si="13"/>
        <v/>
      </c>
      <c r="G114" s="3">
        <f t="shared" si="14"/>
        <v>42921.507638888892</v>
      </c>
      <c r="H114" s="41">
        <f t="shared" si="15"/>
        <v>60.5</v>
      </c>
      <c r="I114" s="41">
        <f t="shared" si="18"/>
        <v>30.25</v>
      </c>
      <c r="J114" s="42">
        <f t="shared" si="19"/>
        <v>62.5</v>
      </c>
      <c r="K114" s="45">
        <f t="shared" si="20"/>
        <v>460.44155671472026</v>
      </c>
      <c r="L114" s="46">
        <f t="shared" si="21"/>
        <v>188350.43330919559</v>
      </c>
      <c r="M114" s="44">
        <f t="shared" si="16"/>
        <v>0.91878260150827118</v>
      </c>
    </row>
    <row r="115" spans="1:13" x14ac:dyDescent="0.2">
      <c r="A115" s="39">
        <v>170705121102</v>
      </c>
      <c r="B115" t="str">
        <f t="shared" si="17"/>
        <v>20170705121102</v>
      </c>
      <c r="C115" s="9">
        <f t="shared" si="12"/>
        <v>42921.507662037038</v>
      </c>
      <c r="D115" s="39">
        <v>187</v>
      </c>
      <c r="E115" s="40">
        <v>178</v>
      </c>
      <c r="F115" t="str">
        <f t="shared" si="13"/>
        <v/>
      </c>
      <c r="G115" s="3">
        <f t="shared" si="14"/>
        <v>42921.507662037038</v>
      </c>
      <c r="H115" s="41">
        <f t="shared" si="15"/>
        <v>56.5</v>
      </c>
      <c r="I115" s="41">
        <f t="shared" si="18"/>
        <v>28.25</v>
      </c>
      <c r="J115" s="42">
        <f t="shared" si="19"/>
        <v>58.5</v>
      </c>
      <c r="K115" s="45">
        <f t="shared" si="20"/>
        <v>430.97329708497819</v>
      </c>
      <c r="L115" s="46">
        <f t="shared" si="21"/>
        <v>188781.40660628057</v>
      </c>
      <c r="M115" s="44">
        <f t="shared" si="16"/>
        <v>0.92088491027453934</v>
      </c>
    </row>
    <row r="116" spans="1:13" x14ac:dyDescent="0.2">
      <c r="A116" s="39">
        <v>170705121104</v>
      </c>
      <c r="B116" t="str">
        <f t="shared" si="17"/>
        <v>20170705121104</v>
      </c>
      <c r="C116" s="9">
        <f t="shared" si="12"/>
        <v>42921.507685185185</v>
      </c>
      <c r="D116" s="39">
        <v>187</v>
      </c>
      <c r="E116" s="40">
        <v>180</v>
      </c>
      <c r="F116" t="str">
        <f t="shared" si="13"/>
        <v/>
      </c>
      <c r="G116" s="3">
        <f t="shared" si="14"/>
        <v>42921.507685185185</v>
      </c>
      <c r="H116" s="41">
        <f t="shared" si="15"/>
        <v>56.5</v>
      </c>
      <c r="I116" s="41">
        <f t="shared" si="18"/>
        <v>28.25</v>
      </c>
      <c r="J116" s="42">
        <f t="shared" si="19"/>
        <v>56.5</v>
      </c>
      <c r="K116" s="45">
        <f t="shared" si="20"/>
        <v>416.23916727010709</v>
      </c>
      <c r="L116" s="46">
        <f t="shared" si="21"/>
        <v>189197.64577355067</v>
      </c>
      <c r="M116" s="44">
        <f t="shared" si="16"/>
        <v>0.9229153452368325</v>
      </c>
    </row>
    <row r="117" spans="1:13" x14ac:dyDescent="0.2">
      <c r="A117" s="39">
        <v>170705121106</v>
      </c>
      <c r="B117" t="str">
        <f t="shared" si="17"/>
        <v>20170705121106</v>
      </c>
      <c r="C117" s="9">
        <f t="shared" si="12"/>
        <v>42921.507708333331</v>
      </c>
      <c r="D117" s="39">
        <v>184</v>
      </c>
      <c r="E117" s="40">
        <v>182</v>
      </c>
      <c r="F117" t="str">
        <f t="shared" si="13"/>
        <v/>
      </c>
      <c r="G117" s="3">
        <f t="shared" si="14"/>
        <v>42921.507708333331</v>
      </c>
      <c r="H117" s="41">
        <f t="shared" si="15"/>
        <v>53.5</v>
      </c>
      <c r="I117" s="41">
        <f t="shared" si="18"/>
        <v>26.75</v>
      </c>
      <c r="J117" s="42">
        <f t="shared" si="19"/>
        <v>55</v>
      </c>
      <c r="K117" s="45">
        <f t="shared" si="20"/>
        <v>405.18856990895381</v>
      </c>
      <c r="L117" s="46">
        <f t="shared" si="21"/>
        <v>189602.83434345963</v>
      </c>
      <c r="M117" s="44">
        <f t="shared" si="16"/>
        <v>0.92489187484614455</v>
      </c>
    </row>
    <row r="118" spans="1:13" x14ac:dyDescent="0.2">
      <c r="A118" s="39">
        <v>170705121108</v>
      </c>
      <c r="B118" t="str">
        <f t="shared" si="17"/>
        <v>20170705121108</v>
      </c>
      <c r="C118" s="9">
        <f t="shared" si="12"/>
        <v>42921.507731481484</v>
      </c>
      <c r="D118" s="39">
        <v>181</v>
      </c>
      <c r="E118" s="40">
        <v>184</v>
      </c>
      <c r="F118" t="str">
        <f t="shared" si="13"/>
        <v/>
      </c>
      <c r="G118" s="3">
        <f t="shared" si="14"/>
        <v>42921.507731481484</v>
      </c>
      <c r="H118" s="41">
        <f t="shared" si="15"/>
        <v>50.5</v>
      </c>
      <c r="I118" s="41">
        <f t="shared" si="18"/>
        <v>25.25</v>
      </c>
      <c r="J118" s="42">
        <f t="shared" si="19"/>
        <v>52</v>
      </c>
      <c r="K118" s="45">
        <f t="shared" si="20"/>
        <v>383.08737518664725</v>
      </c>
      <c r="L118" s="46">
        <f t="shared" si="21"/>
        <v>189985.92171864628</v>
      </c>
      <c r="M118" s="44">
        <f t="shared" si="16"/>
        <v>0.92676059374949404</v>
      </c>
    </row>
    <row r="119" spans="1:13" x14ac:dyDescent="0.2">
      <c r="A119" s="39">
        <v>170705121110</v>
      </c>
      <c r="B119" t="str">
        <f t="shared" si="17"/>
        <v>20170705121110</v>
      </c>
      <c r="C119" s="9">
        <f t="shared" si="12"/>
        <v>42921.507754629631</v>
      </c>
      <c r="D119" s="39">
        <v>179</v>
      </c>
      <c r="E119" s="40">
        <v>186</v>
      </c>
      <c r="F119" t="str">
        <f t="shared" si="13"/>
        <v/>
      </c>
      <c r="G119" s="3">
        <f t="shared" si="14"/>
        <v>42921.507754629631</v>
      </c>
      <c r="H119" s="41">
        <f t="shared" si="15"/>
        <v>48.5</v>
      </c>
      <c r="I119" s="41">
        <f t="shared" si="18"/>
        <v>24.25</v>
      </c>
      <c r="J119" s="42">
        <f t="shared" si="19"/>
        <v>49.5</v>
      </c>
      <c r="K119" s="45">
        <f t="shared" si="20"/>
        <v>364.66971291805845</v>
      </c>
      <c r="L119" s="46">
        <f t="shared" si="21"/>
        <v>190350.59143156433</v>
      </c>
      <c r="M119" s="44">
        <f t="shared" si="16"/>
        <v>0.92853947039787477</v>
      </c>
    </row>
    <row r="120" spans="1:13" x14ac:dyDescent="0.2">
      <c r="A120" s="39">
        <v>170705121112</v>
      </c>
      <c r="B120" t="str">
        <f t="shared" si="17"/>
        <v>20170705121112</v>
      </c>
      <c r="C120" s="9">
        <f t="shared" si="12"/>
        <v>42921.507777777777</v>
      </c>
      <c r="D120" s="39">
        <v>177</v>
      </c>
      <c r="E120" s="40">
        <v>188</v>
      </c>
      <c r="F120" t="str">
        <f t="shared" si="13"/>
        <v/>
      </c>
      <c r="G120" s="3">
        <f t="shared" si="14"/>
        <v>42921.507777777777</v>
      </c>
      <c r="H120" s="41">
        <f t="shared" si="15"/>
        <v>46.5</v>
      </c>
      <c r="I120" s="41">
        <f t="shared" si="18"/>
        <v>23.25</v>
      </c>
      <c r="J120" s="42">
        <f t="shared" si="19"/>
        <v>47.5</v>
      </c>
      <c r="K120" s="45">
        <f t="shared" si="20"/>
        <v>349.93558310318741</v>
      </c>
      <c r="L120" s="46">
        <f t="shared" si="21"/>
        <v>190700.52701466752</v>
      </c>
      <c r="M120" s="44">
        <f t="shared" si="16"/>
        <v>0.9302464732422806</v>
      </c>
    </row>
    <row r="121" spans="1:13" x14ac:dyDescent="0.2">
      <c r="A121" s="39">
        <v>170705121114</v>
      </c>
      <c r="B121" t="str">
        <f t="shared" si="17"/>
        <v>20170705121114</v>
      </c>
      <c r="C121" s="9">
        <f t="shared" si="12"/>
        <v>42921.507800925923</v>
      </c>
      <c r="D121" s="39">
        <v>175</v>
      </c>
      <c r="E121" s="40">
        <v>190</v>
      </c>
      <c r="F121" t="str">
        <f t="shared" si="13"/>
        <v/>
      </c>
      <c r="G121" s="3">
        <f t="shared" si="14"/>
        <v>42921.507800925923</v>
      </c>
      <c r="H121" s="41">
        <f t="shared" si="15"/>
        <v>44.5</v>
      </c>
      <c r="I121" s="41">
        <f t="shared" si="18"/>
        <v>22.25</v>
      </c>
      <c r="J121" s="42">
        <f t="shared" si="19"/>
        <v>45.5</v>
      </c>
      <c r="K121" s="45">
        <f t="shared" si="20"/>
        <v>335.20145328831637</v>
      </c>
      <c r="L121" s="46">
        <f t="shared" si="21"/>
        <v>191035.72846795584</v>
      </c>
      <c r="M121" s="44">
        <f t="shared" si="16"/>
        <v>0.93188160228271144</v>
      </c>
    </row>
    <row r="122" spans="1:13" x14ac:dyDescent="0.2">
      <c r="A122" s="39">
        <v>170705121116</v>
      </c>
      <c r="B122" t="str">
        <f t="shared" si="17"/>
        <v>20170705121116</v>
      </c>
      <c r="C122" s="9">
        <f t="shared" si="12"/>
        <v>42921.507824074077</v>
      </c>
      <c r="D122" s="39">
        <v>174</v>
      </c>
      <c r="E122" s="40">
        <v>192</v>
      </c>
      <c r="F122" t="str">
        <f t="shared" si="13"/>
        <v/>
      </c>
      <c r="G122" s="3">
        <f t="shared" si="14"/>
        <v>42921.507824074077</v>
      </c>
      <c r="H122" s="41">
        <f t="shared" si="15"/>
        <v>43.5</v>
      </c>
      <c r="I122" s="41">
        <f t="shared" si="18"/>
        <v>21.75</v>
      </c>
      <c r="J122" s="42">
        <f t="shared" si="19"/>
        <v>44</v>
      </c>
      <c r="K122" s="45">
        <f t="shared" si="20"/>
        <v>324.15085592716304</v>
      </c>
      <c r="L122" s="46">
        <f t="shared" si="21"/>
        <v>191359.87932388301</v>
      </c>
      <c r="M122" s="44">
        <f t="shared" si="16"/>
        <v>0.93346282597016106</v>
      </c>
    </row>
    <row r="123" spans="1:13" x14ac:dyDescent="0.2">
      <c r="A123" s="39">
        <v>170705121118</v>
      </c>
      <c r="B123" t="str">
        <f t="shared" si="17"/>
        <v>20170705121118</v>
      </c>
      <c r="C123" s="9">
        <f t="shared" si="12"/>
        <v>42921.507847222223</v>
      </c>
      <c r="D123" s="39">
        <v>172</v>
      </c>
      <c r="E123" s="40">
        <v>194</v>
      </c>
      <c r="F123" t="str">
        <f t="shared" si="13"/>
        <v/>
      </c>
      <c r="G123" s="3">
        <f t="shared" si="14"/>
        <v>42921.507847222223</v>
      </c>
      <c r="H123" s="41">
        <f t="shared" si="15"/>
        <v>41.5</v>
      </c>
      <c r="I123" s="41">
        <f t="shared" si="18"/>
        <v>20.75</v>
      </c>
      <c r="J123" s="42">
        <f t="shared" si="19"/>
        <v>42.5</v>
      </c>
      <c r="K123" s="45">
        <f t="shared" si="20"/>
        <v>313.10025856600976</v>
      </c>
      <c r="L123" s="46">
        <f t="shared" si="21"/>
        <v>191672.97958244901</v>
      </c>
      <c r="M123" s="44">
        <f t="shared" si="16"/>
        <v>0.93499014430462934</v>
      </c>
    </row>
    <row r="124" spans="1:13" x14ac:dyDescent="0.2">
      <c r="A124" s="39">
        <v>170705121120</v>
      </c>
      <c r="B124" t="str">
        <f t="shared" si="17"/>
        <v>20170705121120</v>
      </c>
      <c r="C124" s="9">
        <f t="shared" si="12"/>
        <v>42921.507870370369</v>
      </c>
      <c r="D124" s="39">
        <v>170</v>
      </c>
      <c r="E124" s="40">
        <v>196</v>
      </c>
      <c r="F124" t="str">
        <f t="shared" si="13"/>
        <v/>
      </c>
      <c r="G124" s="3">
        <f t="shared" si="14"/>
        <v>42921.507870370369</v>
      </c>
      <c r="H124" s="41">
        <f t="shared" si="15"/>
        <v>39.5</v>
      </c>
      <c r="I124" s="41">
        <f t="shared" si="18"/>
        <v>19.75</v>
      </c>
      <c r="J124" s="42">
        <f t="shared" si="19"/>
        <v>40.5</v>
      </c>
      <c r="K124" s="45">
        <f t="shared" si="20"/>
        <v>298.36612875113872</v>
      </c>
      <c r="L124" s="46">
        <f t="shared" si="21"/>
        <v>191971.34571120015</v>
      </c>
      <c r="M124" s="44">
        <f t="shared" si="16"/>
        <v>0.93644558883512263</v>
      </c>
    </row>
    <row r="125" spans="1:13" x14ac:dyDescent="0.2">
      <c r="A125" s="39">
        <v>170705121122</v>
      </c>
      <c r="B125" t="str">
        <f t="shared" si="17"/>
        <v>20170705121122</v>
      </c>
      <c r="C125" s="9">
        <f t="shared" si="12"/>
        <v>42921.507893518516</v>
      </c>
      <c r="D125" s="39">
        <v>170</v>
      </c>
      <c r="E125" s="40">
        <v>198</v>
      </c>
      <c r="F125" t="str">
        <f t="shared" si="13"/>
        <v/>
      </c>
      <c r="G125" s="3">
        <f t="shared" si="14"/>
        <v>42921.507893518516</v>
      </c>
      <c r="H125" s="41">
        <f t="shared" si="15"/>
        <v>39.5</v>
      </c>
      <c r="I125" s="41">
        <f t="shared" si="18"/>
        <v>19.75</v>
      </c>
      <c r="J125" s="42">
        <f t="shared" si="19"/>
        <v>39.5</v>
      </c>
      <c r="K125" s="45">
        <f t="shared" si="20"/>
        <v>290.9990638437032</v>
      </c>
      <c r="L125" s="46">
        <f t="shared" si="21"/>
        <v>192262.34477504386</v>
      </c>
      <c r="M125" s="44">
        <f t="shared" si="16"/>
        <v>0.93786509646362859</v>
      </c>
    </row>
    <row r="126" spans="1:13" x14ac:dyDescent="0.2">
      <c r="A126" s="39">
        <v>170705121124</v>
      </c>
      <c r="B126" t="str">
        <f t="shared" si="17"/>
        <v>20170705121124</v>
      </c>
      <c r="C126" s="9">
        <f t="shared" si="12"/>
        <v>42921.507916666669</v>
      </c>
      <c r="D126" s="39">
        <v>168</v>
      </c>
      <c r="E126" s="40">
        <v>200</v>
      </c>
      <c r="F126" t="str">
        <f t="shared" si="13"/>
        <v/>
      </c>
      <c r="G126" s="3">
        <f t="shared" si="14"/>
        <v>42921.507916666669</v>
      </c>
      <c r="H126" s="41">
        <f t="shared" si="15"/>
        <v>37.5</v>
      </c>
      <c r="I126" s="41">
        <f t="shared" si="18"/>
        <v>18.75</v>
      </c>
      <c r="J126" s="42">
        <f t="shared" si="19"/>
        <v>38.5</v>
      </c>
      <c r="K126" s="45">
        <f t="shared" si="20"/>
        <v>283.63199893626768</v>
      </c>
      <c r="L126" s="46">
        <f t="shared" si="21"/>
        <v>192545.97677398013</v>
      </c>
      <c r="M126" s="44">
        <f t="shared" si="16"/>
        <v>0.93924866719014699</v>
      </c>
    </row>
    <row r="127" spans="1:13" x14ac:dyDescent="0.2">
      <c r="A127" s="39">
        <v>170705121126</v>
      </c>
      <c r="B127" t="str">
        <f t="shared" si="17"/>
        <v>20170705121126</v>
      </c>
      <c r="C127" s="9">
        <f t="shared" si="12"/>
        <v>42921.507939814815</v>
      </c>
      <c r="D127" s="39">
        <v>167</v>
      </c>
      <c r="E127" s="40">
        <v>202</v>
      </c>
      <c r="F127" t="str">
        <f t="shared" si="13"/>
        <v/>
      </c>
      <c r="G127" s="3">
        <f t="shared" si="14"/>
        <v>42921.507939814815</v>
      </c>
      <c r="H127" s="41">
        <f t="shared" si="15"/>
        <v>36.5</v>
      </c>
      <c r="I127" s="41">
        <f t="shared" si="18"/>
        <v>18.25</v>
      </c>
      <c r="J127" s="42">
        <f t="shared" si="19"/>
        <v>37</v>
      </c>
      <c r="K127" s="45">
        <f t="shared" si="20"/>
        <v>272.5814015751144</v>
      </c>
      <c r="L127" s="46">
        <f t="shared" si="21"/>
        <v>192818.55817555526</v>
      </c>
      <c r="M127" s="44">
        <f t="shared" si="16"/>
        <v>0.94057833256368417</v>
      </c>
    </row>
    <row r="128" spans="1:13" x14ac:dyDescent="0.2">
      <c r="A128" s="39">
        <v>170705121128</v>
      </c>
      <c r="B128" t="str">
        <f t="shared" si="17"/>
        <v>20170705121128</v>
      </c>
      <c r="C128" s="9">
        <f t="shared" si="12"/>
        <v>42921.507962962962</v>
      </c>
      <c r="D128" s="39">
        <v>166</v>
      </c>
      <c r="E128" s="40">
        <v>204</v>
      </c>
      <c r="F128" t="str">
        <f t="shared" si="13"/>
        <v/>
      </c>
      <c r="G128" s="3">
        <f t="shared" si="14"/>
        <v>42921.507962962962</v>
      </c>
      <c r="H128" s="41">
        <f t="shared" si="15"/>
        <v>35.5</v>
      </c>
      <c r="I128" s="41">
        <f t="shared" si="18"/>
        <v>17.75</v>
      </c>
      <c r="J128" s="42">
        <f t="shared" si="19"/>
        <v>36</v>
      </c>
      <c r="K128" s="45">
        <f t="shared" si="20"/>
        <v>265.21433666767888</v>
      </c>
      <c r="L128" s="46">
        <f t="shared" si="21"/>
        <v>193083.77251222293</v>
      </c>
      <c r="M128" s="44">
        <f t="shared" si="16"/>
        <v>0.9418720610352338</v>
      </c>
    </row>
    <row r="129" spans="1:13" x14ac:dyDescent="0.2">
      <c r="A129" s="39">
        <v>170705121130</v>
      </c>
      <c r="B129" t="str">
        <f t="shared" si="17"/>
        <v>20170705121130</v>
      </c>
      <c r="C129" s="9">
        <f t="shared" si="12"/>
        <v>42921.507986111108</v>
      </c>
      <c r="D129" s="39">
        <v>165</v>
      </c>
      <c r="E129" s="40">
        <v>206</v>
      </c>
      <c r="F129" t="str">
        <f t="shared" si="13"/>
        <v/>
      </c>
      <c r="G129" s="3">
        <f t="shared" si="14"/>
        <v>42921.507986111108</v>
      </c>
      <c r="H129" s="41">
        <f t="shared" si="15"/>
        <v>34.5</v>
      </c>
      <c r="I129" s="41">
        <f t="shared" si="18"/>
        <v>17.25</v>
      </c>
      <c r="J129" s="42">
        <f t="shared" si="19"/>
        <v>35</v>
      </c>
      <c r="K129" s="45">
        <f t="shared" si="20"/>
        <v>257.84727176024336</v>
      </c>
      <c r="L129" s="46">
        <f t="shared" si="21"/>
        <v>193341.61978398319</v>
      </c>
      <c r="M129" s="44">
        <f t="shared" si="16"/>
        <v>0.94312985260479598</v>
      </c>
    </row>
    <row r="130" spans="1:13" x14ac:dyDescent="0.2">
      <c r="A130" s="39">
        <v>170705121132</v>
      </c>
      <c r="B130" t="str">
        <f t="shared" si="17"/>
        <v>20170705121132</v>
      </c>
      <c r="C130" s="9">
        <f t="shared" si="12"/>
        <v>42921.508009259262</v>
      </c>
      <c r="D130" s="39">
        <v>164</v>
      </c>
      <c r="E130" s="40">
        <v>208</v>
      </c>
      <c r="F130" t="str">
        <f t="shared" si="13"/>
        <v/>
      </c>
      <c r="G130" s="3">
        <f t="shared" si="14"/>
        <v>42921.508009259262</v>
      </c>
      <c r="H130" s="41">
        <f t="shared" si="15"/>
        <v>33.5</v>
      </c>
      <c r="I130" s="41">
        <f t="shared" si="18"/>
        <v>16.75</v>
      </c>
      <c r="J130" s="42">
        <f t="shared" si="19"/>
        <v>34</v>
      </c>
      <c r="K130" s="45">
        <f t="shared" si="20"/>
        <v>250.48020685280781</v>
      </c>
      <c r="L130" s="46">
        <f t="shared" si="21"/>
        <v>193592.099990836</v>
      </c>
      <c r="M130" s="44">
        <f t="shared" si="16"/>
        <v>0.94435170727237072</v>
      </c>
    </row>
    <row r="131" spans="1:13" x14ac:dyDescent="0.2">
      <c r="A131" s="39">
        <v>170705121134</v>
      </c>
      <c r="B131" t="str">
        <f t="shared" si="17"/>
        <v>20170705121134</v>
      </c>
      <c r="C131" s="9">
        <f t="shared" si="12"/>
        <v>42921.508032407408</v>
      </c>
      <c r="D131" s="39">
        <v>163</v>
      </c>
      <c r="E131" s="40">
        <v>210</v>
      </c>
      <c r="F131" t="str">
        <f t="shared" si="13"/>
        <v/>
      </c>
      <c r="G131" s="3">
        <f t="shared" si="14"/>
        <v>42921.508032407408</v>
      </c>
      <c r="H131" s="41">
        <f t="shared" si="15"/>
        <v>32.5</v>
      </c>
      <c r="I131" s="41">
        <f t="shared" si="18"/>
        <v>16.25</v>
      </c>
      <c r="J131" s="42">
        <f t="shared" si="19"/>
        <v>33</v>
      </c>
      <c r="K131" s="45">
        <f t="shared" si="20"/>
        <v>243.11314194537229</v>
      </c>
      <c r="L131" s="46">
        <f t="shared" si="21"/>
        <v>193835.21313278135</v>
      </c>
      <c r="M131" s="44">
        <f t="shared" si="16"/>
        <v>0.9455376250379578</v>
      </c>
    </row>
    <row r="132" spans="1:13" x14ac:dyDescent="0.2">
      <c r="A132" s="39">
        <v>170705121136</v>
      </c>
      <c r="B132" t="str">
        <f t="shared" si="17"/>
        <v>20170705121136</v>
      </c>
      <c r="C132" s="9">
        <f t="shared" si="12"/>
        <v>42921.508055555554</v>
      </c>
      <c r="D132" s="39">
        <v>162</v>
      </c>
      <c r="E132" s="40">
        <v>212</v>
      </c>
      <c r="F132" t="str">
        <f t="shared" si="13"/>
        <v/>
      </c>
      <c r="G132" s="3">
        <f t="shared" si="14"/>
        <v>42921.508055555554</v>
      </c>
      <c r="H132" s="41">
        <f t="shared" si="15"/>
        <v>31.5</v>
      </c>
      <c r="I132" s="41">
        <f t="shared" si="18"/>
        <v>15.75</v>
      </c>
      <c r="J132" s="42">
        <f t="shared" si="19"/>
        <v>32</v>
      </c>
      <c r="K132" s="45">
        <f t="shared" si="20"/>
        <v>235.74607703793677</v>
      </c>
      <c r="L132" s="46">
        <f t="shared" si="21"/>
        <v>194070.9592098193</v>
      </c>
      <c r="M132" s="44">
        <f t="shared" si="16"/>
        <v>0.94668760590155754</v>
      </c>
    </row>
    <row r="133" spans="1:13" x14ac:dyDescent="0.2">
      <c r="A133" s="39">
        <v>170705121138</v>
      </c>
      <c r="B133" t="str">
        <f t="shared" si="17"/>
        <v>20170705121138</v>
      </c>
      <c r="C133" s="9">
        <f t="shared" si="12"/>
        <v>42921.5080787037</v>
      </c>
      <c r="D133" s="39">
        <v>161</v>
      </c>
      <c r="E133" s="40">
        <v>214</v>
      </c>
      <c r="F133" t="str">
        <f t="shared" si="13"/>
        <v/>
      </c>
      <c r="G133" s="3">
        <f t="shared" si="14"/>
        <v>42921.5080787037</v>
      </c>
      <c r="H133" s="41">
        <f t="shared" si="15"/>
        <v>30.5</v>
      </c>
      <c r="I133" s="41">
        <f t="shared" si="18"/>
        <v>15.25</v>
      </c>
      <c r="J133" s="42">
        <f t="shared" si="19"/>
        <v>31</v>
      </c>
      <c r="K133" s="45">
        <f t="shared" si="20"/>
        <v>228.37901213050125</v>
      </c>
      <c r="L133" s="46">
        <f t="shared" si="21"/>
        <v>194299.33822194979</v>
      </c>
      <c r="M133" s="44">
        <f t="shared" si="16"/>
        <v>0.94780164986316973</v>
      </c>
    </row>
    <row r="134" spans="1:13" x14ac:dyDescent="0.2">
      <c r="A134" s="39">
        <v>170705121140</v>
      </c>
      <c r="B134" t="str">
        <f t="shared" si="17"/>
        <v>20170705121140</v>
      </c>
      <c r="C134" s="9">
        <f t="shared" si="12"/>
        <v>42921.508101851854</v>
      </c>
      <c r="D134" s="39">
        <v>161</v>
      </c>
      <c r="E134" s="40">
        <v>216</v>
      </c>
      <c r="F134" t="str">
        <f t="shared" si="13"/>
        <v/>
      </c>
      <c r="G134" s="3">
        <f t="shared" si="14"/>
        <v>42921.508101851854</v>
      </c>
      <c r="H134" s="41">
        <f t="shared" si="15"/>
        <v>30.5</v>
      </c>
      <c r="I134" s="41">
        <f t="shared" si="18"/>
        <v>15.25</v>
      </c>
      <c r="J134" s="42">
        <f t="shared" si="19"/>
        <v>30.5</v>
      </c>
      <c r="K134" s="45">
        <f t="shared" si="20"/>
        <v>224.69547967678349</v>
      </c>
      <c r="L134" s="46">
        <f t="shared" si="21"/>
        <v>194524.03370162658</v>
      </c>
      <c r="M134" s="44">
        <f t="shared" si="16"/>
        <v>0.94889772537378825</v>
      </c>
    </row>
    <row r="135" spans="1:13" x14ac:dyDescent="0.2">
      <c r="A135" s="39">
        <v>170705121142</v>
      </c>
      <c r="B135" t="str">
        <f t="shared" si="17"/>
        <v>20170705121142</v>
      </c>
      <c r="C135" s="9">
        <f t="shared" si="12"/>
        <v>42921.508125</v>
      </c>
      <c r="D135" s="39">
        <v>161</v>
      </c>
      <c r="E135" s="40">
        <v>218</v>
      </c>
      <c r="F135" t="str">
        <f t="shared" si="13"/>
        <v/>
      </c>
      <c r="G135" s="3">
        <f t="shared" si="14"/>
        <v>42921.508125</v>
      </c>
      <c r="H135" s="41">
        <f t="shared" si="15"/>
        <v>30.5</v>
      </c>
      <c r="I135" s="41">
        <f t="shared" si="18"/>
        <v>15.25</v>
      </c>
      <c r="J135" s="42">
        <f t="shared" si="19"/>
        <v>30.5</v>
      </c>
      <c r="K135" s="45">
        <f t="shared" si="20"/>
        <v>224.69547967678349</v>
      </c>
      <c r="L135" s="46">
        <f t="shared" si="21"/>
        <v>194748.72918130338</v>
      </c>
      <c r="M135" s="44">
        <f t="shared" si="16"/>
        <v>0.94999380088440677</v>
      </c>
    </row>
    <row r="136" spans="1:13" x14ac:dyDescent="0.2">
      <c r="A136" s="39">
        <v>170705121144</v>
      </c>
      <c r="B136" t="str">
        <f t="shared" si="17"/>
        <v>20170705121144</v>
      </c>
      <c r="C136" s="9">
        <f t="shared" si="12"/>
        <v>42921.508148148147</v>
      </c>
      <c r="D136" s="39">
        <v>160</v>
      </c>
      <c r="E136" s="40">
        <v>220</v>
      </c>
      <c r="F136" t="str">
        <f t="shared" si="13"/>
        <v/>
      </c>
      <c r="G136" s="3">
        <f t="shared" si="14"/>
        <v>42921.508148148147</v>
      </c>
      <c r="H136" s="41">
        <f t="shared" si="15"/>
        <v>29.5</v>
      </c>
      <c r="I136" s="41">
        <f t="shared" si="18"/>
        <v>14.75</v>
      </c>
      <c r="J136" s="42">
        <f t="shared" si="19"/>
        <v>30</v>
      </c>
      <c r="K136" s="45">
        <f t="shared" si="20"/>
        <v>221.01194722306573</v>
      </c>
      <c r="L136" s="46">
        <f t="shared" si="21"/>
        <v>194969.74112852645</v>
      </c>
      <c r="M136" s="44">
        <f t="shared" si="16"/>
        <v>0.95107190794403151</v>
      </c>
    </row>
    <row r="137" spans="1:13" x14ac:dyDescent="0.2">
      <c r="A137" s="39">
        <v>170705121146</v>
      </c>
      <c r="B137" t="str">
        <f t="shared" si="17"/>
        <v>20170705121146</v>
      </c>
      <c r="C137" s="9">
        <f t="shared" si="12"/>
        <v>42921.508171296293</v>
      </c>
      <c r="D137" s="39">
        <v>159</v>
      </c>
      <c r="E137" s="40">
        <v>222</v>
      </c>
      <c r="F137" t="str">
        <f t="shared" si="13"/>
        <v/>
      </c>
      <c r="G137" s="3">
        <f t="shared" si="14"/>
        <v>42921.508171296293</v>
      </c>
      <c r="H137" s="41">
        <f t="shared" si="15"/>
        <v>28.5</v>
      </c>
      <c r="I137" s="41">
        <f t="shared" si="18"/>
        <v>14.25</v>
      </c>
      <c r="J137" s="42">
        <f t="shared" si="19"/>
        <v>29</v>
      </c>
      <c r="K137" s="45">
        <f t="shared" si="20"/>
        <v>213.64488231563021</v>
      </c>
      <c r="L137" s="46">
        <f t="shared" si="21"/>
        <v>195183.38601084208</v>
      </c>
      <c r="M137" s="44">
        <f t="shared" si="16"/>
        <v>0.9521140781016687</v>
      </c>
    </row>
    <row r="138" spans="1:13" x14ac:dyDescent="0.2">
      <c r="A138" s="39">
        <v>170705121148</v>
      </c>
      <c r="B138" t="str">
        <f t="shared" si="17"/>
        <v>20170705121148</v>
      </c>
      <c r="C138" s="9">
        <f t="shared" si="12"/>
        <v>42921.508194444446</v>
      </c>
      <c r="D138" s="39">
        <v>159</v>
      </c>
      <c r="E138" s="40">
        <v>224</v>
      </c>
      <c r="F138" t="str">
        <f t="shared" si="13"/>
        <v/>
      </c>
      <c r="G138" s="3">
        <f t="shared" si="14"/>
        <v>42921.508194444446</v>
      </c>
      <c r="H138" s="41">
        <f t="shared" si="15"/>
        <v>28.5</v>
      </c>
      <c r="I138" s="41">
        <f t="shared" si="18"/>
        <v>14.25</v>
      </c>
      <c r="J138" s="42">
        <f t="shared" si="19"/>
        <v>28.5</v>
      </c>
      <c r="K138" s="45">
        <f t="shared" si="20"/>
        <v>209.96134986191242</v>
      </c>
      <c r="L138" s="46">
        <f t="shared" si="21"/>
        <v>195393.34736070398</v>
      </c>
      <c r="M138" s="44">
        <f t="shared" si="16"/>
        <v>0.95313827980831212</v>
      </c>
    </row>
    <row r="139" spans="1:13" x14ac:dyDescent="0.2">
      <c r="A139" s="39">
        <v>170705121150</v>
      </c>
      <c r="B139" t="str">
        <f t="shared" si="17"/>
        <v>20170705121150</v>
      </c>
      <c r="C139" s="9">
        <f t="shared" si="12"/>
        <v>42921.508217592593</v>
      </c>
      <c r="D139" s="39">
        <v>158</v>
      </c>
      <c r="E139" s="40">
        <v>226</v>
      </c>
      <c r="F139" t="str">
        <f t="shared" si="13"/>
        <v/>
      </c>
      <c r="G139" s="3">
        <f t="shared" si="14"/>
        <v>42921.508217592593</v>
      </c>
      <c r="H139" s="41">
        <f t="shared" si="15"/>
        <v>27.5</v>
      </c>
      <c r="I139" s="41">
        <f t="shared" si="18"/>
        <v>13.75</v>
      </c>
      <c r="J139" s="42">
        <f t="shared" si="19"/>
        <v>28</v>
      </c>
      <c r="K139" s="45">
        <f t="shared" si="20"/>
        <v>206.27781740819466</v>
      </c>
      <c r="L139" s="46">
        <f t="shared" si="21"/>
        <v>195599.62517811218</v>
      </c>
      <c r="M139" s="44">
        <f t="shared" si="16"/>
        <v>0.95414451306396186</v>
      </c>
    </row>
    <row r="140" spans="1:13" x14ac:dyDescent="0.2">
      <c r="A140" s="39">
        <v>170705121152</v>
      </c>
      <c r="B140" t="str">
        <f t="shared" si="17"/>
        <v>20170705121152</v>
      </c>
      <c r="C140" s="9">
        <f t="shared" si="12"/>
        <v>42921.508240740739</v>
      </c>
      <c r="D140" s="39">
        <v>157</v>
      </c>
      <c r="E140" s="40">
        <v>228</v>
      </c>
      <c r="F140" t="str">
        <f t="shared" si="13"/>
        <v/>
      </c>
      <c r="G140" s="3">
        <f t="shared" si="14"/>
        <v>42921.508240740739</v>
      </c>
      <c r="H140" s="41">
        <f t="shared" si="15"/>
        <v>26.5</v>
      </c>
      <c r="I140" s="41">
        <f t="shared" si="18"/>
        <v>13.25</v>
      </c>
      <c r="J140" s="42">
        <f t="shared" si="19"/>
        <v>27</v>
      </c>
      <c r="K140" s="45">
        <f t="shared" si="20"/>
        <v>198.91075250075914</v>
      </c>
      <c r="L140" s="46">
        <f t="shared" si="21"/>
        <v>195798.53593061294</v>
      </c>
      <c r="M140" s="44">
        <f t="shared" si="16"/>
        <v>0.95511480941762406</v>
      </c>
    </row>
    <row r="141" spans="1:13" x14ac:dyDescent="0.2">
      <c r="A141" s="39">
        <v>170705121154</v>
      </c>
      <c r="B141" t="str">
        <f t="shared" si="17"/>
        <v>20170705121154</v>
      </c>
      <c r="C141" s="9">
        <f t="shared" si="12"/>
        <v>42921.508263888885</v>
      </c>
      <c r="D141" s="39">
        <v>156</v>
      </c>
      <c r="E141" s="40">
        <v>230</v>
      </c>
      <c r="F141" t="str">
        <f t="shared" si="13"/>
        <v/>
      </c>
      <c r="G141" s="3">
        <f t="shared" si="14"/>
        <v>42921.508263888885</v>
      </c>
      <c r="H141" s="41">
        <f t="shared" si="15"/>
        <v>25.5</v>
      </c>
      <c r="I141" s="41">
        <f t="shared" si="18"/>
        <v>12.75</v>
      </c>
      <c r="J141" s="42">
        <f t="shared" si="19"/>
        <v>26</v>
      </c>
      <c r="K141" s="45">
        <f t="shared" si="20"/>
        <v>191.54368759332363</v>
      </c>
      <c r="L141" s="46">
        <f t="shared" si="21"/>
        <v>195990.07961820628</v>
      </c>
      <c r="M141" s="44">
        <f t="shared" si="16"/>
        <v>0.95604916886929892</v>
      </c>
    </row>
    <row r="142" spans="1:13" x14ac:dyDescent="0.2">
      <c r="A142" s="39">
        <v>170705121156</v>
      </c>
      <c r="B142" t="str">
        <f t="shared" si="17"/>
        <v>20170705121156</v>
      </c>
      <c r="C142" s="9">
        <f t="shared" si="12"/>
        <v>42921.508287037039</v>
      </c>
      <c r="D142" s="39">
        <v>155</v>
      </c>
      <c r="E142" s="40">
        <v>232</v>
      </c>
      <c r="F142" t="str">
        <f t="shared" si="13"/>
        <v/>
      </c>
      <c r="G142" s="3">
        <f t="shared" si="14"/>
        <v>42921.508287037039</v>
      </c>
      <c r="H142" s="41">
        <f t="shared" si="15"/>
        <v>24.5</v>
      </c>
      <c r="I142" s="41">
        <f t="shared" si="18"/>
        <v>12.25</v>
      </c>
      <c r="J142" s="42">
        <f t="shared" si="19"/>
        <v>25</v>
      </c>
      <c r="K142" s="45">
        <f t="shared" si="20"/>
        <v>184.17662268588811</v>
      </c>
      <c r="L142" s="46">
        <f t="shared" si="21"/>
        <v>196174.25624089217</v>
      </c>
      <c r="M142" s="44">
        <f t="shared" si="16"/>
        <v>0.95694759141898622</v>
      </c>
    </row>
    <row r="143" spans="1:13" x14ac:dyDescent="0.2">
      <c r="A143" s="39">
        <v>170705121158</v>
      </c>
      <c r="B143" t="str">
        <f t="shared" si="17"/>
        <v>20170705121158</v>
      </c>
      <c r="C143" s="9">
        <f t="shared" si="12"/>
        <v>42921.508310185185</v>
      </c>
      <c r="D143" s="39">
        <v>154</v>
      </c>
      <c r="E143" s="40">
        <v>234</v>
      </c>
      <c r="F143" t="str">
        <f t="shared" si="13"/>
        <v/>
      </c>
      <c r="G143" s="3">
        <f t="shared" si="14"/>
        <v>42921.508310185185</v>
      </c>
      <c r="H143" s="41">
        <f t="shared" si="15"/>
        <v>23.5</v>
      </c>
      <c r="I143" s="41">
        <f t="shared" si="18"/>
        <v>11.75</v>
      </c>
      <c r="J143" s="42">
        <f t="shared" si="19"/>
        <v>24</v>
      </c>
      <c r="K143" s="45">
        <f t="shared" si="20"/>
        <v>176.80955777845259</v>
      </c>
      <c r="L143" s="46">
        <f t="shared" si="21"/>
        <v>196351.06579867061</v>
      </c>
      <c r="M143" s="44">
        <f t="shared" si="16"/>
        <v>0.95781007706668586</v>
      </c>
    </row>
    <row r="144" spans="1:13" x14ac:dyDescent="0.2">
      <c r="A144" s="39">
        <v>170705121200</v>
      </c>
      <c r="B144" t="str">
        <f t="shared" si="17"/>
        <v>20170705121200</v>
      </c>
      <c r="C144" s="9">
        <f t="shared" si="12"/>
        <v>42921.508333333331</v>
      </c>
      <c r="D144" s="39">
        <v>154</v>
      </c>
      <c r="E144" s="40">
        <v>236</v>
      </c>
      <c r="F144" t="str">
        <f t="shared" si="13"/>
        <v/>
      </c>
      <c r="G144" s="3">
        <f t="shared" si="14"/>
        <v>42921.508333333331</v>
      </c>
      <c r="H144" s="41">
        <f t="shared" si="15"/>
        <v>23.5</v>
      </c>
      <c r="I144" s="41">
        <f t="shared" si="18"/>
        <v>11.75</v>
      </c>
      <c r="J144" s="42">
        <f t="shared" si="19"/>
        <v>23.5</v>
      </c>
      <c r="K144" s="45">
        <f t="shared" si="20"/>
        <v>173.12602532473483</v>
      </c>
      <c r="L144" s="46">
        <f t="shared" si="21"/>
        <v>196524.19182399535</v>
      </c>
      <c r="M144" s="44">
        <f t="shared" si="16"/>
        <v>0.95865459426339195</v>
      </c>
    </row>
    <row r="145" spans="1:13" x14ac:dyDescent="0.2">
      <c r="A145" s="39">
        <v>170705121202</v>
      </c>
      <c r="B145" t="str">
        <f t="shared" si="17"/>
        <v>20170705121202</v>
      </c>
      <c r="C145" s="9">
        <f t="shared" si="12"/>
        <v>42921.508356481485</v>
      </c>
      <c r="D145" s="39">
        <v>154</v>
      </c>
      <c r="E145" s="40">
        <v>238</v>
      </c>
      <c r="F145" t="str">
        <f t="shared" si="13"/>
        <v/>
      </c>
      <c r="G145" s="3">
        <f t="shared" si="14"/>
        <v>42921.508356481485</v>
      </c>
      <c r="H145" s="41">
        <f t="shared" si="15"/>
        <v>23.5</v>
      </c>
      <c r="I145" s="41">
        <f t="shared" si="18"/>
        <v>11.75</v>
      </c>
      <c r="J145" s="42">
        <f t="shared" si="19"/>
        <v>23.5</v>
      </c>
      <c r="K145" s="45">
        <f t="shared" si="20"/>
        <v>173.12602532473483</v>
      </c>
      <c r="L145" s="46">
        <f t="shared" si="21"/>
        <v>196697.3178493201</v>
      </c>
      <c r="M145" s="44">
        <f t="shared" si="16"/>
        <v>0.95949911146009803</v>
      </c>
    </row>
    <row r="146" spans="1:13" x14ac:dyDescent="0.2">
      <c r="A146" s="39">
        <v>170705121204</v>
      </c>
      <c r="B146" t="str">
        <f t="shared" si="17"/>
        <v>20170705121204</v>
      </c>
      <c r="C146" s="9">
        <f t="shared" si="12"/>
        <v>42921.508379629631</v>
      </c>
      <c r="D146" s="39">
        <v>154</v>
      </c>
      <c r="E146" s="40">
        <v>240</v>
      </c>
      <c r="F146" t="str">
        <f t="shared" si="13"/>
        <v/>
      </c>
      <c r="G146" s="3">
        <f t="shared" si="14"/>
        <v>42921.508379629631</v>
      </c>
      <c r="H146" s="41">
        <f t="shared" si="15"/>
        <v>23.5</v>
      </c>
      <c r="I146" s="41">
        <f t="shared" si="18"/>
        <v>11.75</v>
      </c>
      <c r="J146" s="42">
        <f t="shared" si="19"/>
        <v>23.5</v>
      </c>
      <c r="K146" s="45">
        <f t="shared" si="20"/>
        <v>173.12602532473483</v>
      </c>
      <c r="L146" s="46">
        <f t="shared" si="21"/>
        <v>196870.44387464484</v>
      </c>
      <c r="M146" s="44">
        <f t="shared" si="16"/>
        <v>0.96034362865680412</v>
      </c>
    </row>
    <row r="147" spans="1:13" x14ac:dyDescent="0.2">
      <c r="A147" s="39">
        <v>170705121206</v>
      </c>
      <c r="B147" t="str">
        <f t="shared" si="17"/>
        <v>20170705121206</v>
      </c>
      <c r="C147" s="9">
        <f t="shared" si="12"/>
        <v>42921.508402777778</v>
      </c>
      <c r="D147" s="39">
        <v>153</v>
      </c>
      <c r="E147" s="40">
        <v>242</v>
      </c>
      <c r="F147" t="str">
        <f t="shared" si="13"/>
        <v/>
      </c>
      <c r="G147" s="3">
        <f t="shared" si="14"/>
        <v>42921.508402777778</v>
      </c>
      <c r="H147" s="41">
        <f t="shared" si="15"/>
        <v>22.5</v>
      </c>
      <c r="I147" s="41">
        <f t="shared" si="18"/>
        <v>11.25</v>
      </c>
      <c r="J147" s="42">
        <f t="shared" si="19"/>
        <v>23</v>
      </c>
      <c r="K147" s="45">
        <f t="shared" si="20"/>
        <v>169.44249287101707</v>
      </c>
      <c r="L147" s="46">
        <f t="shared" si="21"/>
        <v>197039.88636751586</v>
      </c>
      <c r="M147" s="44">
        <f t="shared" si="16"/>
        <v>0.96117017740251642</v>
      </c>
    </row>
    <row r="148" spans="1:13" x14ac:dyDescent="0.2">
      <c r="A148" s="39">
        <v>170705121208</v>
      </c>
      <c r="B148" t="str">
        <f t="shared" si="17"/>
        <v>20170705121208</v>
      </c>
      <c r="C148" s="9">
        <f t="shared" si="12"/>
        <v>42921.508425925924</v>
      </c>
      <c r="D148" s="39">
        <v>152</v>
      </c>
      <c r="E148" s="40">
        <v>244</v>
      </c>
      <c r="F148" t="str">
        <f t="shared" si="13"/>
        <v/>
      </c>
      <c r="G148" s="3">
        <f t="shared" si="14"/>
        <v>42921.508425925924</v>
      </c>
      <c r="H148" s="41">
        <f t="shared" si="15"/>
        <v>21.5</v>
      </c>
      <c r="I148" s="41">
        <f t="shared" si="18"/>
        <v>10.75</v>
      </c>
      <c r="J148" s="42">
        <f t="shared" si="19"/>
        <v>22</v>
      </c>
      <c r="K148" s="45">
        <f t="shared" si="20"/>
        <v>162.07542796358152</v>
      </c>
      <c r="L148" s="46">
        <f t="shared" si="21"/>
        <v>197201.96179547944</v>
      </c>
      <c r="M148" s="44">
        <f t="shared" si="16"/>
        <v>0.96196078924624118</v>
      </c>
    </row>
    <row r="149" spans="1:13" x14ac:dyDescent="0.2">
      <c r="A149" s="39">
        <v>170705121210</v>
      </c>
      <c r="B149" t="str">
        <f t="shared" si="17"/>
        <v>20170705121210</v>
      </c>
      <c r="C149" s="9">
        <f t="shared" si="12"/>
        <v>42921.508449074077</v>
      </c>
      <c r="D149" s="39">
        <v>152</v>
      </c>
      <c r="E149" s="40">
        <v>246</v>
      </c>
      <c r="F149" t="str">
        <f t="shared" si="13"/>
        <v/>
      </c>
      <c r="G149" s="3">
        <f t="shared" si="14"/>
        <v>42921.508449074077</v>
      </c>
      <c r="H149" s="41">
        <f t="shared" si="15"/>
        <v>21.5</v>
      </c>
      <c r="I149" s="41">
        <f t="shared" si="18"/>
        <v>10.75</v>
      </c>
      <c r="J149" s="42">
        <f t="shared" si="19"/>
        <v>21.5</v>
      </c>
      <c r="K149" s="45">
        <f t="shared" si="20"/>
        <v>158.39189550986376</v>
      </c>
      <c r="L149" s="46">
        <f t="shared" si="21"/>
        <v>197360.35369098932</v>
      </c>
      <c r="M149" s="44">
        <f t="shared" si="16"/>
        <v>0.96273343263897226</v>
      </c>
    </row>
    <row r="150" spans="1:13" x14ac:dyDescent="0.2">
      <c r="A150" s="39">
        <v>170705121212</v>
      </c>
      <c r="B150" t="str">
        <f t="shared" si="17"/>
        <v>20170705121212</v>
      </c>
      <c r="C150" s="9">
        <f t="shared" si="12"/>
        <v>42921.508472222224</v>
      </c>
      <c r="D150" s="39">
        <v>151</v>
      </c>
      <c r="E150" s="40">
        <v>248</v>
      </c>
      <c r="F150" t="str">
        <f t="shared" si="13"/>
        <v/>
      </c>
      <c r="G150" s="3">
        <f t="shared" si="14"/>
        <v>42921.508472222224</v>
      </c>
      <c r="H150" s="41">
        <f t="shared" si="15"/>
        <v>20.5</v>
      </c>
      <c r="I150" s="41">
        <f t="shared" si="18"/>
        <v>10.25</v>
      </c>
      <c r="J150" s="42">
        <f t="shared" si="19"/>
        <v>21</v>
      </c>
      <c r="K150" s="45">
        <f t="shared" si="20"/>
        <v>154.708363056146</v>
      </c>
      <c r="L150" s="46">
        <f t="shared" si="21"/>
        <v>197515.06205404547</v>
      </c>
      <c r="M150" s="44">
        <f t="shared" si="16"/>
        <v>0.96348810758070957</v>
      </c>
    </row>
    <row r="151" spans="1:13" x14ac:dyDescent="0.2">
      <c r="A151" s="39">
        <v>170705121214</v>
      </c>
      <c r="B151" t="str">
        <f t="shared" si="17"/>
        <v>20170705121214</v>
      </c>
      <c r="C151" s="9">
        <f t="shared" si="12"/>
        <v>42921.50849537037</v>
      </c>
      <c r="D151" s="39">
        <v>150</v>
      </c>
      <c r="E151" s="40">
        <v>250</v>
      </c>
      <c r="F151" t="str">
        <f t="shared" si="13"/>
        <v/>
      </c>
      <c r="G151" s="3">
        <f t="shared" si="14"/>
        <v>42921.50849537037</v>
      </c>
      <c r="H151" s="41">
        <f t="shared" si="15"/>
        <v>19.5</v>
      </c>
      <c r="I151" s="41">
        <f t="shared" si="18"/>
        <v>9.75</v>
      </c>
      <c r="J151" s="42">
        <f t="shared" si="19"/>
        <v>20</v>
      </c>
      <c r="K151" s="45">
        <f t="shared" si="20"/>
        <v>147.34129814871048</v>
      </c>
      <c r="L151" s="46">
        <f t="shared" si="21"/>
        <v>197662.40335219417</v>
      </c>
      <c r="M151" s="44">
        <f t="shared" si="16"/>
        <v>0.96420684562045944</v>
      </c>
    </row>
    <row r="152" spans="1:13" x14ac:dyDescent="0.2">
      <c r="A152" s="39">
        <v>170705121216</v>
      </c>
      <c r="B152" t="str">
        <f t="shared" si="17"/>
        <v>20170705121216</v>
      </c>
      <c r="C152" s="9">
        <f t="shared" si="12"/>
        <v>42921.508518518516</v>
      </c>
      <c r="D152" s="39">
        <v>150</v>
      </c>
      <c r="E152" s="40">
        <v>252</v>
      </c>
      <c r="F152" t="str">
        <f t="shared" si="13"/>
        <v/>
      </c>
      <c r="G152" s="3">
        <f t="shared" si="14"/>
        <v>42921.508518518516</v>
      </c>
      <c r="H152" s="41">
        <f t="shared" si="15"/>
        <v>19.5</v>
      </c>
      <c r="I152" s="41">
        <f t="shared" si="18"/>
        <v>9.75</v>
      </c>
      <c r="J152" s="42">
        <f t="shared" si="19"/>
        <v>19.5</v>
      </c>
      <c r="K152" s="45">
        <f t="shared" si="20"/>
        <v>143.65776569499272</v>
      </c>
      <c r="L152" s="46">
        <f t="shared" si="21"/>
        <v>197806.06111788916</v>
      </c>
      <c r="M152" s="44">
        <f t="shared" si="16"/>
        <v>0.96490761520921542</v>
      </c>
    </row>
    <row r="153" spans="1:13" x14ac:dyDescent="0.2">
      <c r="A153" s="39">
        <v>170705121218</v>
      </c>
      <c r="B153" t="str">
        <f t="shared" si="17"/>
        <v>20170705121218</v>
      </c>
      <c r="C153" s="9">
        <f t="shared" si="12"/>
        <v>42921.50854166667</v>
      </c>
      <c r="D153" s="39">
        <v>150</v>
      </c>
      <c r="E153" s="40">
        <v>254</v>
      </c>
      <c r="F153" t="str">
        <f t="shared" si="13"/>
        <v/>
      </c>
      <c r="G153" s="3">
        <f t="shared" si="14"/>
        <v>42921.50854166667</v>
      </c>
      <c r="H153" s="41">
        <f t="shared" si="15"/>
        <v>19.5</v>
      </c>
      <c r="I153" s="41">
        <f t="shared" si="18"/>
        <v>9.75</v>
      </c>
      <c r="J153" s="42">
        <f t="shared" si="19"/>
        <v>19.5</v>
      </c>
      <c r="K153" s="45">
        <f t="shared" si="20"/>
        <v>143.65776569499272</v>
      </c>
      <c r="L153" s="46">
        <f t="shared" si="21"/>
        <v>197949.71888358414</v>
      </c>
      <c r="M153" s="44">
        <f t="shared" si="16"/>
        <v>0.9656083847979714</v>
      </c>
    </row>
    <row r="154" spans="1:13" x14ac:dyDescent="0.2">
      <c r="A154" s="39">
        <v>170705121220</v>
      </c>
      <c r="B154" t="str">
        <f t="shared" si="17"/>
        <v>20170705121220</v>
      </c>
      <c r="C154" s="9">
        <f t="shared" ref="C154:C217" si="22">DATE(LEFT(B154,4),MID(B154,5,2),MID(B154,7,2))+TIME(MID(B154,9,2),MID(B154,11,2),RIGHT(B154,2))</f>
        <v>42921.508564814816</v>
      </c>
      <c r="D154" s="39">
        <v>150</v>
      </c>
      <c r="E154" s="40">
        <v>256</v>
      </c>
      <c r="F154" t="str">
        <f t="shared" ref="F154:F217" si="23">IF(H154=$B$13,C154,"")</f>
        <v/>
      </c>
      <c r="G154" s="3">
        <f t="shared" ref="G154:G217" si="24">IF(D154-$B$11&gt;0,C154," ")</f>
        <v>42921.508564814816</v>
      </c>
      <c r="H154" s="41">
        <f t="shared" ref="H154:H217" si="25">IF((D154-$B$11)&gt;0,D154-$B$11,0)</f>
        <v>19.5</v>
      </c>
      <c r="I154" s="41">
        <f t="shared" si="18"/>
        <v>9.75</v>
      </c>
      <c r="J154" s="42">
        <f t="shared" si="19"/>
        <v>19.5</v>
      </c>
      <c r="K154" s="45">
        <f t="shared" si="20"/>
        <v>143.65776569499272</v>
      </c>
      <c r="L154" s="46">
        <f t="shared" si="21"/>
        <v>198093.37664927912</v>
      </c>
      <c r="M154" s="44">
        <f t="shared" ref="M154:M217" si="26">L154/($B$17*1000)</f>
        <v>0.96630915438672738</v>
      </c>
    </row>
    <row r="155" spans="1:13" x14ac:dyDescent="0.2">
      <c r="A155" s="39">
        <v>170705121222</v>
      </c>
      <c r="B155" t="str">
        <f t="shared" ref="B155:B218" si="27">"20"&amp;A155</f>
        <v>20170705121222</v>
      </c>
      <c r="C155" s="9">
        <f t="shared" si="22"/>
        <v>42921.508587962962</v>
      </c>
      <c r="D155" s="39">
        <v>149</v>
      </c>
      <c r="E155" s="40">
        <v>258</v>
      </c>
      <c r="F155" t="str">
        <f t="shared" si="23"/>
        <v/>
      </c>
      <c r="G155" s="3">
        <f t="shared" si="24"/>
        <v>42921.508587962962</v>
      </c>
      <c r="H155" s="41">
        <f t="shared" si="25"/>
        <v>18.5</v>
      </c>
      <c r="I155" s="41">
        <f t="shared" ref="I155:I218" si="28">H155/2</f>
        <v>9.25</v>
      </c>
      <c r="J155" s="42">
        <f t="shared" ref="J155:J218" si="29">AVERAGE(I154:I155)*(E155-E154)</f>
        <v>19</v>
      </c>
      <c r="K155" s="45">
        <f t="shared" ref="K155:K218" si="30">J155*$B$19</f>
        <v>139.97423324127496</v>
      </c>
      <c r="L155" s="46">
        <f t="shared" si="21"/>
        <v>198233.3508825204</v>
      </c>
      <c r="M155" s="44">
        <f t="shared" si="26"/>
        <v>0.9669919555244898</v>
      </c>
    </row>
    <row r="156" spans="1:13" x14ac:dyDescent="0.2">
      <c r="A156" s="39">
        <v>170705121224</v>
      </c>
      <c r="B156" t="str">
        <f t="shared" si="27"/>
        <v>20170705121224</v>
      </c>
      <c r="C156" s="9">
        <f t="shared" si="22"/>
        <v>42921.508611111109</v>
      </c>
      <c r="D156" s="39">
        <v>149</v>
      </c>
      <c r="E156" s="40">
        <v>260</v>
      </c>
      <c r="F156" t="str">
        <f t="shared" si="23"/>
        <v/>
      </c>
      <c r="G156" s="3">
        <f t="shared" si="24"/>
        <v>42921.508611111109</v>
      </c>
      <c r="H156" s="41">
        <f t="shared" si="25"/>
        <v>18.5</v>
      </c>
      <c r="I156" s="41">
        <f t="shared" si="28"/>
        <v>9.25</v>
      </c>
      <c r="J156" s="42">
        <f t="shared" si="29"/>
        <v>18.5</v>
      </c>
      <c r="K156" s="45">
        <f t="shared" si="30"/>
        <v>136.2907007875572</v>
      </c>
      <c r="L156" s="46">
        <f t="shared" ref="L156:L219" si="31">L155+K156</f>
        <v>198369.64158330797</v>
      </c>
      <c r="M156" s="44">
        <f t="shared" si="26"/>
        <v>0.96765678821125833</v>
      </c>
    </row>
    <row r="157" spans="1:13" x14ac:dyDescent="0.2">
      <c r="A157" s="39">
        <v>170705121226</v>
      </c>
      <c r="B157" t="str">
        <f t="shared" si="27"/>
        <v>20170705121226</v>
      </c>
      <c r="C157" s="9">
        <f t="shared" si="22"/>
        <v>42921.508634259262</v>
      </c>
      <c r="D157" s="39">
        <v>148</v>
      </c>
      <c r="E157" s="40">
        <v>262</v>
      </c>
      <c r="F157" t="str">
        <f t="shared" si="23"/>
        <v/>
      </c>
      <c r="G157" s="3">
        <f t="shared" si="24"/>
        <v>42921.508634259262</v>
      </c>
      <c r="H157" s="41">
        <f t="shared" si="25"/>
        <v>17.5</v>
      </c>
      <c r="I157" s="41">
        <f t="shared" si="28"/>
        <v>8.75</v>
      </c>
      <c r="J157" s="42">
        <f t="shared" si="29"/>
        <v>18</v>
      </c>
      <c r="K157" s="45">
        <f t="shared" si="30"/>
        <v>132.60716833383944</v>
      </c>
      <c r="L157" s="46">
        <f t="shared" si="31"/>
        <v>198502.2487516418</v>
      </c>
      <c r="M157" s="44">
        <f t="shared" si="26"/>
        <v>0.9683036524470332</v>
      </c>
    </row>
    <row r="158" spans="1:13" x14ac:dyDescent="0.2">
      <c r="A158" s="39">
        <v>170705121228</v>
      </c>
      <c r="B158" t="str">
        <f t="shared" si="27"/>
        <v>20170705121228</v>
      </c>
      <c r="C158" s="9">
        <f t="shared" si="22"/>
        <v>42921.508657407408</v>
      </c>
      <c r="D158" s="39">
        <v>147</v>
      </c>
      <c r="E158" s="40">
        <v>264</v>
      </c>
      <c r="F158" t="str">
        <f t="shared" si="23"/>
        <v/>
      </c>
      <c r="G158" s="3">
        <f t="shared" si="24"/>
        <v>42921.508657407408</v>
      </c>
      <c r="H158" s="41">
        <f t="shared" si="25"/>
        <v>16.5</v>
      </c>
      <c r="I158" s="41">
        <f t="shared" si="28"/>
        <v>8.25</v>
      </c>
      <c r="J158" s="42">
        <f t="shared" si="29"/>
        <v>17</v>
      </c>
      <c r="K158" s="45">
        <f t="shared" si="30"/>
        <v>125.24010342640391</v>
      </c>
      <c r="L158" s="46">
        <f t="shared" si="31"/>
        <v>198627.48885506819</v>
      </c>
      <c r="M158" s="44">
        <f t="shared" si="26"/>
        <v>0.96891457978082041</v>
      </c>
    </row>
    <row r="159" spans="1:13" x14ac:dyDescent="0.2">
      <c r="A159" s="39">
        <v>170705121230</v>
      </c>
      <c r="B159" t="str">
        <f t="shared" si="27"/>
        <v>20170705121230</v>
      </c>
      <c r="C159" s="9">
        <f t="shared" si="22"/>
        <v>42921.508680555555</v>
      </c>
      <c r="D159" s="39">
        <v>147</v>
      </c>
      <c r="E159" s="40">
        <v>266</v>
      </c>
      <c r="F159" t="str">
        <f t="shared" si="23"/>
        <v/>
      </c>
      <c r="G159" s="3">
        <f t="shared" si="24"/>
        <v>42921.508680555555</v>
      </c>
      <c r="H159" s="41">
        <f t="shared" si="25"/>
        <v>16.5</v>
      </c>
      <c r="I159" s="41">
        <f t="shared" si="28"/>
        <v>8.25</v>
      </c>
      <c r="J159" s="42">
        <f t="shared" si="29"/>
        <v>16.5</v>
      </c>
      <c r="K159" s="45">
        <f t="shared" si="30"/>
        <v>121.55657097268615</v>
      </c>
      <c r="L159" s="46">
        <f t="shared" si="31"/>
        <v>198749.04542604089</v>
      </c>
      <c r="M159" s="44">
        <f t="shared" si="26"/>
        <v>0.96950753866361405</v>
      </c>
    </row>
    <row r="160" spans="1:13" x14ac:dyDescent="0.2">
      <c r="A160" s="39">
        <v>170705121232</v>
      </c>
      <c r="B160" t="str">
        <f t="shared" si="27"/>
        <v>20170705121232</v>
      </c>
      <c r="C160" s="9">
        <f t="shared" si="22"/>
        <v>42921.508703703701</v>
      </c>
      <c r="D160" s="39">
        <v>147</v>
      </c>
      <c r="E160" s="40">
        <v>268</v>
      </c>
      <c r="F160" t="str">
        <f t="shared" si="23"/>
        <v/>
      </c>
      <c r="G160" s="3">
        <f t="shared" si="24"/>
        <v>42921.508703703701</v>
      </c>
      <c r="H160" s="41">
        <f t="shared" si="25"/>
        <v>16.5</v>
      </c>
      <c r="I160" s="41">
        <f t="shared" si="28"/>
        <v>8.25</v>
      </c>
      <c r="J160" s="42">
        <f t="shared" si="29"/>
        <v>16.5</v>
      </c>
      <c r="K160" s="45">
        <f t="shared" si="30"/>
        <v>121.55657097268615</v>
      </c>
      <c r="L160" s="46">
        <f t="shared" si="31"/>
        <v>198870.60199701358</v>
      </c>
      <c r="M160" s="44">
        <f t="shared" si="26"/>
        <v>0.9701004975464077</v>
      </c>
    </row>
    <row r="161" spans="1:13" x14ac:dyDescent="0.2">
      <c r="A161" s="39">
        <v>170705121234</v>
      </c>
      <c r="B161" t="str">
        <f t="shared" si="27"/>
        <v>20170705121234</v>
      </c>
      <c r="C161" s="9">
        <f t="shared" si="22"/>
        <v>42921.508726851855</v>
      </c>
      <c r="D161" s="39">
        <v>146</v>
      </c>
      <c r="E161" s="40">
        <v>270</v>
      </c>
      <c r="F161" t="str">
        <f t="shared" si="23"/>
        <v/>
      </c>
      <c r="G161" s="3">
        <f t="shared" si="24"/>
        <v>42921.508726851855</v>
      </c>
      <c r="H161" s="41">
        <f t="shared" si="25"/>
        <v>15.5</v>
      </c>
      <c r="I161" s="41">
        <f t="shared" si="28"/>
        <v>7.75</v>
      </c>
      <c r="J161" s="42">
        <f t="shared" si="29"/>
        <v>16</v>
      </c>
      <c r="K161" s="45">
        <f t="shared" si="30"/>
        <v>117.87303851896839</v>
      </c>
      <c r="L161" s="46">
        <f t="shared" si="31"/>
        <v>198988.47503553255</v>
      </c>
      <c r="M161" s="44">
        <f t="shared" si="26"/>
        <v>0.97067548797820757</v>
      </c>
    </row>
    <row r="162" spans="1:13" x14ac:dyDescent="0.2">
      <c r="A162" s="39">
        <v>170705121236</v>
      </c>
      <c r="B162" t="str">
        <f t="shared" si="27"/>
        <v>20170705121236</v>
      </c>
      <c r="C162" s="9">
        <f t="shared" si="22"/>
        <v>42921.508750000001</v>
      </c>
      <c r="D162" s="39">
        <v>146</v>
      </c>
      <c r="E162" s="40">
        <v>272</v>
      </c>
      <c r="F162" t="str">
        <f t="shared" si="23"/>
        <v/>
      </c>
      <c r="G162" s="3">
        <f t="shared" si="24"/>
        <v>42921.508750000001</v>
      </c>
      <c r="H162" s="41">
        <f t="shared" si="25"/>
        <v>15.5</v>
      </c>
      <c r="I162" s="41">
        <f t="shared" si="28"/>
        <v>7.75</v>
      </c>
      <c r="J162" s="42">
        <f t="shared" si="29"/>
        <v>15.5</v>
      </c>
      <c r="K162" s="45">
        <f t="shared" si="30"/>
        <v>114.18950606525063</v>
      </c>
      <c r="L162" s="46">
        <f t="shared" si="31"/>
        <v>199102.6645415978</v>
      </c>
      <c r="M162" s="44">
        <f t="shared" si="26"/>
        <v>0.97123250995901367</v>
      </c>
    </row>
    <row r="163" spans="1:13" x14ac:dyDescent="0.2">
      <c r="A163" s="39">
        <v>170705121238</v>
      </c>
      <c r="B163" t="str">
        <f t="shared" si="27"/>
        <v>20170705121238</v>
      </c>
      <c r="C163" s="9">
        <f t="shared" si="22"/>
        <v>42921.508773148147</v>
      </c>
      <c r="D163" s="39">
        <v>146</v>
      </c>
      <c r="E163" s="40">
        <v>274</v>
      </c>
      <c r="F163" t="str">
        <f t="shared" si="23"/>
        <v/>
      </c>
      <c r="G163" s="3">
        <f t="shared" si="24"/>
        <v>42921.508773148147</v>
      </c>
      <c r="H163" s="41">
        <f t="shared" si="25"/>
        <v>15.5</v>
      </c>
      <c r="I163" s="41">
        <f t="shared" si="28"/>
        <v>7.75</v>
      </c>
      <c r="J163" s="42">
        <f t="shared" si="29"/>
        <v>15.5</v>
      </c>
      <c r="K163" s="45">
        <f t="shared" si="30"/>
        <v>114.18950606525063</v>
      </c>
      <c r="L163" s="46">
        <f t="shared" si="31"/>
        <v>199216.85404766304</v>
      </c>
      <c r="M163" s="44">
        <f t="shared" si="26"/>
        <v>0.97178953193981976</v>
      </c>
    </row>
    <row r="164" spans="1:13" x14ac:dyDescent="0.2">
      <c r="A164" s="39">
        <v>170705121240</v>
      </c>
      <c r="B164" t="str">
        <f t="shared" si="27"/>
        <v>20170705121240</v>
      </c>
      <c r="C164" s="9">
        <f t="shared" si="22"/>
        <v>42921.508796296293</v>
      </c>
      <c r="D164" s="39">
        <v>145</v>
      </c>
      <c r="E164" s="40">
        <v>276</v>
      </c>
      <c r="F164" t="str">
        <f t="shared" si="23"/>
        <v/>
      </c>
      <c r="G164" s="3">
        <f t="shared" si="24"/>
        <v>42921.508796296293</v>
      </c>
      <c r="H164" s="41">
        <f t="shared" si="25"/>
        <v>14.5</v>
      </c>
      <c r="I164" s="41">
        <f t="shared" si="28"/>
        <v>7.25</v>
      </c>
      <c r="J164" s="42">
        <f t="shared" si="29"/>
        <v>15</v>
      </c>
      <c r="K164" s="45">
        <f t="shared" si="30"/>
        <v>110.50597361153287</v>
      </c>
      <c r="L164" s="46">
        <f t="shared" si="31"/>
        <v>199327.36002127457</v>
      </c>
      <c r="M164" s="44">
        <f t="shared" si="26"/>
        <v>0.97232858546963208</v>
      </c>
    </row>
    <row r="165" spans="1:13" x14ac:dyDescent="0.2">
      <c r="A165" s="39">
        <v>170705121242</v>
      </c>
      <c r="B165" t="str">
        <f t="shared" si="27"/>
        <v>20170705121242</v>
      </c>
      <c r="C165" s="9">
        <f t="shared" si="22"/>
        <v>42921.508819444447</v>
      </c>
      <c r="D165" s="39">
        <v>145</v>
      </c>
      <c r="E165" s="40">
        <v>278</v>
      </c>
      <c r="F165" t="str">
        <f t="shared" si="23"/>
        <v/>
      </c>
      <c r="G165" s="3">
        <f t="shared" si="24"/>
        <v>42921.508819444447</v>
      </c>
      <c r="H165" s="41">
        <f t="shared" si="25"/>
        <v>14.5</v>
      </c>
      <c r="I165" s="41">
        <f t="shared" si="28"/>
        <v>7.25</v>
      </c>
      <c r="J165" s="42">
        <f t="shared" si="29"/>
        <v>14.5</v>
      </c>
      <c r="K165" s="45">
        <f t="shared" si="30"/>
        <v>106.82244115781511</v>
      </c>
      <c r="L165" s="46">
        <f t="shared" si="31"/>
        <v>199434.18246243239</v>
      </c>
      <c r="M165" s="44">
        <f t="shared" si="26"/>
        <v>0.97284967054845073</v>
      </c>
    </row>
    <row r="166" spans="1:13" x14ac:dyDescent="0.2">
      <c r="A166" s="39">
        <v>170705121244</v>
      </c>
      <c r="B166" t="str">
        <f t="shared" si="27"/>
        <v>20170705121244</v>
      </c>
      <c r="C166" s="9">
        <f t="shared" si="22"/>
        <v>42921.508842592593</v>
      </c>
      <c r="D166" s="39">
        <v>145</v>
      </c>
      <c r="E166" s="40">
        <v>280</v>
      </c>
      <c r="F166" t="str">
        <f t="shared" si="23"/>
        <v/>
      </c>
      <c r="G166" s="3">
        <f t="shared" si="24"/>
        <v>42921.508842592593</v>
      </c>
      <c r="H166" s="41">
        <f t="shared" si="25"/>
        <v>14.5</v>
      </c>
      <c r="I166" s="41">
        <f t="shared" si="28"/>
        <v>7.25</v>
      </c>
      <c r="J166" s="42">
        <f t="shared" si="29"/>
        <v>14.5</v>
      </c>
      <c r="K166" s="45">
        <f t="shared" si="30"/>
        <v>106.82244115781511</v>
      </c>
      <c r="L166" s="46">
        <f t="shared" si="31"/>
        <v>199541.00490359022</v>
      </c>
      <c r="M166" s="44">
        <f t="shared" si="26"/>
        <v>0.97337075562726938</v>
      </c>
    </row>
    <row r="167" spans="1:13" x14ac:dyDescent="0.2">
      <c r="A167" s="39">
        <v>170705121246</v>
      </c>
      <c r="B167" t="str">
        <f t="shared" si="27"/>
        <v>20170705121246</v>
      </c>
      <c r="C167" s="9">
        <f t="shared" si="22"/>
        <v>42921.50886574074</v>
      </c>
      <c r="D167" s="39">
        <v>144</v>
      </c>
      <c r="E167" s="40">
        <v>282</v>
      </c>
      <c r="F167" t="str">
        <f t="shared" si="23"/>
        <v/>
      </c>
      <c r="G167" s="3">
        <f t="shared" si="24"/>
        <v>42921.50886574074</v>
      </c>
      <c r="H167" s="41">
        <f t="shared" si="25"/>
        <v>13.5</v>
      </c>
      <c r="I167" s="41">
        <f t="shared" si="28"/>
        <v>6.75</v>
      </c>
      <c r="J167" s="42">
        <f t="shared" si="29"/>
        <v>14</v>
      </c>
      <c r="K167" s="45">
        <f t="shared" si="30"/>
        <v>103.13890870409733</v>
      </c>
      <c r="L167" s="46">
        <f t="shared" si="31"/>
        <v>199644.14381229432</v>
      </c>
      <c r="M167" s="44">
        <f t="shared" si="26"/>
        <v>0.97387387225509425</v>
      </c>
    </row>
    <row r="168" spans="1:13" x14ac:dyDescent="0.2">
      <c r="A168" s="39">
        <v>170705121248</v>
      </c>
      <c r="B168" t="str">
        <f t="shared" si="27"/>
        <v>20170705121248</v>
      </c>
      <c r="C168" s="9">
        <f t="shared" si="22"/>
        <v>42921.508888888886</v>
      </c>
      <c r="D168" s="39">
        <v>144</v>
      </c>
      <c r="E168" s="40">
        <v>284</v>
      </c>
      <c r="F168" t="str">
        <f t="shared" si="23"/>
        <v/>
      </c>
      <c r="G168" s="3">
        <f t="shared" si="24"/>
        <v>42921.508888888886</v>
      </c>
      <c r="H168" s="41">
        <f t="shared" si="25"/>
        <v>13.5</v>
      </c>
      <c r="I168" s="41">
        <f t="shared" si="28"/>
        <v>6.75</v>
      </c>
      <c r="J168" s="42">
        <f t="shared" si="29"/>
        <v>13.5</v>
      </c>
      <c r="K168" s="45">
        <f t="shared" si="30"/>
        <v>99.455376250379572</v>
      </c>
      <c r="L168" s="46">
        <f t="shared" si="31"/>
        <v>199743.5991885447</v>
      </c>
      <c r="M168" s="44">
        <f t="shared" si="26"/>
        <v>0.97435902043192535</v>
      </c>
    </row>
    <row r="169" spans="1:13" x14ac:dyDescent="0.2">
      <c r="A169" s="39">
        <v>170705121250</v>
      </c>
      <c r="B169" t="str">
        <f t="shared" si="27"/>
        <v>20170705121250</v>
      </c>
      <c r="C169" s="9">
        <f t="shared" si="22"/>
        <v>42921.508912037039</v>
      </c>
      <c r="D169" s="39">
        <v>144</v>
      </c>
      <c r="E169" s="40">
        <v>286</v>
      </c>
      <c r="F169" t="str">
        <f t="shared" si="23"/>
        <v/>
      </c>
      <c r="G169" s="3">
        <f t="shared" si="24"/>
        <v>42921.508912037039</v>
      </c>
      <c r="H169" s="41">
        <f t="shared" si="25"/>
        <v>13.5</v>
      </c>
      <c r="I169" s="41">
        <f t="shared" si="28"/>
        <v>6.75</v>
      </c>
      <c r="J169" s="42">
        <f t="shared" si="29"/>
        <v>13.5</v>
      </c>
      <c r="K169" s="45">
        <f t="shared" si="30"/>
        <v>99.455376250379572</v>
      </c>
      <c r="L169" s="46">
        <f t="shared" si="31"/>
        <v>199843.05456479508</v>
      </c>
      <c r="M169" s="44">
        <f t="shared" si="26"/>
        <v>0.97484416860875645</v>
      </c>
    </row>
    <row r="170" spans="1:13" x14ac:dyDescent="0.2">
      <c r="A170" s="39">
        <v>170705121252</v>
      </c>
      <c r="B170" t="str">
        <f t="shared" si="27"/>
        <v>20170705121252</v>
      </c>
      <c r="C170" s="9">
        <f t="shared" si="22"/>
        <v>42921.508935185186</v>
      </c>
      <c r="D170" s="39">
        <v>144</v>
      </c>
      <c r="E170" s="40">
        <v>288</v>
      </c>
      <c r="F170" t="str">
        <f t="shared" si="23"/>
        <v/>
      </c>
      <c r="G170" s="3">
        <f t="shared" si="24"/>
        <v>42921.508935185186</v>
      </c>
      <c r="H170" s="41">
        <f t="shared" si="25"/>
        <v>13.5</v>
      </c>
      <c r="I170" s="41">
        <f t="shared" si="28"/>
        <v>6.75</v>
      </c>
      <c r="J170" s="42">
        <f t="shared" si="29"/>
        <v>13.5</v>
      </c>
      <c r="K170" s="45">
        <f t="shared" si="30"/>
        <v>99.455376250379572</v>
      </c>
      <c r="L170" s="46">
        <f t="shared" si="31"/>
        <v>199942.50994104546</v>
      </c>
      <c r="M170" s="44">
        <f t="shared" si="26"/>
        <v>0.97532931678558754</v>
      </c>
    </row>
    <row r="171" spans="1:13" x14ac:dyDescent="0.2">
      <c r="A171" s="39">
        <v>170705121254</v>
      </c>
      <c r="B171" t="str">
        <f t="shared" si="27"/>
        <v>20170705121254</v>
      </c>
      <c r="C171" s="9">
        <f t="shared" si="22"/>
        <v>42921.508958333332</v>
      </c>
      <c r="D171" s="39">
        <v>143</v>
      </c>
      <c r="E171" s="40">
        <v>290</v>
      </c>
      <c r="F171" t="str">
        <f t="shared" si="23"/>
        <v/>
      </c>
      <c r="G171" s="3">
        <f t="shared" si="24"/>
        <v>42921.508958333332</v>
      </c>
      <c r="H171" s="41">
        <f t="shared" si="25"/>
        <v>12.5</v>
      </c>
      <c r="I171" s="41">
        <f t="shared" si="28"/>
        <v>6.25</v>
      </c>
      <c r="J171" s="42">
        <f t="shared" si="29"/>
        <v>13</v>
      </c>
      <c r="K171" s="45">
        <f t="shared" si="30"/>
        <v>95.771843796661813</v>
      </c>
      <c r="L171" s="46">
        <f t="shared" si="31"/>
        <v>200038.28178484211</v>
      </c>
      <c r="M171" s="44">
        <f t="shared" si="26"/>
        <v>0.97579649651142497</v>
      </c>
    </row>
    <row r="172" spans="1:13" x14ac:dyDescent="0.2">
      <c r="A172" s="39">
        <v>170705121256</v>
      </c>
      <c r="B172" t="str">
        <f t="shared" si="27"/>
        <v>20170705121256</v>
      </c>
      <c r="C172" s="9">
        <f t="shared" si="22"/>
        <v>42921.508981481478</v>
      </c>
      <c r="D172" s="39">
        <v>143</v>
      </c>
      <c r="E172" s="40">
        <v>292</v>
      </c>
      <c r="F172" t="str">
        <f t="shared" si="23"/>
        <v/>
      </c>
      <c r="G172" s="3">
        <f t="shared" si="24"/>
        <v>42921.508981481478</v>
      </c>
      <c r="H172" s="41">
        <f t="shared" si="25"/>
        <v>12.5</v>
      </c>
      <c r="I172" s="41">
        <f t="shared" si="28"/>
        <v>6.25</v>
      </c>
      <c r="J172" s="42">
        <f t="shared" si="29"/>
        <v>12.5</v>
      </c>
      <c r="K172" s="45">
        <f t="shared" si="30"/>
        <v>92.088311342944053</v>
      </c>
      <c r="L172" s="46">
        <f t="shared" si="31"/>
        <v>200130.37009618504</v>
      </c>
      <c r="M172" s="44">
        <f t="shared" si="26"/>
        <v>0.97624570778626851</v>
      </c>
    </row>
    <row r="173" spans="1:13" x14ac:dyDescent="0.2">
      <c r="A173" s="39">
        <v>170705121258</v>
      </c>
      <c r="B173" t="str">
        <f t="shared" si="27"/>
        <v>20170705121258</v>
      </c>
      <c r="C173" s="9">
        <f t="shared" si="22"/>
        <v>42921.509004629632</v>
      </c>
      <c r="D173" s="39">
        <v>143</v>
      </c>
      <c r="E173" s="40">
        <v>294</v>
      </c>
      <c r="F173" t="str">
        <f t="shared" si="23"/>
        <v/>
      </c>
      <c r="G173" s="3">
        <f t="shared" si="24"/>
        <v>42921.509004629632</v>
      </c>
      <c r="H173" s="41">
        <f t="shared" si="25"/>
        <v>12.5</v>
      </c>
      <c r="I173" s="41">
        <f t="shared" si="28"/>
        <v>6.25</v>
      </c>
      <c r="J173" s="42">
        <f t="shared" si="29"/>
        <v>12.5</v>
      </c>
      <c r="K173" s="45">
        <f t="shared" si="30"/>
        <v>92.088311342944053</v>
      </c>
      <c r="L173" s="46">
        <f t="shared" si="31"/>
        <v>200222.45840752797</v>
      </c>
      <c r="M173" s="44">
        <f t="shared" si="26"/>
        <v>0.97669491906111205</v>
      </c>
    </row>
    <row r="174" spans="1:13" x14ac:dyDescent="0.2">
      <c r="A174" s="39">
        <v>170705121300</v>
      </c>
      <c r="B174" t="str">
        <f t="shared" si="27"/>
        <v>20170705121300</v>
      </c>
      <c r="C174" s="9">
        <f t="shared" si="22"/>
        <v>42921.509027777778</v>
      </c>
      <c r="D174" s="39">
        <v>142</v>
      </c>
      <c r="E174" s="40">
        <v>296</v>
      </c>
      <c r="F174" t="str">
        <f t="shared" si="23"/>
        <v/>
      </c>
      <c r="G174" s="3">
        <f t="shared" si="24"/>
        <v>42921.509027777778</v>
      </c>
      <c r="H174" s="41">
        <f t="shared" si="25"/>
        <v>11.5</v>
      </c>
      <c r="I174" s="41">
        <f t="shared" si="28"/>
        <v>5.75</v>
      </c>
      <c r="J174" s="42">
        <f t="shared" si="29"/>
        <v>12</v>
      </c>
      <c r="K174" s="45">
        <f t="shared" si="30"/>
        <v>88.404778889226293</v>
      </c>
      <c r="L174" s="46">
        <f t="shared" si="31"/>
        <v>200310.86318641721</v>
      </c>
      <c r="M174" s="44">
        <f t="shared" si="26"/>
        <v>0.97712616188496193</v>
      </c>
    </row>
    <row r="175" spans="1:13" x14ac:dyDescent="0.2">
      <c r="A175" s="39">
        <v>170705121302</v>
      </c>
      <c r="B175" t="str">
        <f t="shared" si="27"/>
        <v>20170705121302</v>
      </c>
      <c r="C175" s="9">
        <f t="shared" si="22"/>
        <v>42921.509050925924</v>
      </c>
      <c r="D175" s="39">
        <v>142</v>
      </c>
      <c r="E175" s="40">
        <v>298</v>
      </c>
      <c r="F175" t="str">
        <f t="shared" si="23"/>
        <v/>
      </c>
      <c r="G175" s="3">
        <f t="shared" si="24"/>
        <v>42921.509050925924</v>
      </c>
      <c r="H175" s="41">
        <f t="shared" si="25"/>
        <v>11.5</v>
      </c>
      <c r="I175" s="41">
        <f t="shared" si="28"/>
        <v>5.75</v>
      </c>
      <c r="J175" s="42">
        <f t="shared" si="29"/>
        <v>11.5</v>
      </c>
      <c r="K175" s="45">
        <f t="shared" si="30"/>
        <v>84.721246435508533</v>
      </c>
      <c r="L175" s="46">
        <f t="shared" si="31"/>
        <v>200395.58443285272</v>
      </c>
      <c r="M175" s="44">
        <f t="shared" si="26"/>
        <v>0.97753943625781814</v>
      </c>
    </row>
    <row r="176" spans="1:13" x14ac:dyDescent="0.2">
      <c r="A176" s="39">
        <v>170705121304</v>
      </c>
      <c r="B176" t="str">
        <f t="shared" si="27"/>
        <v>20170705121304</v>
      </c>
      <c r="C176" s="9">
        <f t="shared" si="22"/>
        <v>42921.509074074071</v>
      </c>
      <c r="D176" s="39">
        <v>142</v>
      </c>
      <c r="E176" s="40">
        <v>300</v>
      </c>
      <c r="F176" t="str">
        <f t="shared" si="23"/>
        <v/>
      </c>
      <c r="G176" s="3">
        <f t="shared" si="24"/>
        <v>42921.509074074071</v>
      </c>
      <c r="H176" s="41">
        <f t="shared" si="25"/>
        <v>11.5</v>
      </c>
      <c r="I176" s="41">
        <f t="shared" si="28"/>
        <v>5.75</v>
      </c>
      <c r="J176" s="42">
        <f t="shared" si="29"/>
        <v>11.5</v>
      </c>
      <c r="K176" s="45">
        <f t="shared" si="30"/>
        <v>84.721246435508533</v>
      </c>
      <c r="L176" s="46">
        <f t="shared" si="31"/>
        <v>200480.30567928823</v>
      </c>
      <c r="M176" s="44">
        <f t="shared" si="26"/>
        <v>0.97795271063067424</v>
      </c>
    </row>
    <row r="177" spans="1:13" x14ac:dyDescent="0.2">
      <c r="A177" s="39">
        <v>170705121306</v>
      </c>
      <c r="B177" t="str">
        <f t="shared" si="27"/>
        <v>20170705121306</v>
      </c>
      <c r="C177" s="9">
        <f t="shared" si="22"/>
        <v>42921.509097222224</v>
      </c>
      <c r="D177" s="39">
        <v>141</v>
      </c>
      <c r="E177" s="40">
        <v>302</v>
      </c>
      <c r="F177" t="str">
        <f t="shared" si="23"/>
        <v/>
      </c>
      <c r="G177" s="3">
        <f t="shared" si="24"/>
        <v>42921.509097222224</v>
      </c>
      <c r="H177" s="41">
        <f t="shared" si="25"/>
        <v>10.5</v>
      </c>
      <c r="I177" s="41">
        <f t="shared" si="28"/>
        <v>5.25</v>
      </c>
      <c r="J177" s="42">
        <f t="shared" si="29"/>
        <v>11</v>
      </c>
      <c r="K177" s="45">
        <f t="shared" si="30"/>
        <v>81.037713981790759</v>
      </c>
      <c r="L177" s="46">
        <f t="shared" si="31"/>
        <v>200561.34339327001</v>
      </c>
      <c r="M177" s="44">
        <f t="shared" si="26"/>
        <v>0.97834801655253667</v>
      </c>
    </row>
    <row r="178" spans="1:13" x14ac:dyDescent="0.2">
      <c r="A178" s="39">
        <v>170705121308</v>
      </c>
      <c r="B178" t="str">
        <f t="shared" si="27"/>
        <v>20170705121308</v>
      </c>
      <c r="C178" s="9">
        <f t="shared" si="22"/>
        <v>42921.509120370371</v>
      </c>
      <c r="D178" s="39">
        <v>141</v>
      </c>
      <c r="E178" s="40">
        <v>304</v>
      </c>
      <c r="F178" t="str">
        <f t="shared" si="23"/>
        <v/>
      </c>
      <c r="G178" s="3">
        <f t="shared" si="24"/>
        <v>42921.509120370371</v>
      </c>
      <c r="H178" s="41">
        <f t="shared" si="25"/>
        <v>10.5</v>
      </c>
      <c r="I178" s="41">
        <f t="shared" si="28"/>
        <v>5.25</v>
      </c>
      <c r="J178" s="42">
        <f t="shared" si="29"/>
        <v>10.5</v>
      </c>
      <c r="K178" s="45">
        <f t="shared" si="30"/>
        <v>77.354181528072999</v>
      </c>
      <c r="L178" s="46">
        <f t="shared" si="31"/>
        <v>200638.69757479808</v>
      </c>
      <c r="M178" s="44">
        <f t="shared" si="26"/>
        <v>0.97872535402340521</v>
      </c>
    </row>
    <row r="179" spans="1:13" x14ac:dyDescent="0.2">
      <c r="A179" s="39">
        <v>170705121310</v>
      </c>
      <c r="B179" t="str">
        <f t="shared" si="27"/>
        <v>20170705121310</v>
      </c>
      <c r="C179" s="9">
        <f t="shared" si="22"/>
        <v>42921.509143518517</v>
      </c>
      <c r="D179" s="39">
        <v>140</v>
      </c>
      <c r="E179" s="40">
        <v>306</v>
      </c>
      <c r="F179" t="str">
        <f t="shared" si="23"/>
        <v/>
      </c>
      <c r="G179" s="3">
        <f t="shared" si="24"/>
        <v>42921.509143518517</v>
      </c>
      <c r="H179" s="41">
        <f t="shared" si="25"/>
        <v>9.5</v>
      </c>
      <c r="I179" s="41">
        <f t="shared" si="28"/>
        <v>4.75</v>
      </c>
      <c r="J179" s="42">
        <f t="shared" si="29"/>
        <v>10</v>
      </c>
      <c r="K179" s="45">
        <f t="shared" si="30"/>
        <v>73.670649074355239</v>
      </c>
      <c r="L179" s="46">
        <f t="shared" si="31"/>
        <v>200712.36822387244</v>
      </c>
      <c r="M179" s="44">
        <f t="shared" si="26"/>
        <v>0.9790847230432802</v>
      </c>
    </row>
    <row r="180" spans="1:13" x14ac:dyDescent="0.2">
      <c r="A180" s="39">
        <v>170705121312</v>
      </c>
      <c r="B180" t="str">
        <f t="shared" si="27"/>
        <v>20170705121312</v>
      </c>
      <c r="C180" s="9">
        <f t="shared" si="22"/>
        <v>42921.509166666663</v>
      </c>
      <c r="D180" s="39">
        <v>140</v>
      </c>
      <c r="E180" s="40">
        <v>308</v>
      </c>
      <c r="F180" t="str">
        <f t="shared" si="23"/>
        <v/>
      </c>
      <c r="G180" s="3">
        <f t="shared" si="24"/>
        <v>42921.509166666663</v>
      </c>
      <c r="H180" s="41">
        <f t="shared" si="25"/>
        <v>9.5</v>
      </c>
      <c r="I180" s="41">
        <f t="shared" si="28"/>
        <v>4.75</v>
      </c>
      <c r="J180" s="42">
        <f t="shared" si="29"/>
        <v>9.5</v>
      </c>
      <c r="K180" s="45">
        <f t="shared" si="30"/>
        <v>69.98711662063748</v>
      </c>
      <c r="L180" s="46">
        <f t="shared" si="31"/>
        <v>200782.35534049309</v>
      </c>
      <c r="M180" s="44">
        <f t="shared" si="26"/>
        <v>0.97942612361216141</v>
      </c>
    </row>
    <row r="181" spans="1:13" x14ac:dyDescent="0.2">
      <c r="A181" s="39">
        <v>170705121314</v>
      </c>
      <c r="B181" t="str">
        <f t="shared" si="27"/>
        <v>20170705121314</v>
      </c>
      <c r="C181" s="9">
        <f t="shared" si="22"/>
        <v>42921.509189814817</v>
      </c>
      <c r="D181" s="39">
        <v>140</v>
      </c>
      <c r="E181" s="40">
        <v>310</v>
      </c>
      <c r="F181" t="str">
        <f t="shared" si="23"/>
        <v/>
      </c>
      <c r="G181" s="3">
        <f t="shared" si="24"/>
        <v>42921.509189814817</v>
      </c>
      <c r="H181" s="41">
        <f t="shared" si="25"/>
        <v>9.5</v>
      </c>
      <c r="I181" s="41">
        <f t="shared" si="28"/>
        <v>4.75</v>
      </c>
      <c r="J181" s="42">
        <f t="shared" si="29"/>
        <v>9.5</v>
      </c>
      <c r="K181" s="45">
        <f t="shared" si="30"/>
        <v>69.98711662063748</v>
      </c>
      <c r="L181" s="46">
        <f t="shared" si="31"/>
        <v>200852.34245711373</v>
      </c>
      <c r="M181" s="44">
        <f t="shared" si="26"/>
        <v>0.97976752418104263</v>
      </c>
    </row>
    <row r="182" spans="1:13" x14ac:dyDescent="0.2">
      <c r="A182" s="39">
        <v>170705121316</v>
      </c>
      <c r="B182" t="str">
        <f t="shared" si="27"/>
        <v>20170705121316</v>
      </c>
      <c r="C182" s="9">
        <f t="shared" si="22"/>
        <v>42921.509212962963</v>
      </c>
      <c r="D182" s="39">
        <v>140</v>
      </c>
      <c r="E182" s="40">
        <v>312</v>
      </c>
      <c r="F182" t="str">
        <f t="shared" si="23"/>
        <v/>
      </c>
      <c r="G182" s="3">
        <f t="shared" si="24"/>
        <v>42921.509212962963</v>
      </c>
      <c r="H182" s="41">
        <f t="shared" si="25"/>
        <v>9.5</v>
      </c>
      <c r="I182" s="41">
        <f t="shared" si="28"/>
        <v>4.75</v>
      </c>
      <c r="J182" s="42">
        <f t="shared" si="29"/>
        <v>9.5</v>
      </c>
      <c r="K182" s="45">
        <f t="shared" si="30"/>
        <v>69.98711662063748</v>
      </c>
      <c r="L182" s="46">
        <f t="shared" si="31"/>
        <v>200922.32957373437</v>
      </c>
      <c r="M182" s="44">
        <f t="shared" si="26"/>
        <v>0.98010892474992373</v>
      </c>
    </row>
    <row r="183" spans="1:13" x14ac:dyDescent="0.2">
      <c r="A183" s="39">
        <v>170705121318</v>
      </c>
      <c r="B183" t="str">
        <f t="shared" si="27"/>
        <v>20170705121318</v>
      </c>
      <c r="C183" s="9">
        <f t="shared" si="22"/>
        <v>42921.509236111109</v>
      </c>
      <c r="D183" s="39">
        <v>140</v>
      </c>
      <c r="E183" s="40">
        <v>314</v>
      </c>
      <c r="F183" t="str">
        <f t="shared" si="23"/>
        <v/>
      </c>
      <c r="G183" s="3">
        <f t="shared" si="24"/>
        <v>42921.509236111109</v>
      </c>
      <c r="H183" s="41">
        <f t="shared" si="25"/>
        <v>9.5</v>
      </c>
      <c r="I183" s="41">
        <f t="shared" si="28"/>
        <v>4.75</v>
      </c>
      <c r="J183" s="42">
        <f t="shared" si="29"/>
        <v>9.5</v>
      </c>
      <c r="K183" s="45">
        <f t="shared" si="30"/>
        <v>69.98711662063748</v>
      </c>
      <c r="L183" s="46">
        <f t="shared" si="31"/>
        <v>200992.31669035502</v>
      </c>
      <c r="M183" s="44">
        <f t="shared" si="26"/>
        <v>0.98045032531880494</v>
      </c>
    </row>
    <row r="184" spans="1:13" x14ac:dyDescent="0.2">
      <c r="A184" s="39">
        <v>170705121320</v>
      </c>
      <c r="B184" t="str">
        <f t="shared" si="27"/>
        <v>20170705121320</v>
      </c>
      <c r="C184" s="9">
        <f t="shared" si="22"/>
        <v>42921.509259259263</v>
      </c>
      <c r="D184" s="39">
        <v>139</v>
      </c>
      <c r="E184" s="40">
        <v>316</v>
      </c>
      <c r="F184" t="str">
        <f t="shared" si="23"/>
        <v/>
      </c>
      <c r="G184" s="3">
        <f t="shared" si="24"/>
        <v>42921.509259259263</v>
      </c>
      <c r="H184" s="41">
        <f t="shared" si="25"/>
        <v>8.5</v>
      </c>
      <c r="I184" s="41">
        <f t="shared" si="28"/>
        <v>4.25</v>
      </c>
      <c r="J184" s="42">
        <f t="shared" si="29"/>
        <v>9</v>
      </c>
      <c r="K184" s="45">
        <f t="shared" si="30"/>
        <v>66.30358416691972</v>
      </c>
      <c r="L184" s="46">
        <f t="shared" si="31"/>
        <v>201058.62027452193</v>
      </c>
      <c r="M184" s="44">
        <f t="shared" si="26"/>
        <v>0.98077375743669237</v>
      </c>
    </row>
    <row r="185" spans="1:13" x14ac:dyDescent="0.2">
      <c r="A185" s="39">
        <v>170705121322</v>
      </c>
      <c r="B185" t="str">
        <f t="shared" si="27"/>
        <v>20170705121322</v>
      </c>
      <c r="C185" s="9">
        <f t="shared" si="22"/>
        <v>42921.509282407409</v>
      </c>
      <c r="D185" s="39">
        <v>139</v>
      </c>
      <c r="E185" s="40">
        <v>318</v>
      </c>
      <c r="F185" t="str">
        <f t="shared" si="23"/>
        <v/>
      </c>
      <c r="G185" s="3">
        <f t="shared" si="24"/>
        <v>42921.509282407409</v>
      </c>
      <c r="H185" s="41">
        <f t="shared" si="25"/>
        <v>8.5</v>
      </c>
      <c r="I185" s="41">
        <f t="shared" si="28"/>
        <v>4.25</v>
      </c>
      <c r="J185" s="42">
        <f t="shared" si="29"/>
        <v>8.5</v>
      </c>
      <c r="K185" s="45">
        <f t="shared" si="30"/>
        <v>62.620051713201953</v>
      </c>
      <c r="L185" s="46">
        <f t="shared" si="31"/>
        <v>201121.24032623513</v>
      </c>
      <c r="M185" s="44">
        <f t="shared" si="26"/>
        <v>0.98107922110358603</v>
      </c>
    </row>
    <row r="186" spans="1:13" x14ac:dyDescent="0.2">
      <c r="A186" s="39">
        <v>170705121324</v>
      </c>
      <c r="B186" t="str">
        <f t="shared" si="27"/>
        <v>20170705121324</v>
      </c>
      <c r="C186" s="9">
        <f t="shared" si="22"/>
        <v>42921.509305555555</v>
      </c>
      <c r="D186" s="39">
        <v>139</v>
      </c>
      <c r="E186" s="40">
        <v>320</v>
      </c>
      <c r="F186" t="str">
        <f t="shared" si="23"/>
        <v/>
      </c>
      <c r="G186" s="3">
        <f t="shared" si="24"/>
        <v>42921.509305555555</v>
      </c>
      <c r="H186" s="41">
        <f t="shared" si="25"/>
        <v>8.5</v>
      </c>
      <c r="I186" s="41">
        <f t="shared" si="28"/>
        <v>4.25</v>
      </c>
      <c r="J186" s="42">
        <f t="shared" si="29"/>
        <v>8.5</v>
      </c>
      <c r="K186" s="45">
        <f t="shared" si="30"/>
        <v>62.620051713201953</v>
      </c>
      <c r="L186" s="46">
        <f t="shared" si="31"/>
        <v>201183.86037794832</v>
      </c>
      <c r="M186" s="44">
        <f t="shared" si="26"/>
        <v>0.98138468477047958</v>
      </c>
    </row>
    <row r="187" spans="1:13" x14ac:dyDescent="0.2">
      <c r="A187" s="39">
        <v>170705121326</v>
      </c>
      <c r="B187" t="str">
        <f t="shared" si="27"/>
        <v>20170705121326</v>
      </c>
      <c r="C187" s="9">
        <f t="shared" si="22"/>
        <v>42921.509328703702</v>
      </c>
      <c r="D187" s="39">
        <v>139</v>
      </c>
      <c r="E187" s="40">
        <v>322</v>
      </c>
      <c r="F187" t="str">
        <f t="shared" si="23"/>
        <v/>
      </c>
      <c r="G187" s="3">
        <f t="shared" si="24"/>
        <v>42921.509328703702</v>
      </c>
      <c r="H187" s="41">
        <f t="shared" si="25"/>
        <v>8.5</v>
      </c>
      <c r="I187" s="41">
        <f t="shared" si="28"/>
        <v>4.25</v>
      </c>
      <c r="J187" s="42">
        <f t="shared" si="29"/>
        <v>8.5</v>
      </c>
      <c r="K187" s="45">
        <f t="shared" si="30"/>
        <v>62.620051713201953</v>
      </c>
      <c r="L187" s="46">
        <f t="shared" si="31"/>
        <v>201246.48042966152</v>
      </c>
      <c r="M187" s="44">
        <f t="shared" si="26"/>
        <v>0.98169014843737323</v>
      </c>
    </row>
    <row r="188" spans="1:13" x14ac:dyDescent="0.2">
      <c r="A188" s="39">
        <v>170705121328</v>
      </c>
      <c r="B188" t="str">
        <f t="shared" si="27"/>
        <v>20170705121328</v>
      </c>
      <c r="C188" s="9">
        <f t="shared" si="22"/>
        <v>42921.509351851855</v>
      </c>
      <c r="D188" s="39">
        <v>139</v>
      </c>
      <c r="E188" s="40">
        <v>324</v>
      </c>
      <c r="F188" t="str">
        <f t="shared" si="23"/>
        <v/>
      </c>
      <c r="G188" s="3">
        <f t="shared" si="24"/>
        <v>42921.509351851855</v>
      </c>
      <c r="H188" s="41">
        <f t="shared" si="25"/>
        <v>8.5</v>
      </c>
      <c r="I188" s="41">
        <f t="shared" si="28"/>
        <v>4.25</v>
      </c>
      <c r="J188" s="42">
        <f t="shared" si="29"/>
        <v>8.5</v>
      </c>
      <c r="K188" s="45">
        <f t="shared" si="30"/>
        <v>62.620051713201953</v>
      </c>
      <c r="L188" s="46">
        <f t="shared" si="31"/>
        <v>201309.10048137471</v>
      </c>
      <c r="M188" s="44">
        <f t="shared" si="26"/>
        <v>0.98199561210426689</v>
      </c>
    </row>
    <row r="189" spans="1:13" x14ac:dyDescent="0.2">
      <c r="A189" s="39">
        <v>170705121330</v>
      </c>
      <c r="B189" t="str">
        <f t="shared" si="27"/>
        <v>20170705121330</v>
      </c>
      <c r="C189" s="9">
        <f t="shared" si="22"/>
        <v>42921.509375000001</v>
      </c>
      <c r="D189" s="39">
        <v>139</v>
      </c>
      <c r="E189" s="40">
        <v>326</v>
      </c>
      <c r="F189" t="str">
        <f t="shared" si="23"/>
        <v/>
      </c>
      <c r="G189" s="3">
        <f t="shared" si="24"/>
        <v>42921.509375000001</v>
      </c>
      <c r="H189" s="41">
        <f t="shared" si="25"/>
        <v>8.5</v>
      </c>
      <c r="I189" s="41">
        <f t="shared" si="28"/>
        <v>4.25</v>
      </c>
      <c r="J189" s="42">
        <f t="shared" si="29"/>
        <v>8.5</v>
      </c>
      <c r="K189" s="45">
        <f t="shared" si="30"/>
        <v>62.620051713201953</v>
      </c>
      <c r="L189" s="46">
        <f t="shared" si="31"/>
        <v>201371.72053308791</v>
      </c>
      <c r="M189" s="44">
        <f t="shared" si="26"/>
        <v>0.98230107577116055</v>
      </c>
    </row>
    <row r="190" spans="1:13" x14ac:dyDescent="0.2">
      <c r="A190" s="39">
        <v>170705121332</v>
      </c>
      <c r="B190" t="str">
        <f t="shared" si="27"/>
        <v>20170705121332</v>
      </c>
      <c r="C190" s="9">
        <f t="shared" si="22"/>
        <v>42921.509398148148</v>
      </c>
      <c r="D190" s="39">
        <v>139</v>
      </c>
      <c r="E190" s="40">
        <v>328</v>
      </c>
      <c r="F190" t="str">
        <f t="shared" si="23"/>
        <v/>
      </c>
      <c r="G190" s="3">
        <f t="shared" si="24"/>
        <v>42921.509398148148</v>
      </c>
      <c r="H190" s="41">
        <f t="shared" si="25"/>
        <v>8.5</v>
      </c>
      <c r="I190" s="41">
        <f t="shared" si="28"/>
        <v>4.25</v>
      </c>
      <c r="J190" s="42">
        <f t="shared" si="29"/>
        <v>8.5</v>
      </c>
      <c r="K190" s="45">
        <f t="shared" si="30"/>
        <v>62.620051713201953</v>
      </c>
      <c r="L190" s="46">
        <f t="shared" si="31"/>
        <v>201434.3405848011</v>
      </c>
      <c r="M190" s="44">
        <f t="shared" si="26"/>
        <v>0.98260653943805421</v>
      </c>
    </row>
    <row r="191" spans="1:13" x14ac:dyDescent="0.2">
      <c r="A191" s="39">
        <v>170705121334</v>
      </c>
      <c r="B191" t="str">
        <f t="shared" si="27"/>
        <v>20170705121334</v>
      </c>
      <c r="C191" s="9">
        <f t="shared" si="22"/>
        <v>42921.509421296294</v>
      </c>
      <c r="D191" s="39">
        <v>138</v>
      </c>
      <c r="E191" s="40">
        <v>330</v>
      </c>
      <c r="F191" t="str">
        <f t="shared" si="23"/>
        <v/>
      </c>
      <c r="G191" s="3">
        <f t="shared" si="24"/>
        <v>42921.509421296294</v>
      </c>
      <c r="H191" s="41">
        <f t="shared" si="25"/>
        <v>7.5</v>
      </c>
      <c r="I191" s="41">
        <f t="shared" si="28"/>
        <v>3.75</v>
      </c>
      <c r="J191" s="42">
        <f t="shared" si="29"/>
        <v>8</v>
      </c>
      <c r="K191" s="45">
        <f t="shared" si="30"/>
        <v>58.936519259484193</v>
      </c>
      <c r="L191" s="46">
        <f t="shared" si="31"/>
        <v>201493.27710406057</v>
      </c>
      <c r="M191" s="44">
        <f t="shared" si="26"/>
        <v>0.98289403465395397</v>
      </c>
    </row>
    <row r="192" spans="1:13" x14ac:dyDescent="0.2">
      <c r="A192" s="39">
        <v>170705121336</v>
      </c>
      <c r="B192" t="str">
        <f t="shared" si="27"/>
        <v>20170705121336</v>
      </c>
      <c r="C192" s="9">
        <f t="shared" si="22"/>
        <v>42921.509444444448</v>
      </c>
      <c r="D192" s="39">
        <v>138</v>
      </c>
      <c r="E192" s="40">
        <v>332</v>
      </c>
      <c r="F192" t="str">
        <f t="shared" si="23"/>
        <v/>
      </c>
      <c r="G192" s="3">
        <f t="shared" si="24"/>
        <v>42921.509444444448</v>
      </c>
      <c r="H192" s="41">
        <f t="shared" si="25"/>
        <v>7.5</v>
      </c>
      <c r="I192" s="41">
        <f t="shared" si="28"/>
        <v>3.75</v>
      </c>
      <c r="J192" s="42">
        <f t="shared" si="29"/>
        <v>7.5</v>
      </c>
      <c r="K192" s="45">
        <f t="shared" si="30"/>
        <v>55.252986805766433</v>
      </c>
      <c r="L192" s="46">
        <f t="shared" si="31"/>
        <v>201548.53009086635</v>
      </c>
      <c r="M192" s="44">
        <f t="shared" si="26"/>
        <v>0.98316356141886019</v>
      </c>
    </row>
    <row r="193" spans="1:13" x14ac:dyDescent="0.2">
      <c r="A193" s="39">
        <v>170705121338</v>
      </c>
      <c r="B193" t="str">
        <f t="shared" si="27"/>
        <v>20170705121338</v>
      </c>
      <c r="C193" s="9">
        <f t="shared" si="22"/>
        <v>42921.509467592594</v>
      </c>
      <c r="D193" s="39">
        <v>138</v>
      </c>
      <c r="E193" s="40">
        <v>334</v>
      </c>
      <c r="F193" t="str">
        <f t="shared" si="23"/>
        <v/>
      </c>
      <c r="G193" s="3">
        <f t="shared" si="24"/>
        <v>42921.509467592594</v>
      </c>
      <c r="H193" s="41">
        <f t="shared" si="25"/>
        <v>7.5</v>
      </c>
      <c r="I193" s="41">
        <f t="shared" si="28"/>
        <v>3.75</v>
      </c>
      <c r="J193" s="42">
        <f t="shared" si="29"/>
        <v>7.5</v>
      </c>
      <c r="K193" s="45">
        <f t="shared" si="30"/>
        <v>55.252986805766433</v>
      </c>
      <c r="L193" s="46">
        <f t="shared" si="31"/>
        <v>201603.78307767212</v>
      </c>
      <c r="M193" s="44">
        <f t="shared" si="26"/>
        <v>0.98343308818376651</v>
      </c>
    </row>
    <row r="194" spans="1:13" x14ac:dyDescent="0.2">
      <c r="A194" s="39">
        <v>170705121340</v>
      </c>
      <c r="B194" t="str">
        <f t="shared" si="27"/>
        <v>20170705121340</v>
      </c>
      <c r="C194" s="9">
        <f t="shared" si="22"/>
        <v>42921.50949074074</v>
      </c>
      <c r="D194" s="39">
        <v>138</v>
      </c>
      <c r="E194" s="40">
        <v>336</v>
      </c>
      <c r="F194" t="str">
        <f t="shared" si="23"/>
        <v/>
      </c>
      <c r="G194" s="3">
        <f t="shared" si="24"/>
        <v>42921.50949074074</v>
      </c>
      <c r="H194" s="41">
        <f t="shared" si="25"/>
        <v>7.5</v>
      </c>
      <c r="I194" s="41">
        <f t="shared" si="28"/>
        <v>3.75</v>
      </c>
      <c r="J194" s="42">
        <f t="shared" si="29"/>
        <v>7.5</v>
      </c>
      <c r="K194" s="45">
        <f t="shared" si="30"/>
        <v>55.252986805766433</v>
      </c>
      <c r="L194" s="46">
        <f t="shared" si="31"/>
        <v>201659.0360644779</v>
      </c>
      <c r="M194" s="44">
        <f t="shared" si="26"/>
        <v>0.98370261494867273</v>
      </c>
    </row>
    <row r="195" spans="1:13" x14ac:dyDescent="0.2">
      <c r="A195" s="39">
        <v>170705121342</v>
      </c>
      <c r="B195" t="str">
        <f t="shared" si="27"/>
        <v>20170705121342</v>
      </c>
      <c r="C195" s="9">
        <f t="shared" si="22"/>
        <v>42921.509513888886</v>
      </c>
      <c r="D195" s="39">
        <v>138</v>
      </c>
      <c r="E195" s="40">
        <v>338</v>
      </c>
      <c r="F195" t="str">
        <f t="shared" si="23"/>
        <v/>
      </c>
      <c r="G195" s="3">
        <f t="shared" si="24"/>
        <v>42921.509513888886</v>
      </c>
      <c r="H195" s="41">
        <f t="shared" si="25"/>
        <v>7.5</v>
      </c>
      <c r="I195" s="41">
        <f t="shared" si="28"/>
        <v>3.75</v>
      </c>
      <c r="J195" s="42">
        <f t="shared" si="29"/>
        <v>7.5</v>
      </c>
      <c r="K195" s="45">
        <f t="shared" si="30"/>
        <v>55.252986805766433</v>
      </c>
      <c r="L195" s="46">
        <f t="shared" si="31"/>
        <v>201714.28905128367</v>
      </c>
      <c r="M195" s="44">
        <f t="shared" si="26"/>
        <v>0.98397214171357894</v>
      </c>
    </row>
    <row r="196" spans="1:13" x14ac:dyDescent="0.2">
      <c r="A196" s="39">
        <v>170705121344</v>
      </c>
      <c r="B196" t="str">
        <f t="shared" si="27"/>
        <v>20170705121344</v>
      </c>
      <c r="C196" s="9">
        <f t="shared" si="22"/>
        <v>42921.50953703704</v>
      </c>
      <c r="D196" s="39">
        <v>138</v>
      </c>
      <c r="E196" s="40">
        <v>340</v>
      </c>
      <c r="F196" t="str">
        <f t="shared" si="23"/>
        <v/>
      </c>
      <c r="G196" s="3">
        <f t="shared" si="24"/>
        <v>42921.50953703704</v>
      </c>
      <c r="H196" s="41">
        <f t="shared" si="25"/>
        <v>7.5</v>
      </c>
      <c r="I196" s="41">
        <f t="shared" si="28"/>
        <v>3.75</v>
      </c>
      <c r="J196" s="42">
        <f t="shared" si="29"/>
        <v>7.5</v>
      </c>
      <c r="K196" s="45">
        <f t="shared" si="30"/>
        <v>55.252986805766433</v>
      </c>
      <c r="L196" s="46">
        <f t="shared" si="31"/>
        <v>201769.54203808945</v>
      </c>
      <c r="M196" s="44">
        <f t="shared" si="26"/>
        <v>0.98424166847848515</v>
      </c>
    </row>
    <row r="197" spans="1:13" x14ac:dyDescent="0.2">
      <c r="A197" s="39">
        <v>170705121346</v>
      </c>
      <c r="B197" t="str">
        <f t="shared" si="27"/>
        <v>20170705121346</v>
      </c>
      <c r="C197" s="9">
        <f t="shared" si="22"/>
        <v>42921.509560185186</v>
      </c>
      <c r="D197" s="39">
        <v>138</v>
      </c>
      <c r="E197" s="40">
        <v>342</v>
      </c>
      <c r="F197" t="str">
        <f t="shared" si="23"/>
        <v/>
      </c>
      <c r="G197" s="3">
        <f t="shared" si="24"/>
        <v>42921.509560185186</v>
      </c>
      <c r="H197" s="41">
        <f t="shared" si="25"/>
        <v>7.5</v>
      </c>
      <c r="I197" s="41">
        <f t="shared" si="28"/>
        <v>3.75</v>
      </c>
      <c r="J197" s="42">
        <f t="shared" si="29"/>
        <v>7.5</v>
      </c>
      <c r="K197" s="45">
        <f t="shared" si="30"/>
        <v>55.252986805766433</v>
      </c>
      <c r="L197" s="46">
        <f t="shared" si="31"/>
        <v>201824.79502489523</v>
      </c>
      <c r="M197" s="44">
        <f t="shared" si="26"/>
        <v>0.98451119524339137</v>
      </c>
    </row>
    <row r="198" spans="1:13" x14ac:dyDescent="0.2">
      <c r="A198" s="39">
        <v>170705121348</v>
      </c>
      <c r="B198" t="str">
        <f t="shared" si="27"/>
        <v>20170705121348</v>
      </c>
      <c r="C198" s="9">
        <f t="shared" si="22"/>
        <v>42921.509583333333</v>
      </c>
      <c r="D198" s="39">
        <v>137</v>
      </c>
      <c r="E198" s="40">
        <v>344</v>
      </c>
      <c r="F198" t="str">
        <f t="shared" si="23"/>
        <v/>
      </c>
      <c r="G198" s="3">
        <f t="shared" si="24"/>
        <v>42921.509583333333</v>
      </c>
      <c r="H198" s="41">
        <f t="shared" si="25"/>
        <v>6.5</v>
      </c>
      <c r="I198" s="41">
        <f t="shared" si="28"/>
        <v>3.25</v>
      </c>
      <c r="J198" s="42">
        <f t="shared" si="29"/>
        <v>7</v>
      </c>
      <c r="K198" s="45">
        <f t="shared" si="30"/>
        <v>51.569454352048666</v>
      </c>
      <c r="L198" s="46">
        <f t="shared" si="31"/>
        <v>201876.36447924728</v>
      </c>
      <c r="M198" s="44">
        <f t="shared" si="26"/>
        <v>0.9847627535573038</v>
      </c>
    </row>
    <row r="199" spans="1:13" x14ac:dyDescent="0.2">
      <c r="A199" s="39">
        <v>170705121350</v>
      </c>
      <c r="B199" t="str">
        <f t="shared" si="27"/>
        <v>20170705121350</v>
      </c>
      <c r="C199" s="9">
        <f t="shared" si="22"/>
        <v>42921.509606481479</v>
      </c>
      <c r="D199" s="39">
        <v>137</v>
      </c>
      <c r="E199" s="40">
        <v>346</v>
      </c>
      <c r="F199" t="str">
        <f t="shared" si="23"/>
        <v/>
      </c>
      <c r="G199" s="3">
        <f t="shared" si="24"/>
        <v>42921.509606481479</v>
      </c>
      <c r="H199" s="41">
        <f t="shared" si="25"/>
        <v>6.5</v>
      </c>
      <c r="I199" s="41">
        <f t="shared" si="28"/>
        <v>3.25</v>
      </c>
      <c r="J199" s="42">
        <f t="shared" si="29"/>
        <v>6.5</v>
      </c>
      <c r="K199" s="45">
        <f t="shared" si="30"/>
        <v>47.885921898330906</v>
      </c>
      <c r="L199" s="46">
        <f t="shared" si="31"/>
        <v>201924.2504011456</v>
      </c>
      <c r="M199" s="44">
        <f t="shared" si="26"/>
        <v>0.98499634342022246</v>
      </c>
    </row>
    <row r="200" spans="1:13" x14ac:dyDescent="0.2">
      <c r="A200" s="39">
        <v>170705121352</v>
      </c>
      <c r="B200" t="str">
        <f t="shared" si="27"/>
        <v>20170705121352</v>
      </c>
      <c r="C200" s="9">
        <f t="shared" si="22"/>
        <v>42921.509629629632</v>
      </c>
      <c r="D200" s="39">
        <v>137</v>
      </c>
      <c r="E200" s="40">
        <v>348</v>
      </c>
      <c r="F200" t="str">
        <f t="shared" si="23"/>
        <v/>
      </c>
      <c r="G200" s="3">
        <f t="shared" si="24"/>
        <v>42921.509629629632</v>
      </c>
      <c r="H200" s="41">
        <f t="shared" si="25"/>
        <v>6.5</v>
      </c>
      <c r="I200" s="41">
        <f t="shared" si="28"/>
        <v>3.25</v>
      </c>
      <c r="J200" s="42">
        <f t="shared" si="29"/>
        <v>6.5</v>
      </c>
      <c r="K200" s="45">
        <f t="shared" si="30"/>
        <v>47.885921898330906</v>
      </c>
      <c r="L200" s="46">
        <f t="shared" si="31"/>
        <v>201972.13632304393</v>
      </c>
      <c r="M200" s="44">
        <f t="shared" si="26"/>
        <v>0.98522993328314112</v>
      </c>
    </row>
    <row r="201" spans="1:13" x14ac:dyDescent="0.2">
      <c r="A201" s="39">
        <v>170705121354</v>
      </c>
      <c r="B201" t="str">
        <f t="shared" si="27"/>
        <v>20170705121354</v>
      </c>
      <c r="C201" s="9">
        <f t="shared" si="22"/>
        <v>42921.509652777779</v>
      </c>
      <c r="D201" s="39">
        <v>137</v>
      </c>
      <c r="E201" s="40">
        <v>350</v>
      </c>
      <c r="F201" t="str">
        <f t="shared" si="23"/>
        <v/>
      </c>
      <c r="G201" s="3">
        <f t="shared" si="24"/>
        <v>42921.509652777779</v>
      </c>
      <c r="H201" s="41">
        <f t="shared" si="25"/>
        <v>6.5</v>
      </c>
      <c r="I201" s="41">
        <f t="shared" si="28"/>
        <v>3.25</v>
      </c>
      <c r="J201" s="42">
        <f t="shared" si="29"/>
        <v>6.5</v>
      </c>
      <c r="K201" s="45">
        <f t="shared" si="30"/>
        <v>47.885921898330906</v>
      </c>
      <c r="L201" s="46">
        <f t="shared" si="31"/>
        <v>202020.02224494226</v>
      </c>
      <c r="M201" s="44">
        <f t="shared" si="26"/>
        <v>0.98546352314605978</v>
      </c>
    </row>
    <row r="202" spans="1:13" x14ac:dyDescent="0.2">
      <c r="A202" s="39">
        <v>170705121356</v>
      </c>
      <c r="B202" t="str">
        <f t="shared" si="27"/>
        <v>20170705121356</v>
      </c>
      <c r="C202" s="9">
        <f t="shared" si="22"/>
        <v>42921.509675925925</v>
      </c>
      <c r="D202" s="39">
        <v>137</v>
      </c>
      <c r="E202" s="40">
        <v>352</v>
      </c>
      <c r="F202" t="str">
        <f t="shared" si="23"/>
        <v/>
      </c>
      <c r="G202" s="3">
        <f t="shared" si="24"/>
        <v>42921.509675925925</v>
      </c>
      <c r="H202" s="41">
        <f t="shared" si="25"/>
        <v>6.5</v>
      </c>
      <c r="I202" s="41">
        <f t="shared" si="28"/>
        <v>3.25</v>
      </c>
      <c r="J202" s="42">
        <f t="shared" si="29"/>
        <v>6.5</v>
      </c>
      <c r="K202" s="45">
        <f t="shared" si="30"/>
        <v>47.885921898330906</v>
      </c>
      <c r="L202" s="46">
        <f t="shared" si="31"/>
        <v>202067.90816684059</v>
      </c>
      <c r="M202" s="44">
        <f t="shared" si="26"/>
        <v>0.98569711300897844</v>
      </c>
    </row>
    <row r="203" spans="1:13" x14ac:dyDescent="0.2">
      <c r="A203" s="39">
        <v>170705121358</v>
      </c>
      <c r="B203" t="str">
        <f t="shared" si="27"/>
        <v>20170705121358</v>
      </c>
      <c r="C203" s="9">
        <f t="shared" si="22"/>
        <v>42921.509699074071</v>
      </c>
      <c r="D203" s="39">
        <v>137</v>
      </c>
      <c r="E203" s="40">
        <v>354</v>
      </c>
      <c r="F203" t="str">
        <f t="shared" si="23"/>
        <v/>
      </c>
      <c r="G203" s="3">
        <f t="shared" si="24"/>
        <v>42921.509699074071</v>
      </c>
      <c r="H203" s="41">
        <f t="shared" si="25"/>
        <v>6.5</v>
      </c>
      <c r="I203" s="41">
        <f t="shared" si="28"/>
        <v>3.25</v>
      </c>
      <c r="J203" s="42">
        <f t="shared" si="29"/>
        <v>6.5</v>
      </c>
      <c r="K203" s="45">
        <f t="shared" si="30"/>
        <v>47.885921898330906</v>
      </c>
      <c r="L203" s="46">
        <f t="shared" si="31"/>
        <v>202115.79408873891</v>
      </c>
      <c r="M203" s="44">
        <f t="shared" si="26"/>
        <v>0.9859307028718971</v>
      </c>
    </row>
    <row r="204" spans="1:13" x14ac:dyDescent="0.2">
      <c r="A204" s="39">
        <v>170705121400</v>
      </c>
      <c r="B204" t="str">
        <f t="shared" si="27"/>
        <v>20170705121400</v>
      </c>
      <c r="C204" s="9">
        <f t="shared" si="22"/>
        <v>42921.509722222225</v>
      </c>
      <c r="D204" s="39">
        <v>137</v>
      </c>
      <c r="E204" s="40">
        <v>356</v>
      </c>
      <c r="F204" t="str">
        <f t="shared" si="23"/>
        <v/>
      </c>
      <c r="G204" s="3">
        <f t="shared" si="24"/>
        <v>42921.509722222225</v>
      </c>
      <c r="H204" s="41">
        <f t="shared" si="25"/>
        <v>6.5</v>
      </c>
      <c r="I204" s="41">
        <f t="shared" si="28"/>
        <v>3.25</v>
      </c>
      <c r="J204" s="42">
        <f t="shared" si="29"/>
        <v>6.5</v>
      </c>
      <c r="K204" s="45">
        <f t="shared" si="30"/>
        <v>47.885921898330906</v>
      </c>
      <c r="L204" s="46">
        <f t="shared" si="31"/>
        <v>202163.68001063724</v>
      </c>
      <c r="M204" s="44">
        <f t="shared" si="26"/>
        <v>0.98616429273481576</v>
      </c>
    </row>
    <row r="205" spans="1:13" x14ac:dyDescent="0.2">
      <c r="A205" s="39">
        <v>170705121402</v>
      </c>
      <c r="B205" t="str">
        <f t="shared" si="27"/>
        <v>20170705121402</v>
      </c>
      <c r="C205" s="9">
        <f t="shared" si="22"/>
        <v>42921.509745370371</v>
      </c>
      <c r="D205" s="39">
        <v>136</v>
      </c>
      <c r="E205" s="40">
        <v>358</v>
      </c>
      <c r="F205" t="str">
        <f t="shared" si="23"/>
        <v/>
      </c>
      <c r="G205" s="3">
        <f t="shared" si="24"/>
        <v>42921.509745370371</v>
      </c>
      <c r="H205" s="41">
        <f t="shared" si="25"/>
        <v>5.5</v>
      </c>
      <c r="I205" s="41">
        <f t="shared" si="28"/>
        <v>2.75</v>
      </c>
      <c r="J205" s="42">
        <f t="shared" si="29"/>
        <v>6</v>
      </c>
      <c r="K205" s="45">
        <f t="shared" si="30"/>
        <v>44.202389444613146</v>
      </c>
      <c r="L205" s="46">
        <f t="shared" si="31"/>
        <v>202207.88240008184</v>
      </c>
      <c r="M205" s="44">
        <f t="shared" si="26"/>
        <v>0.98637991414674064</v>
      </c>
    </row>
    <row r="206" spans="1:13" x14ac:dyDescent="0.2">
      <c r="A206" s="39">
        <v>170705121404</v>
      </c>
      <c r="B206" t="str">
        <f t="shared" si="27"/>
        <v>20170705121404</v>
      </c>
      <c r="C206" s="9">
        <f t="shared" si="22"/>
        <v>42921.509768518517</v>
      </c>
      <c r="D206" s="39">
        <v>136</v>
      </c>
      <c r="E206" s="40">
        <v>360</v>
      </c>
      <c r="F206" t="str">
        <f t="shared" si="23"/>
        <v/>
      </c>
      <c r="G206" s="3">
        <f t="shared" si="24"/>
        <v>42921.509768518517</v>
      </c>
      <c r="H206" s="41">
        <f t="shared" si="25"/>
        <v>5.5</v>
      </c>
      <c r="I206" s="41">
        <f t="shared" si="28"/>
        <v>2.75</v>
      </c>
      <c r="J206" s="42">
        <f t="shared" si="29"/>
        <v>5.5</v>
      </c>
      <c r="K206" s="45">
        <f t="shared" si="30"/>
        <v>40.51885699089538</v>
      </c>
      <c r="L206" s="46">
        <f t="shared" si="31"/>
        <v>202248.40125707275</v>
      </c>
      <c r="M206" s="44">
        <f t="shared" si="26"/>
        <v>0.98657756710767197</v>
      </c>
    </row>
    <row r="207" spans="1:13" x14ac:dyDescent="0.2">
      <c r="A207" s="39">
        <v>170705121406</v>
      </c>
      <c r="B207" t="str">
        <f t="shared" si="27"/>
        <v>20170705121406</v>
      </c>
      <c r="C207" s="9">
        <f t="shared" si="22"/>
        <v>42921.509791666664</v>
      </c>
      <c r="D207" s="39">
        <v>136</v>
      </c>
      <c r="E207" s="40">
        <v>362</v>
      </c>
      <c r="F207" t="str">
        <f t="shared" si="23"/>
        <v/>
      </c>
      <c r="G207" s="3">
        <f t="shared" si="24"/>
        <v>42921.509791666664</v>
      </c>
      <c r="H207" s="41">
        <f t="shared" si="25"/>
        <v>5.5</v>
      </c>
      <c r="I207" s="41">
        <f t="shared" si="28"/>
        <v>2.75</v>
      </c>
      <c r="J207" s="42">
        <f t="shared" si="29"/>
        <v>5.5</v>
      </c>
      <c r="K207" s="45">
        <f t="shared" si="30"/>
        <v>40.51885699089538</v>
      </c>
      <c r="L207" s="46">
        <f t="shared" si="31"/>
        <v>202288.92011406366</v>
      </c>
      <c r="M207" s="44">
        <f t="shared" si="26"/>
        <v>0.98677522006860319</v>
      </c>
    </row>
    <row r="208" spans="1:13" x14ac:dyDescent="0.2">
      <c r="A208" s="39">
        <v>170705121408</v>
      </c>
      <c r="B208" t="str">
        <f t="shared" si="27"/>
        <v>20170705121408</v>
      </c>
      <c r="C208" s="9">
        <f t="shared" si="22"/>
        <v>42921.509814814817</v>
      </c>
      <c r="D208" s="39">
        <v>136</v>
      </c>
      <c r="E208" s="40">
        <v>364</v>
      </c>
      <c r="F208" t="str">
        <f t="shared" si="23"/>
        <v/>
      </c>
      <c r="G208" s="3">
        <f t="shared" si="24"/>
        <v>42921.509814814817</v>
      </c>
      <c r="H208" s="41">
        <f t="shared" si="25"/>
        <v>5.5</v>
      </c>
      <c r="I208" s="41">
        <f t="shared" si="28"/>
        <v>2.75</v>
      </c>
      <c r="J208" s="42">
        <f t="shared" si="29"/>
        <v>5.5</v>
      </c>
      <c r="K208" s="45">
        <f t="shared" si="30"/>
        <v>40.51885699089538</v>
      </c>
      <c r="L208" s="46">
        <f t="shared" si="31"/>
        <v>202329.43897105457</v>
      </c>
      <c r="M208" s="44">
        <f t="shared" si="26"/>
        <v>0.98697287302953451</v>
      </c>
    </row>
    <row r="209" spans="1:13" x14ac:dyDescent="0.2">
      <c r="A209" s="39">
        <v>170705121410</v>
      </c>
      <c r="B209" t="str">
        <f t="shared" si="27"/>
        <v>20170705121410</v>
      </c>
      <c r="C209" s="9">
        <f t="shared" si="22"/>
        <v>42921.509837962964</v>
      </c>
      <c r="D209" s="39">
        <v>136</v>
      </c>
      <c r="E209" s="40">
        <v>366</v>
      </c>
      <c r="F209" t="str">
        <f t="shared" si="23"/>
        <v/>
      </c>
      <c r="G209" s="3">
        <f t="shared" si="24"/>
        <v>42921.509837962964</v>
      </c>
      <c r="H209" s="41">
        <f t="shared" si="25"/>
        <v>5.5</v>
      </c>
      <c r="I209" s="41">
        <f t="shared" si="28"/>
        <v>2.75</v>
      </c>
      <c r="J209" s="42">
        <f t="shared" si="29"/>
        <v>5.5</v>
      </c>
      <c r="K209" s="45">
        <f t="shared" si="30"/>
        <v>40.51885699089538</v>
      </c>
      <c r="L209" s="46">
        <f t="shared" si="31"/>
        <v>202369.95782804547</v>
      </c>
      <c r="M209" s="44">
        <f t="shared" si="26"/>
        <v>0.98717052599046573</v>
      </c>
    </row>
    <row r="210" spans="1:13" x14ac:dyDescent="0.2">
      <c r="A210" s="39">
        <v>170705121412</v>
      </c>
      <c r="B210" t="str">
        <f t="shared" si="27"/>
        <v>20170705121412</v>
      </c>
      <c r="C210" s="9">
        <f t="shared" si="22"/>
        <v>42921.50986111111</v>
      </c>
      <c r="D210" s="39">
        <v>136</v>
      </c>
      <c r="E210" s="40">
        <v>368</v>
      </c>
      <c r="F210" t="str">
        <f t="shared" si="23"/>
        <v/>
      </c>
      <c r="G210" s="3">
        <f t="shared" si="24"/>
        <v>42921.50986111111</v>
      </c>
      <c r="H210" s="41">
        <f t="shared" si="25"/>
        <v>5.5</v>
      </c>
      <c r="I210" s="41">
        <f t="shared" si="28"/>
        <v>2.75</v>
      </c>
      <c r="J210" s="42">
        <f t="shared" si="29"/>
        <v>5.5</v>
      </c>
      <c r="K210" s="45">
        <f t="shared" si="30"/>
        <v>40.51885699089538</v>
      </c>
      <c r="L210" s="46">
        <f t="shared" si="31"/>
        <v>202410.47668503638</v>
      </c>
      <c r="M210" s="44">
        <f t="shared" si="26"/>
        <v>0.98736817895139695</v>
      </c>
    </row>
    <row r="211" spans="1:13" x14ac:dyDescent="0.2">
      <c r="A211" s="39">
        <v>170705121414</v>
      </c>
      <c r="B211" t="str">
        <f t="shared" si="27"/>
        <v>20170705121414</v>
      </c>
      <c r="C211" s="9">
        <f t="shared" si="22"/>
        <v>42921.509884259256</v>
      </c>
      <c r="D211" s="39">
        <v>136</v>
      </c>
      <c r="E211" s="40">
        <v>370</v>
      </c>
      <c r="F211" t="str">
        <f t="shared" si="23"/>
        <v/>
      </c>
      <c r="G211" s="3">
        <f t="shared" si="24"/>
        <v>42921.509884259256</v>
      </c>
      <c r="H211" s="41">
        <f t="shared" si="25"/>
        <v>5.5</v>
      </c>
      <c r="I211" s="41">
        <f t="shared" si="28"/>
        <v>2.75</v>
      </c>
      <c r="J211" s="42">
        <f t="shared" si="29"/>
        <v>5.5</v>
      </c>
      <c r="K211" s="45">
        <f t="shared" si="30"/>
        <v>40.51885699089538</v>
      </c>
      <c r="L211" s="46">
        <f t="shared" si="31"/>
        <v>202450.99554202729</v>
      </c>
      <c r="M211" s="44">
        <f t="shared" si="26"/>
        <v>0.98756583191232827</v>
      </c>
    </row>
    <row r="212" spans="1:13" x14ac:dyDescent="0.2">
      <c r="A212" s="39">
        <v>170705121416</v>
      </c>
      <c r="B212" t="str">
        <f t="shared" si="27"/>
        <v>20170705121416</v>
      </c>
      <c r="C212" s="9">
        <f t="shared" si="22"/>
        <v>42921.50990740741</v>
      </c>
      <c r="D212" s="39">
        <v>136</v>
      </c>
      <c r="E212" s="40">
        <v>372</v>
      </c>
      <c r="F212" t="str">
        <f t="shared" si="23"/>
        <v/>
      </c>
      <c r="G212" s="3">
        <f t="shared" si="24"/>
        <v>42921.50990740741</v>
      </c>
      <c r="H212" s="41">
        <f t="shared" si="25"/>
        <v>5.5</v>
      </c>
      <c r="I212" s="41">
        <f t="shared" si="28"/>
        <v>2.75</v>
      </c>
      <c r="J212" s="42">
        <f t="shared" si="29"/>
        <v>5.5</v>
      </c>
      <c r="K212" s="45">
        <f t="shared" si="30"/>
        <v>40.51885699089538</v>
      </c>
      <c r="L212" s="46">
        <f t="shared" si="31"/>
        <v>202491.5143990182</v>
      </c>
      <c r="M212" s="44">
        <f t="shared" si="26"/>
        <v>0.98776348487325949</v>
      </c>
    </row>
    <row r="213" spans="1:13" x14ac:dyDescent="0.2">
      <c r="A213" s="39">
        <v>170705121418</v>
      </c>
      <c r="B213" t="str">
        <f t="shared" si="27"/>
        <v>20170705121418</v>
      </c>
      <c r="C213" s="9">
        <f t="shared" si="22"/>
        <v>42921.509930555556</v>
      </c>
      <c r="D213" s="39">
        <v>135</v>
      </c>
      <c r="E213" s="40">
        <v>374</v>
      </c>
      <c r="F213" t="str">
        <f t="shared" si="23"/>
        <v/>
      </c>
      <c r="G213" s="3">
        <f t="shared" si="24"/>
        <v>42921.509930555556</v>
      </c>
      <c r="H213" s="41">
        <f t="shared" si="25"/>
        <v>4.5</v>
      </c>
      <c r="I213" s="41">
        <f t="shared" si="28"/>
        <v>2.25</v>
      </c>
      <c r="J213" s="42">
        <f t="shared" si="29"/>
        <v>5</v>
      </c>
      <c r="K213" s="45">
        <f t="shared" si="30"/>
        <v>36.83532453717762</v>
      </c>
      <c r="L213" s="46">
        <f t="shared" si="31"/>
        <v>202528.34972355538</v>
      </c>
      <c r="M213" s="44">
        <f t="shared" si="26"/>
        <v>0.98794316938319693</v>
      </c>
    </row>
    <row r="214" spans="1:13" x14ac:dyDescent="0.2">
      <c r="A214" s="39">
        <v>170705121420</v>
      </c>
      <c r="B214" t="str">
        <f t="shared" si="27"/>
        <v>20170705121420</v>
      </c>
      <c r="C214" s="9">
        <f t="shared" si="22"/>
        <v>42921.509953703702</v>
      </c>
      <c r="D214" s="39">
        <v>135</v>
      </c>
      <c r="E214" s="40">
        <v>376</v>
      </c>
      <c r="F214" t="str">
        <f t="shared" si="23"/>
        <v/>
      </c>
      <c r="G214" s="3">
        <f t="shared" si="24"/>
        <v>42921.509953703702</v>
      </c>
      <c r="H214" s="41">
        <f t="shared" si="25"/>
        <v>4.5</v>
      </c>
      <c r="I214" s="41">
        <f t="shared" si="28"/>
        <v>2.25</v>
      </c>
      <c r="J214" s="42">
        <f t="shared" si="29"/>
        <v>4.5</v>
      </c>
      <c r="K214" s="45">
        <f t="shared" si="30"/>
        <v>33.15179208345986</v>
      </c>
      <c r="L214" s="46">
        <f t="shared" si="31"/>
        <v>202561.50151563884</v>
      </c>
      <c r="M214" s="44">
        <f t="shared" si="26"/>
        <v>0.9881048854421407</v>
      </c>
    </row>
    <row r="215" spans="1:13" x14ac:dyDescent="0.2">
      <c r="A215" s="39">
        <v>170705121422</v>
      </c>
      <c r="B215" t="str">
        <f t="shared" si="27"/>
        <v>20170705121422</v>
      </c>
      <c r="C215" s="9">
        <f t="shared" si="22"/>
        <v>42921.509976851848</v>
      </c>
      <c r="D215" s="39">
        <v>135</v>
      </c>
      <c r="E215" s="40">
        <v>378</v>
      </c>
      <c r="F215" t="str">
        <f t="shared" si="23"/>
        <v/>
      </c>
      <c r="G215" s="3">
        <f t="shared" si="24"/>
        <v>42921.509976851848</v>
      </c>
      <c r="H215" s="41">
        <f t="shared" si="25"/>
        <v>4.5</v>
      </c>
      <c r="I215" s="41">
        <f t="shared" si="28"/>
        <v>2.25</v>
      </c>
      <c r="J215" s="42">
        <f t="shared" si="29"/>
        <v>4.5</v>
      </c>
      <c r="K215" s="45">
        <f t="shared" si="30"/>
        <v>33.15179208345986</v>
      </c>
      <c r="L215" s="46">
        <f t="shared" si="31"/>
        <v>202594.6533077223</v>
      </c>
      <c r="M215" s="44">
        <f t="shared" si="26"/>
        <v>0.98826660150108436</v>
      </c>
    </row>
    <row r="216" spans="1:13" x14ac:dyDescent="0.2">
      <c r="A216" s="39">
        <v>170705121424</v>
      </c>
      <c r="B216" t="str">
        <f t="shared" si="27"/>
        <v>20170705121424</v>
      </c>
      <c r="C216" s="9">
        <f t="shared" si="22"/>
        <v>42921.51</v>
      </c>
      <c r="D216" s="39">
        <v>135</v>
      </c>
      <c r="E216" s="40">
        <v>380</v>
      </c>
      <c r="F216" t="str">
        <f t="shared" si="23"/>
        <v/>
      </c>
      <c r="G216" s="3">
        <f t="shared" si="24"/>
        <v>42921.51</v>
      </c>
      <c r="H216" s="41">
        <f t="shared" si="25"/>
        <v>4.5</v>
      </c>
      <c r="I216" s="41">
        <f t="shared" si="28"/>
        <v>2.25</v>
      </c>
      <c r="J216" s="42">
        <f t="shared" si="29"/>
        <v>4.5</v>
      </c>
      <c r="K216" s="45">
        <f t="shared" si="30"/>
        <v>33.15179208345986</v>
      </c>
      <c r="L216" s="46">
        <f t="shared" si="31"/>
        <v>202627.80509980576</v>
      </c>
      <c r="M216" s="44">
        <f t="shared" si="26"/>
        <v>0.98842831756002814</v>
      </c>
    </row>
    <row r="217" spans="1:13" x14ac:dyDescent="0.2">
      <c r="A217" s="39">
        <v>170705121426</v>
      </c>
      <c r="B217" t="str">
        <f t="shared" si="27"/>
        <v>20170705121426</v>
      </c>
      <c r="C217" s="9">
        <f t="shared" si="22"/>
        <v>42921.510023148148</v>
      </c>
      <c r="D217" s="39">
        <v>135</v>
      </c>
      <c r="E217" s="40">
        <v>382</v>
      </c>
      <c r="F217" t="str">
        <f t="shared" si="23"/>
        <v/>
      </c>
      <c r="G217" s="3">
        <f t="shared" si="24"/>
        <v>42921.510023148148</v>
      </c>
      <c r="H217" s="41">
        <f t="shared" si="25"/>
        <v>4.5</v>
      </c>
      <c r="I217" s="41">
        <f t="shared" si="28"/>
        <v>2.25</v>
      </c>
      <c r="J217" s="42">
        <f t="shared" si="29"/>
        <v>4.5</v>
      </c>
      <c r="K217" s="45">
        <f t="shared" si="30"/>
        <v>33.15179208345986</v>
      </c>
      <c r="L217" s="46">
        <f t="shared" si="31"/>
        <v>202660.95689188922</v>
      </c>
      <c r="M217" s="44">
        <f t="shared" si="26"/>
        <v>0.9885900336189718</v>
      </c>
    </row>
    <row r="218" spans="1:13" x14ac:dyDescent="0.2">
      <c r="A218" s="39">
        <v>170705121428</v>
      </c>
      <c r="B218" t="str">
        <f t="shared" si="27"/>
        <v>20170705121428</v>
      </c>
      <c r="C218" s="9">
        <f t="shared" ref="C218:C281" si="32">DATE(LEFT(B218,4),MID(B218,5,2),MID(B218,7,2))+TIME(MID(B218,9,2),MID(B218,11,2),RIGHT(B218,2))</f>
        <v>42921.510046296295</v>
      </c>
      <c r="D218" s="39">
        <v>135</v>
      </c>
      <c r="E218" s="40">
        <v>384</v>
      </c>
      <c r="F218" t="str">
        <f t="shared" ref="F218:F281" si="33">IF(H218=$B$13,C218,"")</f>
        <v/>
      </c>
      <c r="G218" s="3">
        <f t="shared" ref="G218:G281" si="34">IF(D218-$B$11&gt;0,C218," ")</f>
        <v>42921.510046296295</v>
      </c>
      <c r="H218" s="41">
        <f t="shared" ref="H218:H281" si="35">IF((D218-$B$11)&gt;0,D218-$B$11,0)</f>
        <v>4.5</v>
      </c>
      <c r="I218" s="41">
        <f t="shared" si="28"/>
        <v>2.25</v>
      </c>
      <c r="J218" s="42">
        <f t="shared" si="29"/>
        <v>4.5</v>
      </c>
      <c r="K218" s="45">
        <f t="shared" si="30"/>
        <v>33.15179208345986</v>
      </c>
      <c r="L218" s="46">
        <f t="shared" si="31"/>
        <v>202694.10868397268</v>
      </c>
      <c r="M218" s="44">
        <f t="shared" ref="M218:M281" si="36">L218/($B$17*1000)</f>
        <v>0.98875174967791546</v>
      </c>
    </row>
    <row r="219" spans="1:13" x14ac:dyDescent="0.2">
      <c r="A219" s="39">
        <v>170705121430</v>
      </c>
      <c r="B219" t="str">
        <f t="shared" ref="B219:B282" si="37">"20"&amp;A219</f>
        <v>20170705121430</v>
      </c>
      <c r="C219" s="9">
        <f t="shared" si="32"/>
        <v>42921.510069444441</v>
      </c>
      <c r="D219" s="39">
        <v>135</v>
      </c>
      <c r="E219" s="40">
        <v>386</v>
      </c>
      <c r="F219" t="str">
        <f t="shared" si="33"/>
        <v/>
      </c>
      <c r="G219" s="3">
        <f t="shared" si="34"/>
        <v>42921.510069444441</v>
      </c>
      <c r="H219" s="41">
        <f t="shared" si="35"/>
        <v>4.5</v>
      </c>
      <c r="I219" s="41">
        <f t="shared" ref="I219:I282" si="38">H219/2</f>
        <v>2.25</v>
      </c>
      <c r="J219" s="42">
        <f t="shared" ref="J219:J282" si="39">AVERAGE(I218:I219)*(E219-E218)</f>
        <v>4.5</v>
      </c>
      <c r="K219" s="45">
        <f t="shared" ref="K219:K282" si="40">J219*$B$19</f>
        <v>33.15179208345986</v>
      </c>
      <c r="L219" s="46">
        <f t="shared" si="31"/>
        <v>202727.26047605614</v>
      </c>
      <c r="M219" s="44">
        <f t="shared" si="36"/>
        <v>0.98891346573685923</v>
      </c>
    </row>
    <row r="220" spans="1:13" x14ac:dyDescent="0.2">
      <c r="A220" s="39">
        <v>170705121432</v>
      </c>
      <c r="B220" t="str">
        <f t="shared" si="37"/>
        <v>20170705121432</v>
      </c>
      <c r="C220" s="9">
        <f t="shared" si="32"/>
        <v>42921.510092592594</v>
      </c>
      <c r="D220" s="39">
        <v>135</v>
      </c>
      <c r="E220" s="40">
        <v>388</v>
      </c>
      <c r="F220" t="str">
        <f t="shared" si="33"/>
        <v/>
      </c>
      <c r="G220" s="3">
        <f t="shared" si="34"/>
        <v>42921.510092592594</v>
      </c>
      <c r="H220" s="41">
        <f t="shared" si="35"/>
        <v>4.5</v>
      </c>
      <c r="I220" s="41">
        <f t="shared" si="38"/>
        <v>2.25</v>
      </c>
      <c r="J220" s="42">
        <f t="shared" si="39"/>
        <v>4.5</v>
      </c>
      <c r="K220" s="45">
        <f t="shared" si="40"/>
        <v>33.15179208345986</v>
      </c>
      <c r="L220" s="46">
        <f t="shared" ref="L220:L283" si="41">L219+K220</f>
        <v>202760.4122681396</v>
      </c>
      <c r="M220" s="44">
        <f t="shared" si="36"/>
        <v>0.98907518179580289</v>
      </c>
    </row>
    <row r="221" spans="1:13" x14ac:dyDescent="0.2">
      <c r="A221" s="39">
        <v>170705121434</v>
      </c>
      <c r="B221" t="str">
        <f t="shared" si="37"/>
        <v>20170705121434</v>
      </c>
      <c r="C221" s="9">
        <f t="shared" si="32"/>
        <v>42921.510115740741</v>
      </c>
      <c r="D221" s="39">
        <v>135</v>
      </c>
      <c r="E221" s="40">
        <v>390</v>
      </c>
      <c r="F221" t="str">
        <f t="shared" si="33"/>
        <v/>
      </c>
      <c r="G221" s="3">
        <f t="shared" si="34"/>
        <v>42921.510115740741</v>
      </c>
      <c r="H221" s="41">
        <f t="shared" si="35"/>
        <v>4.5</v>
      </c>
      <c r="I221" s="41">
        <f t="shared" si="38"/>
        <v>2.25</v>
      </c>
      <c r="J221" s="42">
        <f t="shared" si="39"/>
        <v>4.5</v>
      </c>
      <c r="K221" s="45">
        <f t="shared" si="40"/>
        <v>33.15179208345986</v>
      </c>
      <c r="L221" s="46">
        <f t="shared" si="41"/>
        <v>202793.56406022306</v>
      </c>
      <c r="M221" s="44">
        <f t="shared" si="36"/>
        <v>0.98923689785474667</v>
      </c>
    </row>
    <row r="222" spans="1:13" x14ac:dyDescent="0.2">
      <c r="A222" s="39">
        <v>170705121436</v>
      </c>
      <c r="B222" t="str">
        <f t="shared" si="37"/>
        <v>20170705121436</v>
      </c>
      <c r="C222" s="9">
        <f t="shared" si="32"/>
        <v>42921.510138888887</v>
      </c>
      <c r="D222" s="39">
        <v>135</v>
      </c>
      <c r="E222" s="40">
        <v>392</v>
      </c>
      <c r="F222" t="str">
        <f t="shared" si="33"/>
        <v/>
      </c>
      <c r="G222" s="3">
        <f t="shared" si="34"/>
        <v>42921.510138888887</v>
      </c>
      <c r="H222" s="41">
        <f t="shared" si="35"/>
        <v>4.5</v>
      </c>
      <c r="I222" s="41">
        <f t="shared" si="38"/>
        <v>2.25</v>
      </c>
      <c r="J222" s="42">
        <f t="shared" si="39"/>
        <v>4.5</v>
      </c>
      <c r="K222" s="45">
        <f t="shared" si="40"/>
        <v>33.15179208345986</v>
      </c>
      <c r="L222" s="46">
        <f t="shared" si="41"/>
        <v>202826.71585230652</v>
      </c>
      <c r="M222" s="44">
        <f t="shared" si="36"/>
        <v>0.98939861391369033</v>
      </c>
    </row>
    <row r="223" spans="1:13" x14ac:dyDescent="0.2">
      <c r="A223" s="39">
        <v>170705121438</v>
      </c>
      <c r="B223" t="str">
        <f t="shared" si="37"/>
        <v>20170705121438</v>
      </c>
      <c r="C223" s="9">
        <f t="shared" si="32"/>
        <v>42921.510162037041</v>
      </c>
      <c r="D223" s="39">
        <v>135</v>
      </c>
      <c r="E223" s="40">
        <v>394</v>
      </c>
      <c r="F223" t="str">
        <f t="shared" si="33"/>
        <v/>
      </c>
      <c r="G223" s="3">
        <f t="shared" si="34"/>
        <v>42921.510162037041</v>
      </c>
      <c r="H223" s="41">
        <f t="shared" si="35"/>
        <v>4.5</v>
      </c>
      <c r="I223" s="41">
        <f t="shared" si="38"/>
        <v>2.25</v>
      </c>
      <c r="J223" s="42">
        <f t="shared" si="39"/>
        <v>4.5</v>
      </c>
      <c r="K223" s="45">
        <f t="shared" si="40"/>
        <v>33.15179208345986</v>
      </c>
      <c r="L223" s="46">
        <f t="shared" si="41"/>
        <v>202859.86764438997</v>
      </c>
      <c r="M223" s="44">
        <f t="shared" si="36"/>
        <v>0.98956032997263399</v>
      </c>
    </row>
    <row r="224" spans="1:13" x14ac:dyDescent="0.2">
      <c r="A224" s="39">
        <v>170705121440</v>
      </c>
      <c r="B224" t="str">
        <f t="shared" si="37"/>
        <v>20170705121440</v>
      </c>
      <c r="C224" s="9">
        <f t="shared" si="32"/>
        <v>42921.510185185187</v>
      </c>
      <c r="D224" s="39">
        <v>135</v>
      </c>
      <c r="E224" s="40">
        <v>396</v>
      </c>
      <c r="F224" t="str">
        <f t="shared" si="33"/>
        <v/>
      </c>
      <c r="G224" s="3">
        <f t="shared" si="34"/>
        <v>42921.510185185187</v>
      </c>
      <c r="H224" s="41">
        <f t="shared" si="35"/>
        <v>4.5</v>
      </c>
      <c r="I224" s="41">
        <f t="shared" si="38"/>
        <v>2.25</v>
      </c>
      <c r="J224" s="42">
        <f t="shared" si="39"/>
        <v>4.5</v>
      </c>
      <c r="K224" s="45">
        <f t="shared" si="40"/>
        <v>33.15179208345986</v>
      </c>
      <c r="L224" s="46">
        <f t="shared" si="41"/>
        <v>202893.01943647343</v>
      </c>
      <c r="M224" s="44">
        <f t="shared" si="36"/>
        <v>0.98972204603157776</v>
      </c>
    </row>
    <row r="225" spans="1:13" x14ac:dyDescent="0.2">
      <c r="A225" s="39">
        <v>170705121442</v>
      </c>
      <c r="B225" t="str">
        <f t="shared" si="37"/>
        <v>20170705121442</v>
      </c>
      <c r="C225" s="9">
        <f t="shared" si="32"/>
        <v>42921.510208333333</v>
      </c>
      <c r="D225" s="39">
        <v>135</v>
      </c>
      <c r="E225" s="40">
        <v>398</v>
      </c>
      <c r="F225" t="str">
        <f t="shared" si="33"/>
        <v/>
      </c>
      <c r="G225" s="3">
        <f t="shared" si="34"/>
        <v>42921.510208333333</v>
      </c>
      <c r="H225" s="41">
        <f t="shared" si="35"/>
        <v>4.5</v>
      </c>
      <c r="I225" s="41">
        <f t="shared" si="38"/>
        <v>2.25</v>
      </c>
      <c r="J225" s="42">
        <f t="shared" si="39"/>
        <v>4.5</v>
      </c>
      <c r="K225" s="45">
        <f t="shared" si="40"/>
        <v>33.15179208345986</v>
      </c>
      <c r="L225" s="46">
        <f t="shared" si="41"/>
        <v>202926.17122855689</v>
      </c>
      <c r="M225" s="44">
        <f t="shared" si="36"/>
        <v>0.98988376209052142</v>
      </c>
    </row>
    <row r="226" spans="1:13" x14ac:dyDescent="0.2">
      <c r="A226" s="39">
        <v>170705121444</v>
      </c>
      <c r="B226" t="str">
        <f t="shared" si="37"/>
        <v>20170705121444</v>
      </c>
      <c r="C226" s="9">
        <f t="shared" si="32"/>
        <v>42921.510231481479</v>
      </c>
      <c r="D226" s="39">
        <v>135</v>
      </c>
      <c r="E226" s="40">
        <v>400</v>
      </c>
      <c r="F226" t="str">
        <f t="shared" si="33"/>
        <v/>
      </c>
      <c r="G226" s="3">
        <f t="shared" si="34"/>
        <v>42921.510231481479</v>
      </c>
      <c r="H226" s="41">
        <f t="shared" si="35"/>
        <v>4.5</v>
      </c>
      <c r="I226" s="41">
        <f t="shared" si="38"/>
        <v>2.25</v>
      </c>
      <c r="J226" s="42">
        <f t="shared" si="39"/>
        <v>4.5</v>
      </c>
      <c r="K226" s="45">
        <f t="shared" si="40"/>
        <v>33.15179208345986</v>
      </c>
      <c r="L226" s="46">
        <f t="shared" si="41"/>
        <v>202959.32302064035</v>
      </c>
      <c r="M226" s="44">
        <f t="shared" si="36"/>
        <v>0.99004547814946509</v>
      </c>
    </row>
    <row r="227" spans="1:13" x14ac:dyDescent="0.2">
      <c r="A227" s="39">
        <v>170705121446</v>
      </c>
      <c r="B227" t="str">
        <f t="shared" si="37"/>
        <v>20170705121446</v>
      </c>
      <c r="C227" s="9">
        <f t="shared" si="32"/>
        <v>42921.510254629633</v>
      </c>
      <c r="D227" s="39">
        <v>135</v>
      </c>
      <c r="E227" s="40">
        <v>402</v>
      </c>
      <c r="F227" t="str">
        <f t="shared" si="33"/>
        <v/>
      </c>
      <c r="G227" s="3">
        <f t="shared" si="34"/>
        <v>42921.510254629633</v>
      </c>
      <c r="H227" s="41">
        <f t="shared" si="35"/>
        <v>4.5</v>
      </c>
      <c r="I227" s="41">
        <f t="shared" si="38"/>
        <v>2.25</v>
      </c>
      <c r="J227" s="42">
        <f t="shared" si="39"/>
        <v>4.5</v>
      </c>
      <c r="K227" s="45">
        <f t="shared" si="40"/>
        <v>33.15179208345986</v>
      </c>
      <c r="L227" s="46">
        <f t="shared" si="41"/>
        <v>202992.47481272381</v>
      </c>
      <c r="M227" s="44">
        <f t="shared" si="36"/>
        <v>0.99020719420840886</v>
      </c>
    </row>
    <row r="228" spans="1:13" x14ac:dyDescent="0.2">
      <c r="A228" s="39">
        <v>170705121448</v>
      </c>
      <c r="B228" t="str">
        <f t="shared" si="37"/>
        <v>20170705121448</v>
      </c>
      <c r="C228" s="9">
        <f t="shared" si="32"/>
        <v>42921.510277777779</v>
      </c>
      <c r="D228" s="39">
        <v>135</v>
      </c>
      <c r="E228" s="40">
        <v>404</v>
      </c>
      <c r="F228" t="str">
        <f t="shared" si="33"/>
        <v/>
      </c>
      <c r="G228" s="3">
        <f t="shared" si="34"/>
        <v>42921.510277777779</v>
      </c>
      <c r="H228" s="41">
        <f t="shared" si="35"/>
        <v>4.5</v>
      </c>
      <c r="I228" s="41">
        <f t="shared" si="38"/>
        <v>2.25</v>
      </c>
      <c r="J228" s="42">
        <f t="shared" si="39"/>
        <v>4.5</v>
      </c>
      <c r="K228" s="45">
        <f t="shared" si="40"/>
        <v>33.15179208345986</v>
      </c>
      <c r="L228" s="46">
        <f t="shared" si="41"/>
        <v>203025.62660480727</v>
      </c>
      <c r="M228" s="44">
        <f t="shared" si="36"/>
        <v>0.99036891026735252</v>
      </c>
    </row>
    <row r="229" spans="1:13" x14ac:dyDescent="0.2">
      <c r="A229" s="39">
        <v>170705121450</v>
      </c>
      <c r="B229" t="str">
        <f t="shared" si="37"/>
        <v>20170705121450</v>
      </c>
      <c r="C229" s="9">
        <f t="shared" si="32"/>
        <v>42921.510300925926</v>
      </c>
      <c r="D229" s="39">
        <v>135</v>
      </c>
      <c r="E229" s="40">
        <v>406</v>
      </c>
      <c r="F229" t="str">
        <f t="shared" si="33"/>
        <v/>
      </c>
      <c r="G229" s="3">
        <f t="shared" si="34"/>
        <v>42921.510300925926</v>
      </c>
      <c r="H229" s="41">
        <f t="shared" si="35"/>
        <v>4.5</v>
      </c>
      <c r="I229" s="41">
        <f t="shared" si="38"/>
        <v>2.25</v>
      </c>
      <c r="J229" s="42">
        <f t="shared" si="39"/>
        <v>4.5</v>
      </c>
      <c r="K229" s="45">
        <f t="shared" si="40"/>
        <v>33.15179208345986</v>
      </c>
      <c r="L229" s="46">
        <f t="shared" si="41"/>
        <v>203058.77839689073</v>
      </c>
      <c r="M229" s="44">
        <f t="shared" si="36"/>
        <v>0.99053062632629629</v>
      </c>
    </row>
    <row r="230" spans="1:13" x14ac:dyDescent="0.2">
      <c r="A230" s="39">
        <v>170705121452</v>
      </c>
      <c r="B230" t="str">
        <f t="shared" si="37"/>
        <v>20170705121452</v>
      </c>
      <c r="C230" s="9">
        <f t="shared" si="32"/>
        <v>42921.510324074072</v>
      </c>
      <c r="D230" s="39">
        <v>135</v>
      </c>
      <c r="E230" s="40">
        <v>408</v>
      </c>
      <c r="F230" t="str">
        <f t="shared" si="33"/>
        <v/>
      </c>
      <c r="G230" s="3">
        <f t="shared" si="34"/>
        <v>42921.510324074072</v>
      </c>
      <c r="H230" s="41">
        <f t="shared" si="35"/>
        <v>4.5</v>
      </c>
      <c r="I230" s="41">
        <f t="shared" si="38"/>
        <v>2.25</v>
      </c>
      <c r="J230" s="42">
        <f t="shared" si="39"/>
        <v>4.5</v>
      </c>
      <c r="K230" s="45">
        <f t="shared" si="40"/>
        <v>33.15179208345986</v>
      </c>
      <c r="L230" s="46">
        <f t="shared" si="41"/>
        <v>203091.93018897419</v>
      </c>
      <c r="M230" s="44">
        <f t="shared" si="36"/>
        <v>0.99069234238523995</v>
      </c>
    </row>
    <row r="231" spans="1:13" x14ac:dyDescent="0.2">
      <c r="A231" s="39">
        <v>170705121454</v>
      </c>
      <c r="B231" t="str">
        <f t="shared" si="37"/>
        <v>20170705121454</v>
      </c>
      <c r="C231" s="9">
        <f t="shared" si="32"/>
        <v>42921.510347222225</v>
      </c>
      <c r="D231" s="39">
        <v>135</v>
      </c>
      <c r="E231" s="40">
        <v>410</v>
      </c>
      <c r="F231" t="str">
        <f t="shared" si="33"/>
        <v/>
      </c>
      <c r="G231" s="3">
        <f t="shared" si="34"/>
        <v>42921.510347222225</v>
      </c>
      <c r="H231" s="41">
        <f t="shared" si="35"/>
        <v>4.5</v>
      </c>
      <c r="I231" s="41">
        <f t="shared" si="38"/>
        <v>2.25</v>
      </c>
      <c r="J231" s="42">
        <f t="shared" si="39"/>
        <v>4.5</v>
      </c>
      <c r="K231" s="45">
        <f t="shared" si="40"/>
        <v>33.15179208345986</v>
      </c>
      <c r="L231" s="46">
        <f t="shared" si="41"/>
        <v>203125.08198105765</v>
      </c>
      <c r="M231" s="44">
        <f t="shared" si="36"/>
        <v>0.99085405844418362</v>
      </c>
    </row>
    <row r="232" spans="1:13" x14ac:dyDescent="0.2">
      <c r="A232" s="39">
        <v>170705121456</v>
      </c>
      <c r="B232" t="str">
        <f t="shared" si="37"/>
        <v>20170705121456</v>
      </c>
      <c r="C232" s="9">
        <f t="shared" si="32"/>
        <v>42921.510370370372</v>
      </c>
      <c r="D232" s="39">
        <v>135</v>
      </c>
      <c r="E232" s="40">
        <v>412</v>
      </c>
      <c r="F232" t="str">
        <f t="shared" si="33"/>
        <v/>
      </c>
      <c r="G232" s="3">
        <f t="shared" si="34"/>
        <v>42921.510370370372</v>
      </c>
      <c r="H232" s="41">
        <f t="shared" si="35"/>
        <v>4.5</v>
      </c>
      <c r="I232" s="41">
        <f t="shared" si="38"/>
        <v>2.25</v>
      </c>
      <c r="J232" s="42">
        <f t="shared" si="39"/>
        <v>4.5</v>
      </c>
      <c r="K232" s="45">
        <f t="shared" si="40"/>
        <v>33.15179208345986</v>
      </c>
      <c r="L232" s="46">
        <f t="shared" si="41"/>
        <v>203158.23377314111</v>
      </c>
      <c r="M232" s="44">
        <f t="shared" si="36"/>
        <v>0.99101577450312739</v>
      </c>
    </row>
    <row r="233" spans="1:13" x14ac:dyDescent="0.2">
      <c r="A233" s="39">
        <v>170705121458</v>
      </c>
      <c r="B233" t="str">
        <f t="shared" si="37"/>
        <v>20170705121458</v>
      </c>
      <c r="C233" s="9">
        <f t="shared" si="32"/>
        <v>42921.510393518518</v>
      </c>
      <c r="D233" s="39">
        <v>135</v>
      </c>
      <c r="E233" s="40">
        <v>414</v>
      </c>
      <c r="F233" t="str">
        <f t="shared" si="33"/>
        <v/>
      </c>
      <c r="G233" s="3">
        <f t="shared" si="34"/>
        <v>42921.510393518518</v>
      </c>
      <c r="H233" s="41">
        <f t="shared" si="35"/>
        <v>4.5</v>
      </c>
      <c r="I233" s="41">
        <f t="shared" si="38"/>
        <v>2.25</v>
      </c>
      <c r="J233" s="42">
        <f t="shared" si="39"/>
        <v>4.5</v>
      </c>
      <c r="K233" s="45">
        <f t="shared" si="40"/>
        <v>33.15179208345986</v>
      </c>
      <c r="L233" s="46">
        <f t="shared" si="41"/>
        <v>203191.38556522457</v>
      </c>
      <c r="M233" s="44">
        <f t="shared" si="36"/>
        <v>0.99117749056207105</v>
      </c>
    </row>
    <row r="234" spans="1:13" x14ac:dyDescent="0.2">
      <c r="A234" s="39">
        <v>170705121500</v>
      </c>
      <c r="B234" t="str">
        <f t="shared" si="37"/>
        <v>20170705121500</v>
      </c>
      <c r="C234" s="9">
        <f t="shared" si="32"/>
        <v>42921.510416666664</v>
      </c>
      <c r="D234" s="39">
        <v>134</v>
      </c>
      <c r="E234" s="40">
        <v>416</v>
      </c>
      <c r="F234" t="str">
        <f t="shared" si="33"/>
        <v/>
      </c>
      <c r="G234" s="3">
        <f t="shared" si="34"/>
        <v>42921.510416666664</v>
      </c>
      <c r="H234" s="41">
        <f t="shared" si="35"/>
        <v>3.5</v>
      </c>
      <c r="I234" s="41">
        <f t="shared" si="38"/>
        <v>1.75</v>
      </c>
      <c r="J234" s="42">
        <f t="shared" si="39"/>
        <v>4</v>
      </c>
      <c r="K234" s="45">
        <f t="shared" si="40"/>
        <v>29.468259629742096</v>
      </c>
      <c r="L234" s="46">
        <f t="shared" si="41"/>
        <v>203220.8538248543</v>
      </c>
      <c r="M234" s="44">
        <f t="shared" si="36"/>
        <v>0.99132123817002105</v>
      </c>
    </row>
    <row r="235" spans="1:13" x14ac:dyDescent="0.2">
      <c r="A235" s="39">
        <v>170705121502</v>
      </c>
      <c r="B235" t="str">
        <f t="shared" si="37"/>
        <v>20170705121502</v>
      </c>
      <c r="C235" s="9">
        <f t="shared" si="32"/>
        <v>42921.510439814818</v>
      </c>
      <c r="D235" s="39">
        <v>134</v>
      </c>
      <c r="E235" s="40">
        <v>418</v>
      </c>
      <c r="F235" t="str">
        <f t="shared" si="33"/>
        <v/>
      </c>
      <c r="G235" s="3">
        <f t="shared" si="34"/>
        <v>42921.510439814818</v>
      </c>
      <c r="H235" s="41">
        <f t="shared" si="35"/>
        <v>3.5</v>
      </c>
      <c r="I235" s="41">
        <f t="shared" si="38"/>
        <v>1.75</v>
      </c>
      <c r="J235" s="42">
        <f t="shared" si="39"/>
        <v>3.5</v>
      </c>
      <c r="K235" s="45">
        <f t="shared" si="40"/>
        <v>25.784727176024333</v>
      </c>
      <c r="L235" s="46">
        <f t="shared" si="41"/>
        <v>203246.63855203032</v>
      </c>
      <c r="M235" s="44">
        <f t="shared" si="36"/>
        <v>0.99144701732697715</v>
      </c>
    </row>
    <row r="236" spans="1:13" x14ac:dyDescent="0.2">
      <c r="A236" s="39">
        <v>170705121504</v>
      </c>
      <c r="B236" t="str">
        <f t="shared" si="37"/>
        <v>20170705121504</v>
      </c>
      <c r="C236" s="9">
        <f t="shared" si="32"/>
        <v>42921.510462962964</v>
      </c>
      <c r="D236" s="39">
        <v>134</v>
      </c>
      <c r="E236" s="40">
        <v>420</v>
      </c>
      <c r="F236" t="str">
        <f t="shared" si="33"/>
        <v/>
      </c>
      <c r="G236" s="3">
        <f t="shared" si="34"/>
        <v>42921.510462962964</v>
      </c>
      <c r="H236" s="41">
        <f t="shared" si="35"/>
        <v>3.5</v>
      </c>
      <c r="I236" s="41">
        <f t="shared" si="38"/>
        <v>1.75</v>
      </c>
      <c r="J236" s="42">
        <f t="shared" si="39"/>
        <v>3.5</v>
      </c>
      <c r="K236" s="45">
        <f t="shared" si="40"/>
        <v>25.784727176024333</v>
      </c>
      <c r="L236" s="46">
        <f t="shared" si="41"/>
        <v>203272.42327920633</v>
      </c>
      <c r="M236" s="44">
        <f t="shared" si="36"/>
        <v>0.99157279648393326</v>
      </c>
    </row>
    <row r="237" spans="1:13" x14ac:dyDescent="0.2">
      <c r="A237" s="39">
        <v>170705121506</v>
      </c>
      <c r="B237" t="str">
        <f t="shared" si="37"/>
        <v>20170705121506</v>
      </c>
      <c r="C237" s="9">
        <f t="shared" si="32"/>
        <v>42921.51048611111</v>
      </c>
      <c r="D237" s="39">
        <v>134</v>
      </c>
      <c r="E237" s="40">
        <v>422</v>
      </c>
      <c r="F237" t="str">
        <f t="shared" si="33"/>
        <v/>
      </c>
      <c r="G237" s="3">
        <f t="shared" si="34"/>
        <v>42921.51048611111</v>
      </c>
      <c r="H237" s="41">
        <f t="shared" si="35"/>
        <v>3.5</v>
      </c>
      <c r="I237" s="41">
        <f t="shared" si="38"/>
        <v>1.75</v>
      </c>
      <c r="J237" s="42">
        <f t="shared" si="39"/>
        <v>3.5</v>
      </c>
      <c r="K237" s="45">
        <f t="shared" si="40"/>
        <v>25.784727176024333</v>
      </c>
      <c r="L237" s="46">
        <f t="shared" si="41"/>
        <v>203298.20800638234</v>
      </c>
      <c r="M237" s="44">
        <f t="shared" si="36"/>
        <v>0.99169857564088948</v>
      </c>
    </row>
    <row r="238" spans="1:13" x14ac:dyDescent="0.2">
      <c r="A238" s="39">
        <v>170705121508</v>
      </c>
      <c r="B238" t="str">
        <f t="shared" si="37"/>
        <v>20170705121508</v>
      </c>
      <c r="C238" s="9">
        <f t="shared" si="32"/>
        <v>42921.510509259257</v>
      </c>
      <c r="D238" s="39">
        <v>135</v>
      </c>
      <c r="E238" s="40">
        <v>424</v>
      </c>
      <c r="F238" t="str">
        <f t="shared" si="33"/>
        <v/>
      </c>
      <c r="G238" s="3">
        <f t="shared" si="34"/>
        <v>42921.510509259257</v>
      </c>
      <c r="H238" s="41">
        <f t="shared" si="35"/>
        <v>4.5</v>
      </c>
      <c r="I238" s="41">
        <f t="shared" si="38"/>
        <v>2.25</v>
      </c>
      <c r="J238" s="42">
        <f t="shared" si="39"/>
        <v>4</v>
      </c>
      <c r="K238" s="45">
        <f t="shared" si="40"/>
        <v>29.468259629742096</v>
      </c>
      <c r="L238" s="46">
        <f t="shared" si="41"/>
        <v>203327.67626601207</v>
      </c>
      <c r="M238" s="44">
        <f t="shared" si="36"/>
        <v>0.99184232324883936</v>
      </c>
    </row>
    <row r="239" spans="1:13" x14ac:dyDescent="0.2">
      <c r="A239" s="39">
        <v>170705121510</v>
      </c>
      <c r="B239" t="str">
        <f t="shared" si="37"/>
        <v>20170705121510</v>
      </c>
      <c r="C239" s="9">
        <f t="shared" si="32"/>
        <v>42921.51053240741</v>
      </c>
      <c r="D239" s="39">
        <v>135</v>
      </c>
      <c r="E239" s="40">
        <v>426</v>
      </c>
      <c r="F239" t="str">
        <f t="shared" si="33"/>
        <v/>
      </c>
      <c r="G239" s="3">
        <f t="shared" si="34"/>
        <v>42921.51053240741</v>
      </c>
      <c r="H239" s="41">
        <f t="shared" si="35"/>
        <v>4.5</v>
      </c>
      <c r="I239" s="41">
        <f t="shared" si="38"/>
        <v>2.25</v>
      </c>
      <c r="J239" s="42">
        <f t="shared" si="39"/>
        <v>4.5</v>
      </c>
      <c r="K239" s="45">
        <f t="shared" si="40"/>
        <v>33.15179208345986</v>
      </c>
      <c r="L239" s="46">
        <f t="shared" si="41"/>
        <v>203360.82805809553</v>
      </c>
      <c r="M239" s="44">
        <f t="shared" si="36"/>
        <v>0.99200403930778314</v>
      </c>
    </row>
    <row r="240" spans="1:13" x14ac:dyDescent="0.2">
      <c r="A240" s="39">
        <v>170705121512</v>
      </c>
      <c r="B240" t="str">
        <f t="shared" si="37"/>
        <v>20170705121512</v>
      </c>
      <c r="C240" s="9">
        <f t="shared" si="32"/>
        <v>42921.510555555556</v>
      </c>
      <c r="D240" s="39">
        <v>135</v>
      </c>
      <c r="E240" s="40">
        <v>428</v>
      </c>
      <c r="F240" t="str">
        <f t="shared" si="33"/>
        <v/>
      </c>
      <c r="G240" s="3">
        <f t="shared" si="34"/>
        <v>42921.510555555556</v>
      </c>
      <c r="H240" s="41">
        <f t="shared" si="35"/>
        <v>4.5</v>
      </c>
      <c r="I240" s="41">
        <f t="shared" si="38"/>
        <v>2.25</v>
      </c>
      <c r="J240" s="42">
        <f t="shared" si="39"/>
        <v>4.5</v>
      </c>
      <c r="K240" s="45">
        <f t="shared" si="40"/>
        <v>33.15179208345986</v>
      </c>
      <c r="L240" s="46">
        <f t="shared" si="41"/>
        <v>203393.97985017899</v>
      </c>
      <c r="M240" s="44">
        <f t="shared" si="36"/>
        <v>0.9921657553667268</v>
      </c>
    </row>
    <row r="241" spans="1:13" x14ac:dyDescent="0.2">
      <c r="A241" s="39">
        <v>170705121514</v>
      </c>
      <c r="B241" t="str">
        <f t="shared" si="37"/>
        <v>20170705121514</v>
      </c>
      <c r="C241" s="9">
        <f t="shared" si="32"/>
        <v>42921.510578703703</v>
      </c>
      <c r="D241" s="39">
        <v>134</v>
      </c>
      <c r="E241" s="40">
        <v>430</v>
      </c>
      <c r="F241" t="str">
        <f t="shared" si="33"/>
        <v/>
      </c>
      <c r="G241" s="3">
        <f t="shared" si="34"/>
        <v>42921.510578703703</v>
      </c>
      <c r="H241" s="41">
        <f t="shared" si="35"/>
        <v>3.5</v>
      </c>
      <c r="I241" s="41">
        <f t="shared" si="38"/>
        <v>1.75</v>
      </c>
      <c r="J241" s="42">
        <f t="shared" si="39"/>
        <v>4</v>
      </c>
      <c r="K241" s="45">
        <f t="shared" si="40"/>
        <v>29.468259629742096</v>
      </c>
      <c r="L241" s="46">
        <f t="shared" si="41"/>
        <v>203423.44810980873</v>
      </c>
      <c r="M241" s="44">
        <f t="shared" si="36"/>
        <v>0.99230950297467668</v>
      </c>
    </row>
    <row r="242" spans="1:13" x14ac:dyDescent="0.2">
      <c r="A242" s="39">
        <v>170705121516</v>
      </c>
      <c r="B242" t="str">
        <f t="shared" si="37"/>
        <v>20170705121516</v>
      </c>
      <c r="C242" s="9">
        <f t="shared" si="32"/>
        <v>42921.510601851849</v>
      </c>
      <c r="D242" s="39">
        <v>134</v>
      </c>
      <c r="E242" s="40">
        <v>432</v>
      </c>
      <c r="F242" t="str">
        <f t="shared" si="33"/>
        <v/>
      </c>
      <c r="G242" s="3">
        <f t="shared" si="34"/>
        <v>42921.510601851849</v>
      </c>
      <c r="H242" s="41">
        <f t="shared" si="35"/>
        <v>3.5</v>
      </c>
      <c r="I242" s="41">
        <f t="shared" si="38"/>
        <v>1.75</v>
      </c>
      <c r="J242" s="42">
        <f t="shared" si="39"/>
        <v>3.5</v>
      </c>
      <c r="K242" s="45">
        <f t="shared" si="40"/>
        <v>25.784727176024333</v>
      </c>
      <c r="L242" s="46">
        <f t="shared" si="41"/>
        <v>203449.23283698474</v>
      </c>
      <c r="M242" s="44">
        <f t="shared" si="36"/>
        <v>0.9924352821316329</v>
      </c>
    </row>
    <row r="243" spans="1:13" x14ac:dyDescent="0.2">
      <c r="A243" s="39">
        <v>170705121518</v>
      </c>
      <c r="B243" t="str">
        <f t="shared" si="37"/>
        <v>20170705121518</v>
      </c>
      <c r="C243" s="9">
        <f t="shared" si="32"/>
        <v>42921.510625000003</v>
      </c>
      <c r="D243" s="39">
        <v>134</v>
      </c>
      <c r="E243" s="40">
        <v>434</v>
      </c>
      <c r="F243" t="str">
        <f t="shared" si="33"/>
        <v/>
      </c>
      <c r="G243" s="3">
        <f t="shared" si="34"/>
        <v>42921.510625000003</v>
      </c>
      <c r="H243" s="41">
        <f t="shared" si="35"/>
        <v>3.5</v>
      </c>
      <c r="I243" s="41">
        <f t="shared" si="38"/>
        <v>1.75</v>
      </c>
      <c r="J243" s="42">
        <f t="shared" si="39"/>
        <v>3.5</v>
      </c>
      <c r="K243" s="45">
        <f t="shared" si="40"/>
        <v>25.784727176024333</v>
      </c>
      <c r="L243" s="46">
        <f t="shared" si="41"/>
        <v>203475.01756416075</v>
      </c>
      <c r="M243" s="44">
        <f t="shared" si="36"/>
        <v>0.99256106128858901</v>
      </c>
    </row>
    <row r="244" spans="1:13" x14ac:dyDescent="0.2">
      <c r="A244" s="39">
        <v>170705121520</v>
      </c>
      <c r="B244" t="str">
        <f t="shared" si="37"/>
        <v>20170705121520</v>
      </c>
      <c r="C244" s="9">
        <f t="shared" si="32"/>
        <v>42921.510648148149</v>
      </c>
      <c r="D244" s="39">
        <v>134</v>
      </c>
      <c r="E244" s="40">
        <v>436</v>
      </c>
      <c r="F244" t="str">
        <f t="shared" si="33"/>
        <v/>
      </c>
      <c r="G244" s="3">
        <f t="shared" si="34"/>
        <v>42921.510648148149</v>
      </c>
      <c r="H244" s="41">
        <f t="shared" si="35"/>
        <v>3.5</v>
      </c>
      <c r="I244" s="41">
        <f t="shared" si="38"/>
        <v>1.75</v>
      </c>
      <c r="J244" s="42">
        <f t="shared" si="39"/>
        <v>3.5</v>
      </c>
      <c r="K244" s="45">
        <f t="shared" si="40"/>
        <v>25.784727176024333</v>
      </c>
      <c r="L244" s="46">
        <f t="shared" si="41"/>
        <v>203500.80229133676</v>
      </c>
      <c r="M244" s="44">
        <f t="shared" si="36"/>
        <v>0.99268684044554523</v>
      </c>
    </row>
    <row r="245" spans="1:13" x14ac:dyDescent="0.2">
      <c r="A245" s="39">
        <v>170705121522</v>
      </c>
      <c r="B245" t="str">
        <f t="shared" si="37"/>
        <v>20170705121522</v>
      </c>
      <c r="C245" s="9">
        <f t="shared" si="32"/>
        <v>42921.510671296295</v>
      </c>
      <c r="D245" s="39">
        <v>134</v>
      </c>
      <c r="E245" s="40">
        <v>438</v>
      </c>
      <c r="F245" t="str">
        <f t="shared" si="33"/>
        <v/>
      </c>
      <c r="G245" s="3">
        <f t="shared" si="34"/>
        <v>42921.510671296295</v>
      </c>
      <c r="H245" s="41">
        <f t="shared" si="35"/>
        <v>3.5</v>
      </c>
      <c r="I245" s="41">
        <f t="shared" si="38"/>
        <v>1.75</v>
      </c>
      <c r="J245" s="42">
        <f t="shared" si="39"/>
        <v>3.5</v>
      </c>
      <c r="K245" s="45">
        <f t="shared" si="40"/>
        <v>25.784727176024333</v>
      </c>
      <c r="L245" s="46">
        <f t="shared" si="41"/>
        <v>203526.58701851277</v>
      </c>
      <c r="M245" s="44">
        <f t="shared" si="36"/>
        <v>0.99281261960250133</v>
      </c>
    </row>
    <row r="246" spans="1:13" x14ac:dyDescent="0.2">
      <c r="A246" s="39">
        <v>170705121524</v>
      </c>
      <c r="B246" t="str">
        <f t="shared" si="37"/>
        <v>20170705121524</v>
      </c>
      <c r="C246" s="9">
        <f t="shared" si="32"/>
        <v>42921.510694444441</v>
      </c>
      <c r="D246" s="39">
        <v>134</v>
      </c>
      <c r="E246" s="40">
        <v>440</v>
      </c>
      <c r="F246" t="str">
        <f t="shared" si="33"/>
        <v/>
      </c>
      <c r="G246" s="3">
        <f t="shared" si="34"/>
        <v>42921.510694444441</v>
      </c>
      <c r="H246" s="41">
        <f t="shared" si="35"/>
        <v>3.5</v>
      </c>
      <c r="I246" s="41">
        <f t="shared" si="38"/>
        <v>1.75</v>
      </c>
      <c r="J246" s="42">
        <f t="shared" si="39"/>
        <v>3.5</v>
      </c>
      <c r="K246" s="45">
        <f t="shared" si="40"/>
        <v>25.784727176024333</v>
      </c>
      <c r="L246" s="46">
        <f t="shared" si="41"/>
        <v>203552.37174568878</v>
      </c>
      <c r="M246" s="44">
        <f t="shared" si="36"/>
        <v>0.99293839875945744</v>
      </c>
    </row>
    <row r="247" spans="1:13" x14ac:dyDescent="0.2">
      <c r="A247" s="39">
        <v>170705121526</v>
      </c>
      <c r="B247" t="str">
        <f t="shared" si="37"/>
        <v>20170705121526</v>
      </c>
      <c r="C247" s="9">
        <f t="shared" si="32"/>
        <v>42921.510717592595</v>
      </c>
      <c r="D247" s="39">
        <v>134</v>
      </c>
      <c r="E247" s="40">
        <v>442</v>
      </c>
      <c r="F247" t="str">
        <f t="shared" si="33"/>
        <v/>
      </c>
      <c r="G247" s="3">
        <f t="shared" si="34"/>
        <v>42921.510717592595</v>
      </c>
      <c r="H247" s="41">
        <f t="shared" si="35"/>
        <v>3.5</v>
      </c>
      <c r="I247" s="41">
        <f t="shared" si="38"/>
        <v>1.75</v>
      </c>
      <c r="J247" s="42">
        <f t="shared" si="39"/>
        <v>3.5</v>
      </c>
      <c r="K247" s="45">
        <f t="shared" si="40"/>
        <v>25.784727176024333</v>
      </c>
      <c r="L247" s="46">
        <f t="shared" si="41"/>
        <v>203578.15647286479</v>
      </c>
      <c r="M247" s="44">
        <f t="shared" si="36"/>
        <v>0.99306417791641366</v>
      </c>
    </row>
    <row r="248" spans="1:13" x14ac:dyDescent="0.2">
      <c r="A248" s="39">
        <v>170705121528</v>
      </c>
      <c r="B248" t="str">
        <f t="shared" si="37"/>
        <v>20170705121528</v>
      </c>
      <c r="C248" s="9">
        <f t="shared" si="32"/>
        <v>42921.510740740741</v>
      </c>
      <c r="D248" s="39">
        <v>134</v>
      </c>
      <c r="E248" s="40">
        <v>444</v>
      </c>
      <c r="F248" t="str">
        <f t="shared" si="33"/>
        <v/>
      </c>
      <c r="G248" s="3">
        <f t="shared" si="34"/>
        <v>42921.510740740741</v>
      </c>
      <c r="H248" s="41">
        <f t="shared" si="35"/>
        <v>3.5</v>
      </c>
      <c r="I248" s="41">
        <f t="shared" si="38"/>
        <v>1.75</v>
      </c>
      <c r="J248" s="42">
        <f t="shared" si="39"/>
        <v>3.5</v>
      </c>
      <c r="K248" s="45">
        <f t="shared" si="40"/>
        <v>25.784727176024333</v>
      </c>
      <c r="L248" s="46">
        <f t="shared" si="41"/>
        <v>203603.9412000408</v>
      </c>
      <c r="M248" s="44">
        <f t="shared" si="36"/>
        <v>0.99318995707336977</v>
      </c>
    </row>
    <row r="249" spans="1:13" x14ac:dyDescent="0.2">
      <c r="A249" s="39">
        <v>170705121530</v>
      </c>
      <c r="B249" t="str">
        <f t="shared" si="37"/>
        <v>20170705121530</v>
      </c>
      <c r="C249" s="9">
        <f t="shared" si="32"/>
        <v>42921.510763888888</v>
      </c>
      <c r="D249" s="39">
        <v>134</v>
      </c>
      <c r="E249" s="40">
        <v>446</v>
      </c>
      <c r="F249" t="str">
        <f t="shared" si="33"/>
        <v/>
      </c>
      <c r="G249" s="3">
        <f t="shared" si="34"/>
        <v>42921.510763888888</v>
      </c>
      <c r="H249" s="41">
        <f t="shared" si="35"/>
        <v>3.5</v>
      </c>
      <c r="I249" s="41">
        <f t="shared" si="38"/>
        <v>1.75</v>
      </c>
      <c r="J249" s="42">
        <f t="shared" si="39"/>
        <v>3.5</v>
      </c>
      <c r="K249" s="45">
        <f t="shared" si="40"/>
        <v>25.784727176024333</v>
      </c>
      <c r="L249" s="46">
        <f t="shared" si="41"/>
        <v>203629.72592721682</v>
      </c>
      <c r="M249" s="44">
        <f t="shared" si="36"/>
        <v>0.99331573623032599</v>
      </c>
    </row>
    <row r="250" spans="1:13" x14ac:dyDescent="0.2">
      <c r="A250" s="39">
        <v>170705121532</v>
      </c>
      <c r="B250" t="str">
        <f t="shared" si="37"/>
        <v>20170705121532</v>
      </c>
      <c r="C250" s="9">
        <f t="shared" si="32"/>
        <v>42921.510787037034</v>
      </c>
      <c r="D250" s="39">
        <v>134</v>
      </c>
      <c r="E250" s="40">
        <v>448</v>
      </c>
      <c r="F250" t="str">
        <f t="shared" si="33"/>
        <v/>
      </c>
      <c r="G250" s="3">
        <f t="shared" si="34"/>
        <v>42921.510787037034</v>
      </c>
      <c r="H250" s="41">
        <f t="shared" si="35"/>
        <v>3.5</v>
      </c>
      <c r="I250" s="41">
        <f t="shared" si="38"/>
        <v>1.75</v>
      </c>
      <c r="J250" s="42">
        <f t="shared" si="39"/>
        <v>3.5</v>
      </c>
      <c r="K250" s="45">
        <f t="shared" si="40"/>
        <v>25.784727176024333</v>
      </c>
      <c r="L250" s="46">
        <f t="shared" si="41"/>
        <v>203655.51065439283</v>
      </c>
      <c r="M250" s="44">
        <f t="shared" si="36"/>
        <v>0.99344151538728209</v>
      </c>
    </row>
    <row r="251" spans="1:13" x14ac:dyDescent="0.2">
      <c r="A251" s="39">
        <v>170705121534</v>
      </c>
      <c r="B251" t="str">
        <f t="shared" si="37"/>
        <v>20170705121534</v>
      </c>
      <c r="C251" s="9">
        <f t="shared" si="32"/>
        <v>42921.510810185187</v>
      </c>
      <c r="D251" s="39">
        <v>134</v>
      </c>
      <c r="E251" s="40">
        <v>450</v>
      </c>
      <c r="F251" t="str">
        <f t="shared" si="33"/>
        <v/>
      </c>
      <c r="G251" s="3">
        <f t="shared" si="34"/>
        <v>42921.510810185187</v>
      </c>
      <c r="H251" s="41">
        <f t="shared" si="35"/>
        <v>3.5</v>
      </c>
      <c r="I251" s="41">
        <f t="shared" si="38"/>
        <v>1.75</v>
      </c>
      <c r="J251" s="42">
        <f t="shared" si="39"/>
        <v>3.5</v>
      </c>
      <c r="K251" s="45">
        <f t="shared" si="40"/>
        <v>25.784727176024333</v>
      </c>
      <c r="L251" s="46">
        <f t="shared" si="41"/>
        <v>203681.29538156884</v>
      </c>
      <c r="M251" s="44">
        <f t="shared" si="36"/>
        <v>0.9935672945442382</v>
      </c>
    </row>
    <row r="252" spans="1:13" x14ac:dyDescent="0.2">
      <c r="A252" s="39">
        <v>170705121536</v>
      </c>
      <c r="B252" t="str">
        <f t="shared" si="37"/>
        <v>20170705121536</v>
      </c>
      <c r="C252" s="9">
        <f t="shared" si="32"/>
        <v>42921.510833333334</v>
      </c>
      <c r="D252" s="39">
        <v>134</v>
      </c>
      <c r="E252" s="40">
        <v>452</v>
      </c>
      <c r="F252" t="str">
        <f t="shared" si="33"/>
        <v/>
      </c>
      <c r="G252" s="3">
        <f t="shared" si="34"/>
        <v>42921.510833333334</v>
      </c>
      <c r="H252" s="41">
        <f t="shared" si="35"/>
        <v>3.5</v>
      </c>
      <c r="I252" s="41">
        <f t="shared" si="38"/>
        <v>1.75</v>
      </c>
      <c r="J252" s="42">
        <f t="shared" si="39"/>
        <v>3.5</v>
      </c>
      <c r="K252" s="45">
        <f t="shared" si="40"/>
        <v>25.784727176024333</v>
      </c>
      <c r="L252" s="46">
        <f t="shared" si="41"/>
        <v>203707.08010874485</v>
      </c>
      <c r="M252" s="44">
        <f t="shared" si="36"/>
        <v>0.99369307370119442</v>
      </c>
    </row>
    <row r="253" spans="1:13" x14ac:dyDescent="0.2">
      <c r="A253" s="39">
        <v>170705121538</v>
      </c>
      <c r="B253" t="str">
        <f t="shared" si="37"/>
        <v>20170705121538</v>
      </c>
      <c r="C253" s="9">
        <f t="shared" si="32"/>
        <v>42921.51085648148</v>
      </c>
      <c r="D253" s="39">
        <v>134</v>
      </c>
      <c r="E253" s="40">
        <v>454</v>
      </c>
      <c r="F253" t="str">
        <f t="shared" si="33"/>
        <v/>
      </c>
      <c r="G253" s="3">
        <f t="shared" si="34"/>
        <v>42921.51085648148</v>
      </c>
      <c r="H253" s="41">
        <f t="shared" si="35"/>
        <v>3.5</v>
      </c>
      <c r="I253" s="41">
        <f t="shared" si="38"/>
        <v>1.75</v>
      </c>
      <c r="J253" s="42">
        <f t="shared" si="39"/>
        <v>3.5</v>
      </c>
      <c r="K253" s="45">
        <f t="shared" si="40"/>
        <v>25.784727176024333</v>
      </c>
      <c r="L253" s="46">
        <f t="shared" si="41"/>
        <v>203732.86483592086</v>
      </c>
      <c r="M253" s="44">
        <f t="shared" si="36"/>
        <v>0.99381885285815053</v>
      </c>
    </row>
    <row r="254" spans="1:13" x14ac:dyDescent="0.2">
      <c r="A254" s="39">
        <v>170705121540</v>
      </c>
      <c r="B254" t="str">
        <f t="shared" si="37"/>
        <v>20170705121540</v>
      </c>
      <c r="C254" s="9">
        <f t="shared" si="32"/>
        <v>42921.510879629626</v>
      </c>
      <c r="D254" s="39">
        <v>134</v>
      </c>
      <c r="E254" s="40">
        <v>456</v>
      </c>
      <c r="F254" t="str">
        <f t="shared" si="33"/>
        <v/>
      </c>
      <c r="G254" s="3">
        <f t="shared" si="34"/>
        <v>42921.510879629626</v>
      </c>
      <c r="H254" s="41">
        <f t="shared" si="35"/>
        <v>3.5</v>
      </c>
      <c r="I254" s="41">
        <f t="shared" si="38"/>
        <v>1.75</v>
      </c>
      <c r="J254" s="42">
        <f t="shared" si="39"/>
        <v>3.5</v>
      </c>
      <c r="K254" s="45">
        <f t="shared" si="40"/>
        <v>25.784727176024333</v>
      </c>
      <c r="L254" s="46">
        <f t="shared" si="41"/>
        <v>203758.64956309687</v>
      </c>
      <c r="M254" s="44">
        <f t="shared" si="36"/>
        <v>0.99394463201510674</v>
      </c>
    </row>
    <row r="255" spans="1:13" x14ac:dyDescent="0.2">
      <c r="A255" s="39">
        <v>170705121542</v>
      </c>
      <c r="B255" t="str">
        <f t="shared" si="37"/>
        <v>20170705121542</v>
      </c>
      <c r="C255" s="9">
        <f t="shared" si="32"/>
        <v>42921.51090277778</v>
      </c>
      <c r="D255" s="39">
        <v>134</v>
      </c>
      <c r="E255" s="40">
        <v>458</v>
      </c>
      <c r="F255" t="str">
        <f t="shared" si="33"/>
        <v/>
      </c>
      <c r="G255" s="3">
        <f t="shared" si="34"/>
        <v>42921.51090277778</v>
      </c>
      <c r="H255" s="41">
        <f t="shared" si="35"/>
        <v>3.5</v>
      </c>
      <c r="I255" s="41">
        <f t="shared" si="38"/>
        <v>1.75</v>
      </c>
      <c r="J255" s="42">
        <f t="shared" si="39"/>
        <v>3.5</v>
      </c>
      <c r="K255" s="45">
        <f t="shared" si="40"/>
        <v>25.784727176024333</v>
      </c>
      <c r="L255" s="46">
        <f t="shared" si="41"/>
        <v>203784.43429027288</v>
      </c>
      <c r="M255" s="44">
        <f t="shared" si="36"/>
        <v>0.99407041117206285</v>
      </c>
    </row>
    <row r="256" spans="1:13" x14ac:dyDescent="0.2">
      <c r="A256" s="39">
        <v>170705121544</v>
      </c>
      <c r="B256" t="str">
        <f t="shared" si="37"/>
        <v>20170705121544</v>
      </c>
      <c r="C256" s="9">
        <f t="shared" si="32"/>
        <v>42921.510925925926</v>
      </c>
      <c r="D256" s="39">
        <v>134</v>
      </c>
      <c r="E256" s="40">
        <v>460</v>
      </c>
      <c r="F256" t="str">
        <f t="shared" si="33"/>
        <v/>
      </c>
      <c r="G256" s="3">
        <f t="shared" si="34"/>
        <v>42921.510925925926</v>
      </c>
      <c r="H256" s="41">
        <f t="shared" si="35"/>
        <v>3.5</v>
      </c>
      <c r="I256" s="41">
        <f t="shared" si="38"/>
        <v>1.75</v>
      </c>
      <c r="J256" s="42">
        <f t="shared" si="39"/>
        <v>3.5</v>
      </c>
      <c r="K256" s="45">
        <f t="shared" si="40"/>
        <v>25.784727176024333</v>
      </c>
      <c r="L256" s="46">
        <f t="shared" si="41"/>
        <v>203810.21901744889</v>
      </c>
      <c r="M256" s="44">
        <f t="shared" si="36"/>
        <v>0.99419619032901896</v>
      </c>
    </row>
    <row r="257" spans="1:13" x14ac:dyDescent="0.2">
      <c r="A257" s="39">
        <v>170705121546</v>
      </c>
      <c r="B257" t="str">
        <f t="shared" si="37"/>
        <v>20170705121546</v>
      </c>
      <c r="C257" s="9">
        <f t="shared" si="32"/>
        <v>42921.510949074072</v>
      </c>
      <c r="D257" s="39">
        <v>134</v>
      </c>
      <c r="E257" s="40">
        <v>462</v>
      </c>
      <c r="F257" t="str">
        <f t="shared" si="33"/>
        <v/>
      </c>
      <c r="G257" s="3">
        <f t="shared" si="34"/>
        <v>42921.510949074072</v>
      </c>
      <c r="H257" s="41">
        <f t="shared" si="35"/>
        <v>3.5</v>
      </c>
      <c r="I257" s="41">
        <f t="shared" si="38"/>
        <v>1.75</v>
      </c>
      <c r="J257" s="42">
        <f t="shared" si="39"/>
        <v>3.5</v>
      </c>
      <c r="K257" s="45">
        <f t="shared" si="40"/>
        <v>25.784727176024333</v>
      </c>
      <c r="L257" s="46">
        <f t="shared" si="41"/>
        <v>203836.0037446249</v>
      </c>
      <c r="M257" s="44">
        <f t="shared" si="36"/>
        <v>0.99432196948597518</v>
      </c>
    </row>
    <row r="258" spans="1:13" x14ac:dyDescent="0.2">
      <c r="A258" s="39">
        <v>170705121548</v>
      </c>
      <c r="B258" t="str">
        <f t="shared" si="37"/>
        <v>20170705121548</v>
      </c>
      <c r="C258" s="9">
        <f t="shared" si="32"/>
        <v>42921.510972222219</v>
      </c>
      <c r="D258" s="39">
        <v>134</v>
      </c>
      <c r="E258" s="40">
        <v>464</v>
      </c>
      <c r="F258" t="str">
        <f t="shared" si="33"/>
        <v/>
      </c>
      <c r="G258" s="3">
        <f t="shared" si="34"/>
        <v>42921.510972222219</v>
      </c>
      <c r="H258" s="41">
        <f t="shared" si="35"/>
        <v>3.5</v>
      </c>
      <c r="I258" s="41">
        <f t="shared" si="38"/>
        <v>1.75</v>
      </c>
      <c r="J258" s="42">
        <f t="shared" si="39"/>
        <v>3.5</v>
      </c>
      <c r="K258" s="45">
        <f t="shared" si="40"/>
        <v>25.784727176024333</v>
      </c>
      <c r="L258" s="46">
        <f t="shared" si="41"/>
        <v>203861.78847180092</v>
      </c>
      <c r="M258" s="44">
        <f t="shared" si="36"/>
        <v>0.99444774864293128</v>
      </c>
    </row>
    <row r="259" spans="1:13" x14ac:dyDescent="0.2">
      <c r="A259" s="39">
        <v>170705121550</v>
      </c>
      <c r="B259" t="str">
        <f t="shared" si="37"/>
        <v>20170705121550</v>
      </c>
      <c r="C259" s="9">
        <f t="shared" si="32"/>
        <v>42921.510995370372</v>
      </c>
      <c r="D259" s="39">
        <v>134</v>
      </c>
      <c r="E259" s="40">
        <v>466</v>
      </c>
      <c r="F259" t="str">
        <f t="shared" si="33"/>
        <v/>
      </c>
      <c r="G259" s="3">
        <f t="shared" si="34"/>
        <v>42921.510995370372</v>
      </c>
      <c r="H259" s="41">
        <f t="shared" si="35"/>
        <v>3.5</v>
      </c>
      <c r="I259" s="41">
        <f t="shared" si="38"/>
        <v>1.75</v>
      </c>
      <c r="J259" s="42">
        <f t="shared" si="39"/>
        <v>3.5</v>
      </c>
      <c r="K259" s="45">
        <f t="shared" si="40"/>
        <v>25.784727176024333</v>
      </c>
      <c r="L259" s="46">
        <f t="shared" si="41"/>
        <v>203887.57319897693</v>
      </c>
      <c r="M259" s="44">
        <f t="shared" si="36"/>
        <v>0.99457352779988739</v>
      </c>
    </row>
    <row r="260" spans="1:13" x14ac:dyDescent="0.2">
      <c r="A260" s="39">
        <v>170705121552</v>
      </c>
      <c r="B260" t="str">
        <f t="shared" si="37"/>
        <v>20170705121552</v>
      </c>
      <c r="C260" s="9">
        <f t="shared" si="32"/>
        <v>42921.511018518519</v>
      </c>
      <c r="D260" s="39">
        <v>134</v>
      </c>
      <c r="E260" s="40">
        <v>468</v>
      </c>
      <c r="F260" t="str">
        <f t="shared" si="33"/>
        <v/>
      </c>
      <c r="G260" s="3">
        <f t="shared" si="34"/>
        <v>42921.511018518519</v>
      </c>
      <c r="H260" s="41">
        <f t="shared" si="35"/>
        <v>3.5</v>
      </c>
      <c r="I260" s="41">
        <f t="shared" si="38"/>
        <v>1.75</v>
      </c>
      <c r="J260" s="42">
        <f t="shared" si="39"/>
        <v>3.5</v>
      </c>
      <c r="K260" s="45">
        <f t="shared" si="40"/>
        <v>25.784727176024333</v>
      </c>
      <c r="L260" s="46">
        <f t="shared" si="41"/>
        <v>203913.35792615294</v>
      </c>
      <c r="M260" s="44">
        <f t="shared" si="36"/>
        <v>0.99469930695684361</v>
      </c>
    </row>
    <row r="261" spans="1:13" x14ac:dyDescent="0.2">
      <c r="A261" s="39">
        <v>170705121554</v>
      </c>
      <c r="B261" t="str">
        <f t="shared" si="37"/>
        <v>20170705121554</v>
      </c>
      <c r="C261" s="9">
        <f t="shared" si="32"/>
        <v>42921.511041666665</v>
      </c>
      <c r="D261" s="39">
        <v>134</v>
      </c>
      <c r="E261" s="40">
        <v>470</v>
      </c>
      <c r="F261" t="str">
        <f t="shared" si="33"/>
        <v/>
      </c>
      <c r="G261" s="3">
        <f t="shared" si="34"/>
        <v>42921.511041666665</v>
      </c>
      <c r="H261" s="41">
        <f t="shared" si="35"/>
        <v>3.5</v>
      </c>
      <c r="I261" s="41">
        <f t="shared" si="38"/>
        <v>1.75</v>
      </c>
      <c r="J261" s="42">
        <f t="shared" si="39"/>
        <v>3.5</v>
      </c>
      <c r="K261" s="45">
        <f t="shared" si="40"/>
        <v>25.784727176024333</v>
      </c>
      <c r="L261" s="46">
        <f t="shared" si="41"/>
        <v>203939.14265332895</v>
      </c>
      <c r="M261" s="44">
        <f t="shared" si="36"/>
        <v>0.99482508611379972</v>
      </c>
    </row>
    <row r="262" spans="1:13" x14ac:dyDescent="0.2">
      <c r="A262" s="39">
        <v>170705121556</v>
      </c>
      <c r="B262" t="str">
        <f t="shared" si="37"/>
        <v>20170705121556</v>
      </c>
      <c r="C262" s="9">
        <f t="shared" si="32"/>
        <v>42921.511064814818</v>
      </c>
      <c r="D262" s="39">
        <v>134</v>
      </c>
      <c r="E262" s="40">
        <v>472</v>
      </c>
      <c r="F262" t="str">
        <f t="shared" si="33"/>
        <v/>
      </c>
      <c r="G262" s="3">
        <f t="shared" si="34"/>
        <v>42921.511064814818</v>
      </c>
      <c r="H262" s="41">
        <f t="shared" si="35"/>
        <v>3.5</v>
      </c>
      <c r="I262" s="41">
        <f t="shared" si="38"/>
        <v>1.75</v>
      </c>
      <c r="J262" s="42">
        <f t="shared" si="39"/>
        <v>3.5</v>
      </c>
      <c r="K262" s="45">
        <f t="shared" si="40"/>
        <v>25.784727176024333</v>
      </c>
      <c r="L262" s="46">
        <f t="shared" si="41"/>
        <v>203964.92738050496</v>
      </c>
      <c r="M262" s="44">
        <f t="shared" si="36"/>
        <v>0.99495086527075594</v>
      </c>
    </row>
    <row r="263" spans="1:13" x14ac:dyDescent="0.2">
      <c r="A263" s="39">
        <v>170705121558</v>
      </c>
      <c r="B263" t="str">
        <f t="shared" si="37"/>
        <v>20170705121558</v>
      </c>
      <c r="C263" s="9">
        <f t="shared" si="32"/>
        <v>42921.511087962965</v>
      </c>
      <c r="D263" s="39">
        <v>133</v>
      </c>
      <c r="E263" s="40">
        <v>474</v>
      </c>
      <c r="F263" t="str">
        <f t="shared" si="33"/>
        <v/>
      </c>
      <c r="G263" s="3">
        <f t="shared" si="34"/>
        <v>42921.511087962965</v>
      </c>
      <c r="H263" s="41">
        <f t="shared" si="35"/>
        <v>2.5</v>
      </c>
      <c r="I263" s="41">
        <f t="shared" si="38"/>
        <v>1.25</v>
      </c>
      <c r="J263" s="42">
        <f t="shared" si="39"/>
        <v>3</v>
      </c>
      <c r="K263" s="45">
        <f t="shared" si="40"/>
        <v>22.101194722306573</v>
      </c>
      <c r="L263" s="46">
        <f t="shared" si="41"/>
        <v>203987.02857522728</v>
      </c>
      <c r="M263" s="44">
        <f t="shared" si="36"/>
        <v>0.99505867597671838</v>
      </c>
    </row>
    <row r="264" spans="1:13" x14ac:dyDescent="0.2">
      <c r="A264" s="39">
        <v>170705121600</v>
      </c>
      <c r="B264" t="str">
        <f t="shared" si="37"/>
        <v>20170705121600</v>
      </c>
      <c r="C264" s="9">
        <f t="shared" si="32"/>
        <v>42921.511111111111</v>
      </c>
      <c r="D264" s="39">
        <v>133</v>
      </c>
      <c r="E264" s="40">
        <v>476</v>
      </c>
      <c r="F264" t="str">
        <f t="shared" si="33"/>
        <v/>
      </c>
      <c r="G264" s="3">
        <f t="shared" si="34"/>
        <v>42921.511111111111</v>
      </c>
      <c r="H264" s="41">
        <f t="shared" si="35"/>
        <v>2.5</v>
      </c>
      <c r="I264" s="41">
        <f t="shared" si="38"/>
        <v>1.25</v>
      </c>
      <c r="J264" s="42">
        <f t="shared" si="39"/>
        <v>2.5</v>
      </c>
      <c r="K264" s="45">
        <f t="shared" si="40"/>
        <v>18.41766226858881</v>
      </c>
      <c r="L264" s="46">
        <f t="shared" si="41"/>
        <v>204005.44623749587</v>
      </c>
      <c r="M264" s="44">
        <f t="shared" si="36"/>
        <v>0.99514851823168715</v>
      </c>
    </row>
    <row r="265" spans="1:13" x14ac:dyDescent="0.2">
      <c r="A265" s="39">
        <v>170705121602</v>
      </c>
      <c r="B265" t="str">
        <f t="shared" si="37"/>
        <v>20170705121602</v>
      </c>
      <c r="C265" s="9">
        <f t="shared" si="32"/>
        <v>42921.511134259257</v>
      </c>
      <c r="D265" s="39">
        <v>133</v>
      </c>
      <c r="E265" s="40">
        <v>478</v>
      </c>
      <c r="F265" t="str">
        <f t="shared" si="33"/>
        <v/>
      </c>
      <c r="G265" s="3">
        <f t="shared" si="34"/>
        <v>42921.511134259257</v>
      </c>
      <c r="H265" s="41">
        <f t="shared" si="35"/>
        <v>2.5</v>
      </c>
      <c r="I265" s="41">
        <f t="shared" si="38"/>
        <v>1.25</v>
      </c>
      <c r="J265" s="42">
        <f t="shared" si="39"/>
        <v>2.5</v>
      </c>
      <c r="K265" s="45">
        <f t="shared" si="40"/>
        <v>18.41766226858881</v>
      </c>
      <c r="L265" s="46">
        <f t="shared" si="41"/>
        <v>204023.86389976446</v>
      </c>
      <c r="M265" s="44">
        <f t="shared" si="36"/>
        <v>0.99523836048665593</v>
      </c>
    </row>
    <row r="266" spans="1:13" x14ac:dyDescent="0.2">
      <c r="A266" s="39">
        <v>170705121604</v>
      </c>
      <c r="B266" t="str">
        <f t="shared" si="37"/>
        <v>20170705121604</v>
      </c>
      <c r="C266" s="9">
        <f t="shared" si="32"/>
        <v>42921.511157407411</v>
      </c>
      <c r="D266" s="39">
        <v>133</v>
      </c>
      <c r="E266" s="40">
        <v>480</v>
      </c>
      <c r="F266" t="str">
        <f t="shared" si="33"/>
        <v/>
      </c>
      <c r="G266" s="3">
        <f t="shared" si="34"/>
        <v>42921.511157407411</v>
      </c>
      <c r="H266" s="41">
        <f t="shared" si="35"/>
        <v>2.5</v>
      </c>
      <c r="I266" s="41">
        <f t="shared" si="38"/>
        <v>1.25</v>
      </c>
      <c r="J266" s="42">
        <f t="shared" si="39"/>
        <v>2.5</v>
      </c>
      <c r="K266" s="45">
        <f t="shared" si="40"/>
        <v>18.41766226858881</v>
      </c>
      <c r="L266" s="46">
        <f t="shared" si="41"/>
        <v>204042.28156203305</v>
      </c>
      <c r="M266" s="44">
        <f t="shared" si="36"/>
        <v>0.99532820274162459</v>
      </c>
    </row>
    <row r="267" spans="1:13" x14ac:dyDescent="0.2">
      <c r="A267" s="39">
        <v>170705121606</v>
      </c>
      <c r="B267" t="str">
        <f t="shared" si="37"/>
        <v>20170705121606</v>
      </c>
      <c r="C267" s="9">
        <f t="shared" si="32"/>
        <v>42921.511180555557</v>
      </c>
      <c r="D267" s="39">
        <v>133</v>
      </c>
      <c r="E267" s="40">
        <v>482</v>
      </c>
      <c r="F267" t="str">
        <f t="shared" si="33"/>
        <v/>
      </c>
      <c r="G267" s="3">
        <f t="shared" si="34"/>
        <v>42921.511180555557</v>
      </c>
      <c r="H267" s="41">
        <f t="shared" si="35"/>
        <v>2.5</v>
      </c>
      <c r="I267" s="41">
        <f t="shared" si="38"/>
        <v>1.25</v>
      </c>
      <c r="J267" s="42">
        <f t="shared" si="39"/>
        <v>2.5</v>
      </c>
      <c r="K267" s="45">
        <f t="shared" si="40"/>
        <v>18.41766226858881</v>
      </c>
      <c r="L267" s="46">
        <f t="shared" si="41"/>
        <v>204060.69922430164</v>
      </c>
      <c r="M267" s="44">
        <f t="shared" si="36"/>
        <v>0.99541804499659337</v>
      </c>
    </row>
    <row r="268" spans="1:13" x14ac:dyDescent="0.2">
      <c r="A268" s="39">
        <v>170705121608</v>
      </c>
      <c r="B268" t="str">
        <f t="shared" si="37"/>
        <v>20170705121608</v>
      </c>
      <c r="C268" s="9">
        <f t="shared" si="32"/>
        <v>42921.511203703703</v>
      </c>
      <c r="D268" s="39">
        <v>133</v>
      </c>
      <c r="E268" s="40">
        <v>484</v>
      </c>
      <c r="F268" t="str">
        <f t="shared" si="33"/>
        <v/>
      </c>
      <c r="G268" s="3">
        <f t="shared" si="34"/>
        <v>42921.511203703703</v>
      </c>
      <c r="H268" s="41">
        <f t="shared" si="35"/>
        <v>2.5</v>
      </c>
      <c r="I268" s="41">
        <f t="shared" si="38"/>
        <v>1.25</v>
      </c>
      <c r="J268" s="42">
        <f t="shared" si="39"/>
        <v>2.5</v>
      </c>
      <c r="K268" s="45">
        <f t="shared" si="40"/>
        <v>18.41766226858881</v>
      </c>
      <c r="L268" s="46">
        <f t="shared" si="41"/>
        <v>204079.11688657023</v>
      </c>
      <c r="M268" s="44">
        <f t="shared" si="36"/>
        <v>0.99550788725156214</v>
      </c>
    </row>
    <row r="269" spans="1:13" x14ac:dyDescent="0.2">
      <c r="A269" s="39">
        <v>170705121610</v>
      </c>
      <c r="B269" t="str">
        <f t="shared" si="37"/>
        <v>20170705121610</v>
      </c>
      <c r="C269" s="9">
        <f t="shared" si="32"/>
        <v>42921.51122685185</v>
      </c>
      <c r="D269" s="39">
        <v>133</v>
      </c>
      <c r="E269" s="40">
        <v>486</v>
      </c>
      <c r="F269" t="str">
        <f t="shared" si="33"/>
        <v/>
      </c>
      <c r="G269" s="3">
        <f t="shared" si="34"/>
        <v>42921.51122685185</v>
      </c>
      <c r="H269" s="41">
        <f t="shared" si="35"/>
        <v>2.5</v>
      </c>
      <c r="I269" s="41">
        <f t="shared" si="38"/>
        <v>1.25</v>
      </c>
      <c r="J269" s="42">
        <f t="shared" si="39"/>
        <v>2.5</v>
      </c>
      <c r="K269" s="45">
        <f t="shared" si="40"/>
        <v>18.41766226858881</v>
      </c>
      <c r="L269" s="46">
        <f t="shared" si="41"/>
        <v>204097.53454883883</v>
      </c>
      <c r="M269" s="44">
        <f t="shared" si="36"/>
        <v>0.99559772950653092</v>
      </c>
    </row>
    <row r="270" spans="1:13" x14ac:dyDescent="0.2">
      <c r="A270" s="39">
        <v>170705121612</v>
      </c>
      <c r="B270" t="str">
        <f t="shared" si="37"/>
        <v>20170705121612</v>
      </c>
      <c r="C270" s="9">
        <f t="shared" si="32"/>
        <v>42921.511250000003</v>
      </c>
      <c r="D270" s="39">
        <v>133</v>
      </c>
      <c r="E270" s="40">
        <v>488</v>
      </c>
      <c r="F270" t="str">
        <f t="shared" si="33"/>
        <v/>
      </c>
      <c r="G270" s="3">
        <f t="shared" si="34"/>
        <v>42921.511250000003</v>
      </c>
      <c r="H270" s="41">
        <f t="shared" si="35"/>
        <v>2.5</v>
      </c>
      <c r="I270" s="41">
        <f t="shared" si="38"/>
        <v>1.25</v>
      </c>
      <c r="J270" s="42">
        <f t="shared" si="39"/>
        <v>2.5</v>
      </c>
      <c r="K270" s="45">
        <f t="shared" si="40"/>
        <v>18.41766226858881</v>
      </c>
      <c r="L270" s="46">
        <f t="shared" si="41"/>
        <v>204115.95221110742</v>
      </c>
      <c r="M270" s="44">
        <f t="shared" si="36"/>
        <v>0.99568757176149958</v>
      </c>
    </row>
    <row r="271" spans="1:13" x14ac:dyDescent="0.2">
      <c r="A271" s="39">
        <v>170705121614</v>
      </c>
      <c r="B271" t="str">
        <f t="shared" si="37"/>
        <v>20170705121614</v>
      </c>
      <c r="C271" s="9">
        <f t="shared" si="32"/>
        <v>42921.511273148149</v>
      </c>
      <c r="D271" s="39">
        <v>133</v>
      </c>
      <c r="E271" s="40">
        <v>490</v>
      </c>
      <c r="F271" t="str">
        <f t="shared" si="33"/>
        <v/>
      </c>
      <c r="G271" s="3">
        <f t="shared" si="34"/>
        <v>42921.511273148149</v>
      </c>
      <c r="H271" s="41">
        <f t="shared" si="35"/>
        <v>2.5</v>
      </c>
      <c r="I271" s="41">
        <f t="shared" si="38"/>
        <v>1.25</v>
      </c>
      <c r="J271" s="42">
        <f t="shared" si="39"/>
        <v>2.5</v>
      </c>
      <c r="K271" s="45">
        <f t="shared" si="40"/>
        <v>18.41766226858881</v>
      </c>
      <c r="L271" s="46">
        <f t="shared" si="41"/>
        <v>204134.36987337601</v>
      </c>
      <c r="M271" s="44">
        <f t="shared" si="36"/>
        <v>0.99577741401646835</v>
      </c>
    </row>
    <row r="272" spans="1:13" x14ac:dyDescent="0.2">
      <c r="A272" s="39">
        <v>170705121616</v>
      </c>
      <c r="B272" t="str">
        <f t="shared" si="37"/>
        <v>20170705121616</v>
      </c>
      <c r="C272" s="9">
        <f t="shared" si="32"/>
        <v>42921.511296296296</v>
      </c>
      <c r="D272" s="39">
        <v>133</v>
      </c>
      <c r="E272" s="40">
        <v>492</v>
      </c>
      <c r="F272" t="str">
        <f t="shared" si="33"/>
        <v/>
      </c>
      <c r="G272" s="3">
        <f t="shared" si="34"/>
        <v>42921.511296296296</v>
      </c>
      <c r="H272" s="41">
        <f t="shared" si="35"/>
        <v>2.5</v>
      </c>
      <c r="I272" s="41">
        <f t="shared" si="38"/>
        <v>1.25</v>
      </c>
      <c r="J272" s="42">
        <f t="shared" si="39"/>
        <v>2.5</v>
      </c>
      <c r="K272" s="45">
        <f t="shared" si="40"/>
        <v>18.41766226858881</v>
      </c>
      <c r="L272" s="46">
        <f t="shared" si="41"/>
        <v>204152.7875356446</v>
      </c>
      <c r="M272" s="44">
        <f t="shared" si="36"/>
        <v>0.99586725627143713</v>
      </c>
    </row>
    <row r="273" spans="1:13" x14ac:dyDescent="0.2">
      <c r="A273" s="39">
        <v>170705121618</v>
      </c>
      <c r="B273" t="str">
        <f t="shared" si="37"/>
        <v>20170705121618</v>
      </c>
      <c r="C273" s="9">
        <f t="shared" si="32"/>
        <v>42921.511319444442</v>
      </c>
      <c r="D273" s="39">
        <v>133</v>
      </c>
      <c r="E273" s="40">
        <v>494</v>
      </c>
      <c r="F273" t="str">
        <f t="shared" si="33"/>
        <v/>
      </c>
      <c r="G273" s="3">
        <f t="shared" si="34"/>
        <v>42921.511319444442</v>
      </c>
      <c r="H273" s="41">
        <f t="shared" si="35"/>
        <v>2.5</v>
      </c>
      <c r="I273" s="41">
        <f t="shared" si="38"/>
        <v>1.25</v>
      </c>
      <c r="J273" s="42">
        <f t="shared" si="39"/>
        <v>2.5</v>
      </c>
      <c r="K273" s="45">
        <f t="shared" si="40"/>
        <v>18.41766226858881</v>
      </c>
      <c r="L273" s="46">
        <f t="shared" si="41"/>
        <v>204171.20519791319</v>
      </c>
      <c r="M273" s="44">
        <f t="shared" si="36"/>
        <v>0.99595709852640579</v>
      </c>
    </row>
    <row r="274" spans="1:13" x14ac:dyDescent="0.2">
      <c r="A274" s="39">
        <v>170705121620</v>
      </c>
      <c r="B274" t="str">
        <f t="shared" si="37"/>
        <v>20170705121620</v>
      </c>
      <c r="C274" s="9">
        <f t="shared" si="32"/>
        <v>42921.511342592596</v>
      </c>
      <c r="D274" s="39">
        <v>133</v>
      </c>
      <c r="E274" s="40">
        <v>496</v>
      </c>
      <c r="F274" t="str">
        <f t="shared" si="33"/>
        <v/>
      </c>
      <c r="G274" s="3">
        <f t="shared" si="34"/>
        <v>42921.511342592596</v>
      </c>
      <c r="H274" s="41">
        <f t="shared" si="35"/>
        <v>2.5</v>
      </c>
      <c r="I274" s="41">
        <f t="shared" si="38"/>
        <v>1.25</v>
      </c>
      <c r="J274" s="42">
        <f t="shared" si="39"/>
        <v>2.5</v>
      </c>
      <c r="K274" s="45">
        <f t="shared" si="40"/>
        <v>18.41766226858881</v>
      </c>
      <c r="L274" s="46">
        <f t="shared" si="41"/>
        <v>204189.62286018179</v>
      </c>
      <c r="M274" s="44">
        <f t="shared" si="36"/>
        <v>0.99604694078137457</v>
      </c>
    </row>
    <row r="275" spans="1:13" x14ac:dyDescent="0.2">
      <c r="A275" s="39">
        <v>170705121622</v>
      </c>
      <c r="B275" t="str">
        <f t="shared" si="37"/>
        <v>20170705121622</v>
      </c>
      <c r="C275" s="9">
        <f t="shared" si="32"/>
        <v>42921.511365740742</v>
      </c>
      <c r="D275" s="39">
        <v>133</v>
      </c>
      <c r="E275" s="40">
        <v>498</v>
      </c>
      <c r="F275" t="str">
        <f t="shared" si="33"/>
        <v/>
      </c>
      <c r="G275" s="3">
        <f t="shared" si="34"/>
        <v>42921.511365740742</v>
      </c>
      <c r="H275" s="41">
        <f t="shared" si="35"/>
        <v>2.5</v>
      </c>
      <c r="I275" s="41">
        <f t="shared" si="38"/>
        <v>1.25</v>
      </c>
      <c r="J275" s="42">
        <f t="shared" si="39"/>
        <v>2.5</v>
      </c>
      <c r="K275" s="45">
        <f t="shared" si="40"/>
        <v>18.41766226858881</v>
      </c>
      <c r="L275" s="46">
        <f t="shared" si="41"/>
        <v>204208.04052245038</v>
      </c>
      <c r="M275" s="44">
        <f t="shared" si="36"/>
        <v>0.99613678303634334</v>
      </c>
    </row>
    <row r="276" spans="1:13" x14ac:dyDescent="0.2">
      <c r="A276" s="39">
        <v>170705121624</v>
      </c>
      <c r="B276" t="str">
        <f t="shared" si="37"/>
        <v>20170705121624</v>
      </c>
      <c r="C276" s="9">
        <f t="shared" si="32"/>
        <v>42921.511388888888</v>
      </c>
      <c r="D276" s="39">
        <v>133</v>
      </c>
      <c r="E276" s="40">
        <v>500</v>
      </c>
      <c r="F276" t="str">
        <f t="shared" si="33"/>
        <v/>
      </c>
      <c r="G276" s="3">
        <f t="shared" si="34"/>
        <v>42921.511388888888</v>
      </c>
      <c r="H276" s="41">
        <f t="shared" si="35"/>
        <v>2.5</v>
      </c>
      <c r="I276" s="41">
        <f t="shared" si="38"/>
        <v>1.25</v>
      </c>
      <c r="J276" s="42">
        <f t="shared" si="39"/>
        <v>2.5</v>
      </c>
      <c r="K276" s="45">
        <f t="shared" si="40"/>
        <v>18.41766226858881</v>
      </c>
      <c r="L276" s="46">
        <f t="shared" si="41"/>
        <v>204226.45818471897</v>
      </c>
      <c r="M276" s="44">
        <f t="shared" si="36"/>
        <v>0.99622662529131201</v>
      </c>
    </row>
    <row r="277" spans="1:13" x14ac:dyDescent="0.2">
      <c r="A277" s="39">
        <v>170705121626</v>
      </c>
      <c r="B277" t="str">
        <f t="shared" si="37"/>
        <v>20170705121626</v>
      </c>
      <c r="C277" s="9">
        <f t="shared" si="32"/>
        <v>42921.511412037034</v>
      </c>
      <c r="D277" s="39">
        <v>133</v>
      </c>
      <c r="E277" s="40">
        <v>502</v>
      </c>
      <c r="F277" t="str">
        <f t="shared" si="33"/>
        <v/>
      </c>
      <c r="G277" s="3">
        <f t="shared" si="34"/>
        <v>42921.511412037034</v>
      </c>
      <c r="H277" s="41">
        <f t="shared" si="35"/>
        <v>2.5</v>
      </c>
      <c r="I277" s="41">
        <f t="shared" si="38"/>
        <v>1.25</v>
      </c>
      <c r="J277" s="42">
        <f t="shared" si="39"/>
        <v>2.5</v>
      </c>
      <c r="K277" s="45">
        <f t="shared" si="40"/>
        <v>18.41766226858881</v>
      </c>
      <c r="L277" s="46">
        <f t="shared" si="41"/>
        <v>204244.87584698756</v>
      </c>
      <c r="M277" s="44">
        <f t="shared" si="36"/>
        <v>0.99631646754628078</v>
      </c>
    </row>
    <row r="278" spans="1:13" x14ac:dyDescent="0.2">
      <c r="A278" s="39">
        <v>170705121628</v>
      </c>
      <c r="B278" t="str">
        <f t="shared" si="37"/>
        <v>20170705121628</v>
      </c>
      <c r="C278" s="9">
        <f t="shared" si="32"/>
        <v>42921.511435185188</v>
      </c>
      <c r="D278" s="39">
        <v>133</v>
      </c>
      <c r="E278" s="40">
        <v>504</v>
      </c>
      <c r="F278" t="str">
        <f t="shared" si="33"/>
        <v/>
      </c>
      <c r="G278" s="3">
        <f t="shared" si="34"/>
        <v>42921.511435185188</v>
      </c>
      <c r="H278" s="41">
        <f t="shared" si="35"/>
        <v>2.5</v>
      </c>
      <c r="I278" s="41">
        <f t="shared" si="38"/>
        <v>1.25</v>
      </c>
      <c r="J278" s="42">
        <f t="shared" si="39"/>
        <v>2.5</v>
      </c>
      <c r="K278" s="45">
        <f t="shared" si="40"/>
        <v>18.41766226858881</v>
      </c>
      <c r="L278" s="46">
        <f t="shared" si="41"/>
        <v>204263.29350925615</v>
      </c>
      <c r="M278" s="44">
        <f t="shared" si="36"/>
        <v>0.99640630980124956</v>
      </c>
    </row>
    <row r="279" spans="1:13" x14ac:dyDescent="0.2">
      <c r="A279" s="39">
        <v>170705121630</v>
      </c>
      <c r="B279" t="str">
        <f t="shared" si="37"/>
        <v>20170705121630</v>
      </c>
      <c r="C279" s="9">
        <f t="shared" si="32"/>
        <v>42921.511458333334</v>
      </c>
      <c r="D279" s="39">
        <v>133</v>
      </c>
      <c r="E279" s="40">
        <v>506</v>
      </c>
      <c r="F279" t="str">
        <f t="shared" si="33"/>
        <v/>
      </c>
      <c r="G279" s="3">
        <f t="shared" si="34"/>
        <v>42921.511458333334</v>
      </c>
      <c r="H279" s="41">
        <f t="shared" si="35"/>
        <v>2.5</v>
      </c>
      <c r="I279" s="41">
        <f t="shared" si="38"/>
        <v>1.25</v>
      </c>
      <c r="J279" s="42">
        <f t="shared" si="39"/>
        <v>2.5</v>
      </c>
      <c r="K279" s="45">
        <f t="shared" si="40"/>
        <v>18.41766226858881</v>
      </c>
      <c r="L279" s="46">
        <f t="shared" si="41"/>
        <v>204281.71117152474</v>
      </c>
      <c r="M279" s="44">
        <f t="shared" si="36"/>
        <v>0.99649615205621822</v>
      </c>
    </row>
    <row r="280" spans="1:13" x14ac:dyDescent="0.2">
      <c r="A280" s="39">
        <v>170705121632</v>
      </c>
      <c r="B280" t="str">
        <f t="shared" si="37"/>
        <v>20170705121632</v>
      </c>
      <c r="C280" s="9">
        <f t="shared" si="32"/>
        <v>42921.511481481481</v>
      </c>
      <c r="D280" s="39">
        <v>133</v>
      </c>
      <c r="E280" s="40">
        <v>508</v>
      </c>
      <c r="F280" t="str">
        <f t="shared" si="33"/>
        <v/>
      </c>
      <c r="G280" s="3">
        <f t="shared" si="34"/>
        <v>42921.511481481481</v>
      </c>
      <c r="H280" s="41">
        <f t="shared" si="35"/>
        <v>2.5</v>
      </c>
      <c r="I280" s="41">
        <f t="shared" si="38"/>
        <v>1.25</v>
      </c>
      <c r="J280" s="42">
        <f t="shared" si="39"/>
        <v>2.5</v>
      </c>
      <c r="K280" s="45">
        <f t="shared" si="40"/>
        <v>18.41766226858881</v>
      </c>
      <c r="L280" s="46">
        <f t="shared" si="41"/>
        <v>204300.12883379334</v>
      </c>
      <c r="M280" s="44">
        <f t="shared" si="36"/>
        <v>0.996585994311187</v>
      </c>
    </row>
    <row r="281" spans="1:13" x14ac:dyDescent="0.2">
      <c r="A281" s="39">
        <v>170705121634</v>
      </c>
      <c r="B281" t="str">
        <f t="shared" si="37"/>
        <v>20170705121634</v>
      </c>
      <c r="C281" s="9">
        <f t="shared" si="32"/>
        <v>42921.511504629627</v>
      </c>
      <c r="D281" s="39">
        <v>133</v>
      </c>
      <c r="E281" s="40">
        <v>510</v>
      </c>
      <c r="F281" t="str">
        <f t="shared" si="33"/>
        <v/>
      </c>
      <c r="G281" s="3">
        <f t="shared" si="34"/>
        <v>42921.511504629627</v>
      </c>
      <c r="H281" s="41">
        <f t="shared" si="35"/>
        <v>2.5</v>
      </c>
      <c r="I281" s="41">
        <f t="shared" si="38"/>
        <v>1.25</v>
      </c>
      <c r="J281" s="42">
        <f t="shared" si="39"/>
        <v>2.5</v>
      </c>
      <c r="K281" s="45">
        <f t="shared" si="40"/>
        <v>18.41766226858881</v>
      </c>
      <c r="L281" s="46">
        <f t="shared" si="41"/>
        <v>204318.54649606193</v>
      </c>
      <c r="M281" s="44">
        <f t="shared" si="36"/>
        <v>0.99667583656615577</v>
      </c>
    </row>
    <row r="282" spans="1:13" x14ac:dyDescent="0.2">
      <c r="A282" s="39">
        <v>170705121636</v>
      </c>
      <c r="B282" t="str">
        <f t="shared" si="37"/>
        <v>20170705121636</v>
      </c>
      <c r="C282" s="9">
        <f t="shared" ref="C282:C335" si="42">DATE(LEFT(B282,4),MID(B282,5,2),MID(B282,7,2))+TIME(MID(B282,9,2),MID(B282,11,2),RIGHT(B282,2))</f>
        <v>42921.51152777778</v>
      </c>
      <c r="D282" s="39">
        <v>133</v>
      </c>
      <c r="E282" s="40">
        <v>512</v>
      </c>
      <c r="F282" t="str">
        <f t="shared" ref="F282:F335" si="43">IF(H282=$B$13,C282,"")</f>
        <v/>
      </c>
      <c r="G282" s="3">
        <f t="shared" ref="G282:G335" si="44">IF(D282-$B$11&gt;0,C282," ")</f>
        <v>42921.51152777778</v>
      </c>
      <c r="H282" s="41">
        <f t="shared" ref="H282:H335" si="45">IF((D282-$B$11)&gt;0,D282-$B$11,0)</f>
        <v>2.5</v>
      </c>
      <c r="I282" s="41">
        <f t="shared" si="38"/>
        <v>1.25</v>
      </c>
      <c r="J282" s="42">
        <f t="shared" si="39"/>
        <v>2.5</v>
      </c>
      <c r="K282" s="45">
        <f t="shared" si="40"/>
        <v>18.41766226858881</v>
      </c>
      <c r="L282" s="46">
        <f t="shared" si="41"/>
        <v>204336.96415833052</v>
      </c>
      <c r="M282" s="44">
        <f t="shared" ref="M282:M335" si="46">L282/($B$17*1000)</f>
        <v>0.99676567882112443</v>
      </c>
    </row>
    <row r="283" spans="1:13" x14ac:dyDescent="0.2">
      <c r="A283" s="39">
        <v>170705121638</v>
      </c>
      <c r="B283" t="str">
        <f t="shared" ref="B283:B335" si="47">"20"&amp;A283</f>
        <v>20170705121638</v>
      </c>
      <c r="C283" s="9">
        <f t="shared" si="42"/>
        <v>42921.511550925927</v>
      </c>
      <c r="D283" s="39">
        <v>133</v>
      </c>
      <c r="E283" s="40">
        <v>514</v>
      </c>
      <c r="F283" t="str">
        <f t="shared" si="43"/>
        <v/>
      </c>
      <c r="G283" s="3">
        <f t="shared" si="44"/>
        <v>42921.511550925927</v>
      </c>
      <c r="H283" s="41">
        <f t="shared" si="45"/>
        <v>2.5</v>
      </c>
      <c r="I283" s="41">
        <f t="shared" ref="I283:I335" si="48">H283/2</f>
        <v>1.25</v>
      </c>
      <c r="J283" s="42">
        <f t="shared" ref="J283:J335" si="49">AVERAGE(I282:I283)*(E283-E282)</f>
        <v>2.5</v>
      </c>
      <c r="K283" s="45">
        <f t="shared" ref="K283:K314" si="50">J283*$B$19</f>
        <v>18.41766226858881</v>
      </c>
      <c r="L283" s="46">
        <f t="shared" si="41"/>
        <v>204355.38182059911</v>
      </c>
      <c r="M283" s="44">
        <f t="shared" si="46"/>
        <v>0.99685552107609321</v>
      </c>
    </row>
    <row r="284" spans="1:13" x14ac:dyDescent="0.2">
      <c r="A284" s="39">
        <v>170705121640</v>
      </c>
      <c r="B284" t="str">
        <f t="shared" si="47"/>
        <v>20170705121640</v>
      </c>
      <c r="C284" s="9">
        <f t="shared" si="42"/>
        <v>42921.511574074073</v>
      </c>
      <c r="D284" s="39">
        <v>133</v>
      </c>
      <c r="E284" s="40">
        <v>516</v>
      </c>
      <c r="F284" t="str">
        <f t="shared" si="43"/>
        <v/>
      </c>
      <c r="G284" s="3">
        <f t="shared" si="44"/>
        <v>42921.511574074073</v>
      </c>
      <c r="H284" s="41">
        <f t="shared" si="45"/>
        <v>2.5</v>
      </c>
      <c r="I284" s="41">
        <f t="shared" si="48"/>
        <v>1.25</v>
      </c>
      <c r="J284" s="42">
        <f t="shared" si="49"/>
        <v>2.5</v>
      </c>
      <c r="K284" s="45">
        <f t="shared" si="50"/>
        <v>18.41766226858881</v>
      </c>
      <c r="L284" s="46">
        <f t="shared" ref="L284:L335" si="51">L283+K284</f>
        <v>204373.7994828677</v>
      </c>
      <c r="M284" s="44">
        <f t="shared" si="46"/>
        <v>0.99694536333106198</v>
      </c>
    </row>
    <row r="285" spans="1:13" x14ac:dyDescent="0.2">
      <c r="A285" s="39">
        <v>170705121642</v>
      </c>
      <c r="B285" t="str">
        <f t="shared" si="47"/>
        <v>20170705121642</v>
      </c>
      <c r="C285" s="9">
        <f t="shared" si="42"/>
        <v>42921.511597222219</v>
      </c>
      <c r="D285" s="39">
        <v>133</v>
      </c>
      <c r="E285" s="40">
        <v>518</v>
      </c>
      <c r="F285" t="str">
        <f t="shared" si="43"/>
        <v/>
      </c>
      <c r="G285" s="3">
        <f t="shared" si="44"/>
        <v>42921.511597222219</v>
      </c>
      <c r="H285" s="41">
        <f t="shared" si="45"/>
        <v>2.5</v>
      </c>
      <c r="I285" s="41">
        <f t="shared" si="48"/>
        <v>1.25</v>
      </c>
      <c r="J285" s="42">
        <f t="shared" si="49"/>
        <v>2.5</v>
      </c>
      <c r="K285" s="45">
        <f t="shared" si="50"/>
        <v>18.41766226858881</v>
      </c>
      <c r="L285" s="46">
        <f t="shared" si="51"/>
        <v>204392.2171451363</v>
      </c>
      <c r="M285" s="44">
        <f t="shared" si="46"/>
        <v>0.99703520558603076</v>
      </c>
    </row>
    <row r="286" spans="1:13" x14ac:dyDescent="0.2">
      <c r="A286" s="39">
        <v>170705121644</v>
      </c>
      <c r="B286" t="str">
        <f t="shared" si="47"/>
        <v>20170705121644</v>
      </c>
      <c r="C286" s="9">
        <f t="shared" si="42"/>
        <v>42921.511620370373</v>
      </c>
      <c r="D286" s="39">
        <v>133</v>
      </c>
      <c r="E286" s="40">
        <v>520</v>
      </c>
      <c r="F286" t="str">
        <f t="shared" si="43"/>
        <v/>
      </c>
      <c r="G286" s="3">
        <f t="shared" si="44"/>
        <v>42921.511620370373</v>
      </c>
      <c r="H286" s="41">
        <f t="shared" si="45"/>
        <v>2.5</v>
      </c>
      <c r="I286" s="41">
        <f t="shared" si="48"/>
        <v>1.25</v>
      </c>
      <c r="J286" s="42">
        <f t="shared" si="49"/>
        <v>2.5</v>
      </c>
      <c r="K286" s="45">
        <f t="shared" si="50"/>
        <v>18.41766226858881</v>
      </c>
      <c r="L286" s="46">
        <f t="shared" si="51"/>
        <v>204410.63480740489</v>
      </c>
      <c r="M286" s="44">
        <f t="shared" si="46"/>
        <v>0.99712504784099942</v>
      </c>
    </row>
    <row r="287" spans="1:13" x14ac:dyDescent="0.2">
      <c r="A287" s="39">
        <v>170705121646</v>
      </c>
      <c r="B287" t="str">
        <f t="shared" si="47"/>
        <v>20170705121646</v>
      </c>
      <c r="C287" s="9">
        <f t="shared" si="42"/>
        <v>42921.511643518519</v>
      </c>
      <c r="D287" s="39">
        <v>133</v>
      </c>
      <c r="E287" s="40">
        <v>522</v>
      </c>
      <c r="F287" t="str">
        <f t="shared" si="43"/>
        <v/>
      </c>
      <c r="G287" s="3">
        <f t="shared" si="44"/>
        <v>42921.511643518519</v>
      </c>
      <c r="H287" s="41">
        <f t="shared" si="45"/>
        <v>2.5</v>
      </c>
      <c r="I287" s="41">
        <f t="shared" si="48"/>
        <v>1.25</v>
      </c>
      <c r="J287" s="42">
        <f t="shared" si="49"/>
        <v>2.5</v>
      </c>
      <c r="K287" s="45">
        <f t="shared" si="50"/>
        <v>18.41766226858881</v>
      </c>
      <c r="L287" s="46">
        <f t="shared" si="51"/>
        <v>204429.05246967348</v>
      </c>
      <c r="M287" s="44">
        <f t="shared" si="46"/>
        <v>0.9972148900959682</v>
      </c>
    </row>
    <row r="288" spans="1:13" x14ac:dyDescent="0.2">
      <c r="A288" s="39">
        <v>170705121648</v>
      </c>
      <c r="B288" t="str">
        <f t="shared" si="47"/>
        <v>20170705121648</v>
      </c>
      <c r="C288" s="9">
        <f t="shared" si="42"/>
        <v>42921.511666666665</v>
      </c>
      <c r="D288" s="39">
        <v>133</v>
      </c>
      <c r="E288" s="40">
        <v>524</v>
      </c>
      <c r="F288" t="str">
        <f t="shared" si="43"/>
        <v/>
      </c>
      <c r="G288" s="3">
        <f t="shared" si="44"/>
        <v>42921.511666666665</v>
      </c>
      <c r="H288" s="41">
        <f t="shared" si="45"/>
        <v>2.5</v>
      </c>
      <c r="I288" s="41">
        <f t="shared" si="48"/>
        <v>1.25</v>
      </c>
      <c r="J288" s="42">
        <f t="shared" si="49"/>
        <v>2.5</v>
      </c>
      <c r="K288" s="45">
        <f t="shared" si="50"/>
        <v>18.41766226858881</v>
      </c>
      <c r="L288" s="46">
        <f t="shared" si="51"/>
        <v>204447.47013194207</v>
      </c>
      <c r="M288" s="44">
        <f t="shared" si="46"/>
        <v>0.99730473235093697</v>
      </c>
    </row>
    <row r="289" spans="1:13" x14ac:dyDescent="0.2">
      <c r="A289" s="39">
        <v>170705121650</v>
      </c>
      <c r="B289" t="str">
        <f t="shared" si="47"/>
        <v>20170705121650</v>
      </c>
      <c r="C289" s="9">
        <f t="shared" si="42"/>
        <v>42921.511689814812</v>
      </c>
      <c r="D289" s="39">
        <v>133</v>
      </c>
      <c r="E289" s="40">
        <v>526</v>
      </c>
      <c r="F289" t="str">
        <f t="shared" si="43"/>
        <v/>
      </c>
      <c r="G289" s="3">
        <f t="shared" si="44"/>
        <v>42921.511689814812</v>
      </c>
      <c r="H289" s="41">
        <f t="shared" si="45"/>
        <v>2.5</v>
      </c>
      <c r="I289" s="41">
        <f t="shared" si="48"/>
        <v>1.25</v>
      </c>
      <c r="J289" s="42">
        <f t="shared" si="49"/>
        <v>2.5</v>
      </c>
      <c r="K289" s="45">
        <f t="shared" si="50"/>
        <v>18.41766226858881</v>
      </c>
      <c r="L289" s="46">
        <f t="shared" si="51"/>
        <v>204465.88779421066</v>
      </c>
      <c r="M289" s="44">
        <f t="shared" si="46"/>
        <v>0.99739457460590564</v>
      </c>
    </row>
    <row r="290" spans="1:13" x14ac:dyDescent="0.2">
      <c r="A290" s="39">
        <v>170705121652</v>
      </c>
      <c r="B290" t="str">
        <f t="shared" si="47"/>
        <v>20170705121652</v>
      </c>
      <c r="C290" s="9">
        <f t="shared" si="42"/>
        <v>42921.511712962965</v>
      </c>
      <c r="D290" s="39">
        <v>133</v>
      </c>
      <c r="E290" s="40">
        <v>528</v>
      </c>
      <c r="F290" t="str">
        <f t="shared" si="43"/>
        <v/>
      </c>
      <c r="G290" s="3">
        <f t="shared" si="44"/>
        <v>42921.511712962965</v>
      </c>
      <c r="H290" s="41">
        <f t="shared" si="45"/>
        <v>2.5</v>
      </c>
      <c r="I290" s="41">
        <f t="shared" si="48"/>
        <v>1.25</v>
      </c>
      <c r="J290" s="42">
        <f t="shared" si="49"/>
        <v>2.5</v>
      </c>
      <c r="K290" s="45">
        <f t="shared" si="50"/>
        <v>18.41766226858881</v>
      </c>
      <c r="L290" s="46">
        <f t="shared" si="51"/>
        <v>204484.30545647925</v>
      </c>
      <c r="M290" s="44">
        <f t="shared" si="46"/>
        <v>0.99748441686087441</v>
      </c>
    </row>
    <row r="291" spans="1:13" x14ac:dyDescent="0.2">
      <c r="A291" s="39">
        <v>170705121654</v>
      </c>
      <c r="B291" t="str">
        <f t="shared" si="47"/>
        <v>20170705121654</v>
      </c>
      <c r="C291" s="9">
        <f t="shared" si="42"/>
        <v>42921.511736111112</v>
      </c>
      <c r="D291" s="39">
        <v>133</v>
      </c>
      <c r="E291" s="40">
        <v>530</v>
      </c>
      <c r="F291" t="str">
        <f t="shared" si="43"/>
        <v/>
      </c>
      <c r="G291" s="3">
        <f t="shared" si="44"/>
        <v>42921.511736111112</v>
      </c>
      <c r="H291" s="41">
        <f t="shared" si="45"/>
        <v>2.5</v>
      </c>
      <c r="I291" s="41">
        <f t="shared" si="48"/>
        <v>1.25</v>
      </c>
      <c r="J291" s="42">
        <f t="shared" si="49"/>
        <v>2.5</v>
      </c>
      <c r="K291" s="45">
        <f t="shared" si="50"/>
        <v>18.41766226858881</v>
      </c>
      <c r="L291" s="46">
        <f t="shared" si="51"/>
        <v>204502.72311874785</v>
      </c>
      <c r="M291" s="44">
        <f t="shared" si="46"/>
        <v>0.99757425911584319</v>
      </c>
    </row>
    <row r="292" spans="1:13" x14ac:dyDescent="0.2">
      <c r="A292" s="39">
        <v>170705121656</v>
      </c>
      <c r="B292" t="str">
        <f t="shared" si="47"/>
        <v>20170705121656</v>
      </c>
      <c r="C292" s="9">
        <f t="shared" si="42"/>
        <v>42921.511759259258</v>
      </c>
      <c r="D292" s="39">
        <v>132</v>
      </c>
      <c r="E292" s="40">
        <v>532</v>
      </c>
      <c r="F292" t="str">
        <f t="shared" si="43"/>
        <v/>
      </c>
      <c r="G292" s="3">
        <f t="shared" si="44"/>
        <v>42921.511759259258</v>
      </c>
      <c r="H292" s="41">
        <f t="shared" si="45"/>
        <v>1.5</v>
      </c>
      <c r="I292" s="41">
        <f t="shared" si="48"/>
        <v>0.75</v>
      </c>
      <c r="J292" s="42">
        <f t="shared" si="49"/>
        <v>2</v>
      </c>
      <c r="K292" s="45">
        <f t="shared" si="50"/>
        <v>14.734129814871048</v>
      </c>
      <c r="L292" s="46">
        <f t="shared" si="51"/>
        <v>204517.45724856271</v>
      </c>
      <c r="M292" s="44">
        <f t="shared" si="46"/>
        <v>0.99764613291981807</v>
      </c>
    </row>
    <row r="293" spans="1:13" x14ac:dyDescent="0.2">
      <c r="A293" s="39">
        <v>170705121658</v>
      </c>
      <c r="B293" t="str">
        <f t="shared" si="47"/>
        <v>20170705121658</v>
      </c>
      <c r="C293" s="9">
        <f t="shared" si="42"/>
        <v>42921.511782407404</v>
      </c>
      <c r="D293" s="39">
        <v>132</v>
      </c>
      <c r="E293" s="40">
        <v>534</v>
      </c>
      <c r="F293" t="str">
        <f t="shared" si="43"/>
        <v/>
      </c>
      <c r="G293" s="3">
        <f t="shared" si="44"/>
        <v>42921.511782407404</v>
      </c>
      <c r="H293" s="41">
        <f t="shared" si="45"/>
        <v>1.5</v>
      </c>
      <c r="I293" s="41">
        <f t="shared" si="48"/>
        <v>0.75</v>
      </c>
      <c r="J293" s="42">
        <f t="shared" si="49"/>
        <v>1.5</v>
      </c>
      <c r="K293" s="45">
        <f t="shared" si="50"/>
        <v>11.050597361153287</v>
      </c>
      <c r="L293" s="46">
        <f t="shared" si="51"/>
        <v>204528.50784592386</v>
      </c>
      <c r="M293" s="44">
        <f t="shared" si="46"/>
        <v>0.99770003827279929</v>
      </c>
    </row>
    <row r="294" spans="1:13" x14ac:dyDescent="0.2">
      <c r="A294" s="39">
        <v>170705121700</v>
      </c>
      <c r="B294" t="str">
        <f t="shared" si="47"/>
        <v>20170705121700</v>
      </c>
      <c r="C294" s="9">
        <f t="shared" si="42"/>
        <v>42921.511805555558</v>
      </c>
      <c r="D294" s="39">
        <v>132</v>
      </c>
      <c r="E294" s="40">
        <v>536</v>
      </c>
      <c r="F294" t="str">
        <f t="shared" si="43"/>
        <v/>
      </c>
      <c r="G294" s="3">
        <f t="shared" si="44"/>
        <v>42921.511805555558</v>
      </c>
      <c r="H294" s="41">
        <f t="shared" si="45"/>
        <v>1.5</v>
      </c>
      <c r="I294" s="41">
        <f t="shared" si="48"/>
        <v>0.75</v>
      </c>
      <c r="J294" s="42">
        <f t="shared" si="49"/>
        <v>1.5</v>
      </c>
      <c r="K294" s="45">
        <f t="shared" si="50"/>
        <v>11.050597361153287</v>
      </c>
      <c r="L294" s="46">
        <f t="shared" si="51"/>
        <v>204539.558443285</v>
      </c>
      <c r="M294" s="44">
        <f t="shared" si="46"/>
        <v>0.99775394362578051</v>
      </c>
    </row>
    <row r="295" spans="1:13" x14ac:dyDescent="0.2">
      <c r="A295" s="39">
        <v>170705121702</v>
      </c>
      <c r="B295" t="str">
        <f t="shared" si="47"/>
        <v>20170705121702</v>
      </c>
      <c r="C295" s="9">
        <f t="shared" si="42"/>
        <v>42921.511828703704</v>
      </c>
      <c r="D295" s="39">
        <v>132</v>
      </c>
      <c r="E295" s="40">
        <v>538</v>
      </c>
      <c r="F295" t="str">
        <f t="shared" si="43"/>
        <v/>
      </c>
      <c r="G295" s="3">
        <f t="shared" si="44"/>
        <v>42921.511828703704</v>
      </c>
      <c r="H295" s="41">
        <f t="shared" si="45"/>
        <v>1.5</v>
      </c>
      <c r="I295" s="41">
        <f t="shared" si="48"/>
        <v>0.75</v>
      </c>
      <c r="J295" s="42">
        <f t="shared" si="49"/>
        <v>1.5</v>
      </c>
      <c r="K295" s="45">
        <f t="shared" si="50"/>
        <v>11.050597361153287</v>
      </c>
      <c r="L295" s="46">
        <f t="shared" si="51"/>
        <v>204550.60904064614</v>
      </c>
      <c r="M295" s="44">
        <f t="shared" si="46"/>
        <v>0.99780784897876174</v>
      </c>
    </row>
    <row r="296" spans="1:13" x14ac:dyDescent="0.2">
      <c r="A296" s="39">
        <v>170705121704</v>
      </c>
      <c r="B296" t="str">
        <f t="shared" si="47"/>
        <v>20170705121704</v>
      </c>
      <c r="C296" s="9">
        <f t="shared" si="42"/>
        <v>42921.51185185185</v>
      </c>
      <c r="D296" s="39">
        <v>133</v>
      </c>
      <c r="E296" s="40">
        <v>540</v>
      </c>
      <c r="F296" t="str">
        <f t="shared" si="43"/>
        <v/>
      </c>
      <c r="G296" s="3">
        <f t="shared" si="44"/>
        <v>42921.51185185185</v>
      </c>
      <c r="H296" s="41">
        <f t="shared" si="45"/>
        <v>2.5</v>
      </c>
      <c r="I296" s="41">
        <f t="shared" si="48"/>
        <v>1.25</v>
      </c>
      <c r="J296" s="42">
        <f t="shared" si="49"/>
        <v>2</v>
      </c>
      <c r="K296" s="45">
        <f t="shared" si="50"/>
        <v>14.734129814871048</v>
      </c>
      <c r="L296" s="46">
        <f t="shared" si="51"/>
        <v>204565.34317046101</v>
      </c>
      <c r="M296" s="44">
        <f t="shared" si="46"/>
        <v>0.99787972278273662</v>
      </c>
    </row>
    <row r="297" spans="1:13" x14ac:dyDescent="0.2">
      <c r="A297" s="39">
        <v>170705121706</v>
      </c>
      <c r="B297" t="str">
        <f t="shared" si="47"/>
        <v>20170705121706</v>
      </c>
      <c r="C297" s="9">
        <f t="shared" si="42"/>
        <v>42921.511874999997</v>
      </c>
      <c r="D297" s="39">
        <v>132</v>
      </c>
      <c r="E297" s="40">
        <v>542</v>
      </c>
      <c r="F297" t="str">
        <f t="shared" si="43"/>
        <v/>
      </c>
      <c r="G297" s="3">
        <f t="shared" si="44"/>
        <v>42921.511874999997</v>
      </c>
      <c r="H297" s="41">
        <f t="shared" si="45"/>
        <v>1.5</v>
      </c>
      <c r="I297" s="41">
        <f t="shared" si="48"/>
        <v>0.75</v>
      </c>
      <c r="J297" s="42">
        <f t="shared" si="49"/>
        <v>2</v>
      </c>
      <c r="K297" s="45">
        <f t="shared" si="50"/>
        <v>14.734129814871048</v>
      </c>
      <c r="L297" s="46">
        <f t="shared" si="51"/>
        <v>204580.07730027588</v>
      </c>
      <c r="M297" s="44">
        <f t="shared" si="46"/>
        <v>0.99795159658671162</v>
      </c>
    </row>
    <row r="298" spans="1:13" x14ac:dyDescent="0.2">
      <c r="A298" s="39">
        <v>170705121708</v>
      </c>
      <c r="B298" t="str">
        <f t="shared" si="47"/>
        <v>20170705121708</v>
      </c>
      <c r="C298" s="9">
        <f t="shared" si="42"/>
        <v>42921.51189814815</v>
      </c>
      <c r="D298" s="39">
        <v>132</v>
      </c>
      <c r="E298" s="40">
        <v>544</v>
      </c>
      <c r="F298" t="str">
        <f t="shared" si="43"/>
        <v/>
      </c>
      <c r="G298" s="3">
        <f t="shared" si="44"/>
        <v>42921.51189814815</v>
      </c>
      <c r="H298" s="41">
        <f t="shared" si="45"/>
        <v>1.5</v>
      </c>
      <c r="I298" s="41">
        <f t="shared" si="48"/>
        <v>0.75</v>
      </c>
      <c r="J298" s="42">
        <f t="shared" si="49"/>
        <v>1.5</v>
      </c>
      <c r="K298" s="45">
        <f t="shared" si="50"/>
        <v>11.050597361153287</v>
      </c>
      <c r="L298" s="46">
        <f t="shared" si="51"/>
        <v>204591.12789763702</v>
      </c>
      <c r="M298" s="44">
        <f t="shared" si="46"/>
        <v>0.99800550193969284</v>
      </c>
    </row>
    <row r="299" spans="1:13" x14ac:dyDescent="0.2">
      <c r="A299" s="39">
        <v>170705121710</v>
      </c>
      <c r="B299" t="str">
        <f t="shared" si="47"/>
        <v>20170705121710</v>
      </c>
      <c r="C299" s="9">
        <f t="shared" si="42"/>
        <v>42921.511921296296</v>
      </c>
      <c r="D299" s="39">
        <v>132</v>
      </c>
      <c r="E299" s="40">
        <v>546</v>
      </c>
      <c r="F299" t="str">
        <f t="shared" si="43"/>
        <v/>
      </c>
      <c r="G299" s="3">
        <f t="shared" si="44"/>
        <v>42921.511921296296</v>
      </c>
      <c r="H299" s="41">
        <f t="shared" si="45"/>
        <v>1.5</v>
      </c>
      <c r="I299" s="41">
        <f t="shared" si="48"/>
        <v>0.75</v>
      </c>
      <c r="J299" s="42">
        <f t="shared" si="49"/>
        <v>1.5</v>
      </c>
      <c r="K299" s="45">
        <f t="shared" si="50"/>
        <v>11.050597361153287</v>
      </c>
      <c r="L299" s="46">
        <f t="shared" si="51"/>
        <v>204602.17849499817</v>
      </c>
      <c r="M299" s="44">
        <f t="shared" si="46"/>
        <v>0.99805940729267395</v>
      </c>
    </row>
    <row r="300" spans="1:13" x14ac:dyDescent="0.2">
      <c r="A300" s="39">
        <v>170705121712</v>
      </c>
      <c r="B300" t="str">
        <f t="shared" si="47"/>
        <v>20170705121712</v>
      </c>
      <c r="C300" s="9">
        <f t="shared" si="42"/>
        <v>42921.511944444443</v>
      </c>
      <c r="D300" s="39">
        <v>132</v>
      </c>
      <c r="E300" s="40">
        <v>548</v>
      </c>
      <c r="F300" t="str">
        <f t="shared" si="43"/>
        <v/>
      </c>
      <c r="G300" s="3">
        <f t="shared" si="44"/>
        <v>42921.511944444443</v>
      </c>
      <c r="H300" s="41">
        <f t="shared" si="45"/>
        <v>1.5</v>
      </c>
      <c r="I300" s="41">
        <f t="shared" si="48"/>
        <v>0.75</v>
      </c>
      <c r="J300" s="42">
        <f t="shared" si="49"/>
        <v>1.5</v>
      </c>
      <c r="K300" s="45">
        <f t="shared" si="50"/>
        <v>11.050597361153287</v>
      </c>
      <c r="L300" s="46">
        <f t="shared" si="51"/>
        <v>204613.22909235931</v>
      </c>
      <c r="M300" s="44">
        <f t="shared" si="46"/>
        <v>0.99811331264565517</v>
      </c>
    </row>
    <row r="301" spans="1:13" x14ac:dyDescent="0.2">
      <c r="A301" s="39">
        <v>170705121714</v>
      </c>
      <c r="B301" t="str">
        <f t="shared" si="47"/>
        <v>20170705121714</v>
      </c>
      <c r="C301" s="9">
        <f t="shared" si="42"/>
        <v>42921.511967592596</v>
      </c>
      <c r="D301" s="39">
        <v>132</v>
      </c>
      <c r="E301" s="40">
        <v>550</v>
      </c>
      <c r="F301" t="str">
        <f t="shared" si="43"/>
        <v/>
      </c>
      <c r="G301" s="3">
        <f t="shared" si="44"/>
        <v>42921.511967592596</v>
      </c>
      <c r="H301" s="41">
        <f t="shared" si="45"/>
        <v>1.5</v>
      </c>
      <c r="I301" s="41">
        <f t="shared" si="48"/>
        <v>0.75</v>
      </c>
      <c r="J301" s="42">
        <f t="shared" si="49"/>
        <v>1.5</v>
      </c>
      <c r="K301" s="45">
        <f t="shared" si="50"/>
        <v>11.050597361153287</v>
      </c>
      <c r="L301" s="46">
        <f t="shared" si="51"/>
        <v>204624.27968972045</v>
      </c>
      <c r="M301" s="44">
        <f t="shared" si="46"/>
        <v>0.99816721799863639</v>
      </c>
    </row>
    <row r="302" spans="1:13" x14ac:dyDescent="0.2">
      <c r="A302" s="39">
        <v>170705121716</v>
      </c>
      <c r="B302" t="str">
        <f t="shared" si="47"/>
        <v>20170705121716</v>
      </c>
      <c r="C302" s="9">
        <f t="shared" si="42"/>
        <v>42921.511990740742</v>
      </c>
      <c r="D302" s="39">
        <v>132</v>
      </c>
      <c r="E302" s="40">
        <v>552</v>
      </c>
      <c r="F302" t="str">
        <f t="shared" si="43"/>
        <v/>
      </c>
      <c r="G302" s="3">
        <f t="shared" si="44"/>
        <v>42921.511990740742</v>
      </c>
      <c r="H302" s="41">
        <f t="shared" si="45"/>
        <v>1.5</v>
      </c>
      <c r="I302" s="41">
        <f t="shared" si="48"/>
        <v>0.75</v>
      </c>
      <c r="J302" s="42">
        <f t="shared" si="49"/>
        <v>1.5</v>
      </c>
      <c r="K302" s="45">
        <f t="shared" si="50"/>
        <v>11.050597361153287</v>
      </c>
      <c r="L302" s="46">
        <f t="shared" si="51"/>
        <v>204635.3302870816</v>
      </c>
      <c r="M302" s="44">
        <f t="shared" si="46"/>
        <v>0.9982211233516175</v>
      </c>
    </row>
    <row r="303" spans="1:13" x14ac:dyDescent="0.2">
      <c r="A303" s="39">
        <v>170705121718</v>
      </c>
      <c r="B303" t="str">
        <f t="shared" si="47"/>
        <v>20170705121718</v>
      </c>
      <c r="C303" s="9">
        <f t="shared" si="42"/>
        <v>42921.512013888889</v>
      </c>
      <c r="D303" s="39">
        <v>132</v>
      </c>
      <c r="E303" s="40">
        <v>554</v>
      </c>
      <c r="F303" t="str">
        <f t="shared" si="43"/>
        <v/>
      </c>
      <c r="G303" s="3">
        <f t="shared" si="44"/>
        <v>42921.512013888889</v>
      </c>
      <c r="H303" s="41">
        <f t="shared" si="45"/>
        <v>1.5</v>
      </c>
      <c r="I303" s="41">
        <f t="shared" si="48"/>
        <v>0.75</v>
      </c>
      <c r="J303" s="42">
        <f t="shared" si="49"/>
        <v>1.5</v>
      </c>
      <c r="K303" s="45">
        <f t="shared" si="50"/>
        <v>11.050597361153287</v>
      </c>
      <c r="L303" s="46">
        <f t="shared" si="51"/>
        <v>204646.38088444274</v>
      </c>
      <c r="M303" s="44">
        <f t="shared" si="46"/>
        <v>0.99827502870459872</v>
      </c>
    </row>
    <row r="304" spans="1:13" x14ac:dyDescent="0.2">
      <c r="A304" s="39">
        <v>170705121720</v>
      </c>
      <c r="B304" t="str">
        <f t="shared" si="47"/>
        <v>20170705121720</v>
      </c>
      <c r="C304" s="9">
        <f t="shared" si="42"/>
        <v>42921.512037037035</v>
      </c>
      <c r="D304" s="39">
        <v>132</v>
      </c>
      <c r="E304" s="40">
        <v>556</v>
      </c>
      <c r="F304" t="str">
        <f t="shared" si="43"/>
        <v/>
      </c>
      <c r="G304" s="3">
        <f t="shared" si="44"/>
        <v>42921.512037037035</v>
      </c>
      <c r="H304" s="41">
        <f t="shared" si="45"/>
        <v>1.5</v>
      </c>
      <c r="I304" s="41">
        <f t="shared" si="48"/>
        <v>0.75</v>
      </c>
      <c r="J304" s="42">
        <f t="shared" si="49"/>
        <v>1.5</v>
      </c>
      <c r="K304" s="45">
        <f t="shared" si="50"/>
        <v>11.050597361153287</v>
      </c>
      <c r="L304" s="46">
        <f t="shared" si="51"/>
        <v>204657.43148180388</v>
      </c>
      <c r="M304" s="44">
        <f t="shared" si="46"/>
        <v>0.99832893405757994</v>
      </c>
    </row>
    <row r="305" spans="1:13" x14ac:dyDescent="0.2">
      <c r="A305" s="39">
        <v>170705121722</v>
      </c>
      <c r="B305" t="str">
        <f t="shared" si="47"/>
        <v>20170705121722</v>
      </c>
      <c r="C305" s="9">
        <f t="shared" si="42"/>
        <v>42921.512060185189</v>
      </c>
      <c r="D305" s="39">
        <v>132</v>
      </c>
      <c r="E305" s="40">
        <v>558</v>
      </c>
      <c r="F305" t="str">
        <f t="shared" si="43"/>
        <v/>
      </c>
      <c r="G305" s="3">
        <f t="shared" si="44"/>
        <v>42921.512060185189</v>
      </c>
      <c r="H305" s="41">
        <f t="shared" si="45"/>
        <v>1.5</v>
      </c>
      <c r="I305" s="41">
        <f t="shared" si="48"/>
        <v>0.75</v>
      </c>
      <c r="J305" s="42">
        <f t="shared" si="49"/>
        <v>1.5</v>
      </c>
      <c r="K305" s="45">
        <f t="shared" si="50"/>
        <v>11.050597361153287</v>
      </c>
      <c r="L305" s="46">
        <f t="shared" si="51"/>
        <v>204668.48207916503</v>
      </c>
      <c r="M305" s="44">
        <f t="shared" si="46"/>
        <v>0.99838283941056116</v>
      </c>
    </row>
    <row r="306" spans="1:13" x14ac:dyDescent="0.2">
      <c r="A306" s="39">
        <v>170705121724</v>
      </c>
      <c r="B306" t="str">
        <f t="shared" si="47"/>
        <v>20170705121724</v>
      </c>
      <c r="C306" s="9">
        <f t="shared" si="42"/>
        <v>42921.512083333335</v>
      </c>
      <c r="D306" s="39">
        <v>132</v>
      </c>
      <c r="E306" s="40">
        <v>560</v>
      </c>
      <c r="F306" t="str">
        <f t="shared" si="43"/>
        <v/>
      </c>
      <c r="G306" s="3">
        <f t="shared" si="44"/>
        <v>42921.512083333335</v>
      </c>
      <c r="H306" s="41">
        <f t="shared" si="45"/>
        <v>1.5</v>
      </c>
      <c r="I306" s="41">
        <f t="shared" si="48"/>
        <v>0.75</v>
      </c>
      <c r="J306" s="42">
        <f t="shared" si="49"/>
        <v>1.5</v>
      </c>
      <c r="K306" s="45">
        <f t="shared" si="50"/>
        <v>11.050597361153287</v>
      </c>
      <c r="L306" s="46">
        <f t="shared" si="51"/>
        <v>204679.53267652617</v>
      </c>
      <c r="M306" s="44">
        <f t="shared" si="46"/>
        <v>0.99843674476354227</v>
      </c>
    </row>
    <row r="307" spans="1:13" x14ac:dyDescent="0.2">
      <c r="A307" s="39">
        <v>170705121726</v>
      </c>
      <c r="B307" t="str">
        <f t="shared" si="47"/>
        <v>20170705121726</v>
      </c>
      <c r="C307" s="9">
        <f t="shared" si="42"/>
        <v>42921.512106481481</v>
      </c>
      <c r="D307" s="39">
        <v>132</v>
      </c>
      <c r="E307" s="40">
        <v>562</v>
      </c>
      <c r="F307" t="str">
        <f t="shared" si="43"/>
        <v/>
      </c>
      <c r="G307" s="3">
        <f t="shared" si="44"/>
        <v>42921.512106481481</v>
      </c>
      <c r="H307" s="41">
        <f t="shared" si="45"/>
        <v>1.5</v>
      </c>
      <c r="I307" s="41">
        <f t="shared" si="48"/>
        <v>0.75</v>
      </c>
      <c r="J307" s="42">
        <f t="shared" si="49"/>
        <v>1.5</v>
      </c>
      <c r="K307" s="45">
        <f t="shared" si="50"/>
        <v>11.050597361153287</v>
      </c>
      <c r="L307" s="46">
        <f t="shared" si="51"/>
        <v>204690.58327388731</v>
      </c>
      <c r="M307" s="44">
        <f t="shared" si="46"/>
        <v>0.99849065011652349</v>
      </c>
    </row>
    <row r="308" spans="1:13" x14ac:dyDescent="0.2">
      <c r="A308" s="39">
        <v>170705121728</v>
      </c>
      <c r="B308" t="str">
        <f t="shared" si="47"/>
        <v>20170705121728</v>
      </c>
      <c r="C308" s="9">
        <f t="shared" si="42"/>
        <v>42921.512129629627</v>
      </c>
      <c r="D308" s="39">
        <v>132</v>
      </c>
      <c r="E308" s="40">
        <v>564</v>
      </c>
      <c r="F308" t="str">
        <f t="shared" si="43"/>
        <v/>
      </c>
      <c r="G308" s="3">
        <f t="shared" si="44"/>
        <v>42921.512129629627</v>
      </c>
      <c r="H308" s="41">
        <f t="shared" si="45"/>
        <v>1.5</v>
      </c>
      <c r="I308" s="41">
        <f t="shared" si="48"/>
        <v>0.75</v>
      </c>
      <c r="J308" s="42">
        <f t="shared" si="49"/>
        <v>1.5</v>
      </c>
      <c r="K308" s="45">
        <f t="shared" si="50"/>
        <v>11.050597361153287</v>
      </c>
      <c r="L308" s="46">
        <f t="shared" si="51"/>
        <v>204701.63387124846</v>
      </c>
      <c r="M308" s="44">
        <f t="shared" si="46"/>
        <v>0.99854455546950471</v>
      </c>
    </row>
    <row r="309" spans="1:13" x14ac:dyDescent="0.2">
      <c r="A309" s="39">
        <v>170705121730</v>
      </c>
      <c r="B309" t="str">
        <f t="shared" si="47"/>
        <v>20170705121730</v>
      </c>
      <c r="C309" s="9">
        <f t="shared" si="42"/>
        <v>42921.512152777781</v>
      </c>
      <c r="D309" s="39">
        <v>132</v>
      </c>
      <c r="E309" s="40">
        <v>566</v>
      </c>
      <c r="F309" t="str">
        <f t="shared" si="43"/>
        <v/>
      </c>
      <c r="G309" s="3">
        <f t="shared" si="44"/>
        <v>42921.512152777781</v>
      </c>
      <c r="H309" s="41">
        <f t="shared" si="45"/>
        <v>1.5</v>
      </c>
      <c r="I309" s="41">
        <f t="shared" si="48"/>
        <v>0.75</v>
      </c>
      <c r="J309" s="42">
        <f t="shared" si="49"/>
        <v>1.5</v>
      </c>
      <c r="K309" s="45">
        <f t="shared" si="50"/>
        <v>11.050597361153287</v>
      </c>
      <c r="L309" s="46">
        <f t="shared" si="51"/>
        <v>204712.6844686096</v>
      </c>
      <c r="M309" s="44">
        <f t="shared" si="46"/>
        <v>0.99859846082248582</v>
      </c>
    </row>
    <row r="310" spans="1:13" x14ac:dyDescent="0.2">
      <c r="A310" s="39">
        <v>170705121732</v>
      </c>
      <c r="B310" t="str">
        <f t="shared" si="47"/>
        <v>20170705121732</v>
      </c>
      <c r="C310" s="9">
        <f t="shared" si="42"/>
        <v>42921.512175925927</v>
      </c>
      <c r="D310" s="39">
        <v>132</v>
      </c>
      <c r="E310" s="40">
        <v>568</v>
      </c>
      <c r="F310" t="str">
        <f t="shared" si="43"/>
        <v/>
      </c>
      <c r="G310" s="3">
        <f t="shared" si="44"/>
        <v>42921.512175925927</v>
      </c>
      <c r="H310" s="41">
        <f t="shared" si="45"/>
        <v>1.5</v>
      </c>
      <c r="I310" s="41">
        <f t="shared" si="48"/>
        <v>0.75</v>
      </c>
      <c r="J310" s="42">
        <f t="shared" si="49"/>
        <v>1.5</v>
      </c>
      <c r="K310" s="45">
        <f t="shared" si="50"/>
        <v>11.050597361153287</v>
      </c>
      <c r="L310" s="46">
        <f t="shared" si="51"/>
        <v>204723.73506597074</v>
      </c>
      <c r="M310" s="44">
        <f t="shared" si="46"/>
        <v>0.99865236617546704</v>
      </c>
    </row>
    <row r="311" spans="1:13" x14ac:dyDescent="0.2">
      <c r="A311" s="39">
        <v>170705121734</v>
      </c>
      <c r="B311" t="str">
        <f t="shared" si="47"/>
        <v>20170705121734</v>
      </c>
      <c r="C311" s="9">
        <f t="shared" si="42"/>
        <v>42921.512199074074</v>
      </c>
      <c r="D311" s="39">
        <v>132</v>
      </c>
      <c r="E311" s="40">
        <v>570</v>
      </c>
      <c r="F311" t="str">
        <f t="shared" si="43"/>
        <v/>
      </c>
      <c r="G311" s="3">
        <f t="shared" si="44"/>
        <v>42921.512199074074</v>
      </c>
      <c r="H311" s="41">
        <f t="shared" si="45"/>
        <v>1.5</v>
      </c>
      <c r="I311" s="41">
        <f t="shared" si="48"/>
        <v>0.75</v>
      </c>
      <c r="J311" s="42">
        <f t="shared" si="49"/>
        <v>1.5</v>
      </c>
      <c r="K311" s="45">
        <f t="shared" si="50"/>
        <v>11.050597361153287</v>
      </c>
      <c r="L311" s="46">
        <f t="shared" si="51"/>
        <v>204734.78566333189</v>
      </c>
      <c r="M311" s="44">
        <f t="shared" si="46"/>
        <v>0.99870627152844826</v>
      </c>
    </row>
    <row r="312" spans="1:13" x14ac:dyDescent="0.2">
      <c r="A312" s="39">
        <v>170705121736</v>
      </c>
      <c r="B312" t="str">
        <f t="shared" si="47"/>
        <v>20170705121736</v>
      </c>
      <c r="C312" s="9">
        <f t="shared" si="42"/>
        <v>42921.51222222222</v>
      </c>
      <c r="D312" s="39">
        <v>132</v>
      </c>
      <c r="E312" s="40">
        <v>572</v>
      </c>
      <c r="F312" t="str">
        <f t="shared" si="43"/>
        <v/>
      </c>
      <c r="G312" s="3">
        <f t="shared" si="44"/>
        <v>42921.51222222222</v>
      </c>
      <c r="H312" s="41">
        <f t="shared" si="45"/>
        <v>1.5</v>
      </c>
      <c r="I312" s="41">
        <f t="shared" si="48"/>
        <v>0.75</v>
      </c>
      <c r="J312" s="42">
        <f t="shared" si="49"/>
        <v>1.5</v>
      </c>
      <c r="K312" s="45">
        <f t="shared" si="50"/>
        <v>11.050597361153287</v>
      </c>
      <c r="L312" s="46">
        <f t="shared" si="51"/>
        <v>204745.83626069303</v>
      </c>
      <c r="M312" s="44">
        <f t="shared" si="46"/>
        <v>0.99876017688142937</v>
      </c>
    </row>
    <row r="313" spans="1:13" x14ac:dyDescent="0.2">
      <c r="A313" s="39">
        <v>170705121738</v>
      </c>
      <c r="B313" t="str">
        <f t="shared" si="47"/>
        <v>20170705121738</v>
      </c>
      <c r="C313" s="9">
        <f t="shared" si="42"/>
        <v>42921.512245370373</v>
      </c>
      <c r="D313" s="39">
        <v>132</v>
      </c>
      <c r="E313" s="40">
        <v>574</v>
      </c>
      <c r="F313" t="str">
        <f t="shared" si="43"/>
        <v/>
      </c>
      <c r="G313" s="3">
        <f t="shared" si="44"/>
        <v>42921.512245370373</v>
      </c>
      <c r="H313" s="41">
        <f t="shared" si="45"/>
        <v>1.5</v>
      </c>
      <c r="I313" s="41">
        <f t="shared" si="48"/>
        <v>0.75</v>
      </c>
      <c r="J313" s="42">
        <f t="shared" si="49"/>
        <v>1.5</v>
      </c>
      <c r="K313" s="45">
        <f t="shared" si="50"/>
        <v>11.050597361153287</v>
      </c>
      <c r="L313" s="46">
        <f t="shared" si="51"/>
        <v>204756.88685805417</v>
      </c>
      <c r="M313" s="44">
        <f t="shared" si="46"/>
        <v>0.99881408223441059</v>
      </c>
    </row>
    <row r="314" spans="1:13" x14ac:dyDescent="0.2">
      <c r="A314" s="39">
        <v>170705121740</v>
      </c>
      <c r="B314" t="str">
        <f t="shared" si="47"/>
        <v>20170705121740</v>
      </c>
      <c r="C314" s="9">
        <f t="shared" si="42"/>
        <v>42921.51226851852</v>
      </c>
      <c r="D314" s="39">
        <v>132</v>
      </c>
      <c r="E314" s="40">
        <v>576</v>
      </c>
      <c r="F314" t="str">
        <f t="shared" si="43"/>
        <v/>
      </c>
      <c r="G314" s="3">
        <f t="shared" si="44"/>
        <v>42921.51226851852</v>
      </c>
      <c r="H314" s="41">
        <f t="shared" si="45"/>
        <v>1.5</v>
      </c>
      <c r="I314" s="41">
        <f t="shared" si="48"/>
        <v>0.75</v>
      </c>
      <c r="J314" s="42">
        <f t="shared" si="49"/>
        <v>1.5</v>
      </c>
      <c r="K314" s="45">
        <f t="shared" si="50"/>
        <v>11.050597361153287</v>
      </c>
      <c r="L314" s="46">
        <f t="shared" si="51"/>
        <v>204767.93745541532</v>
      </c>
      <c r="M314" s="44">
        <f t="shared" si="46"/>
        <v>0.99886798758739181</v>
      </c>
    </row>
    <row r="315" spans="1:13" x14ac:dyDescent="0.2">
      <c r="A315" s="39">
        <v>170705121742</v>
      </c>
      <c r="B315" t="str">
        <f t="shared" si="47"/>
        <v>20170705121742</v>
      </c>
      <c r="C315" s="9">
        <f t="shared" si="42"/>
        <v>42921.512291666666</v>
      </c>
      <c r="D315" s="39">
        <v>132</v>
      </c>
      <c r="E315" s="40">
        <v>578</v>
      </c>
      <c r="F315" t="str">
        <f t="shared" si="43"/>
        <v/>
      </c>
      <c r="G315" s="3">
        <f t="shared" si="44"/>
        <v>42921.512291666666</v>
      </c>
      <c r="H315" s="41">
        <f t="shared" si="45"/>
        <v>1.5</v>
      </c>
      <c r="I315" s="41">
        <f t="shared" si="48"/>
        <v>0.75</v>
      </c>
      <c r="J315" s="42">
        <f t="shared" si="49"/>
        <v>1.5</v>
      </c>
      <c r="K315" s="45">
        <f t="shared" ref="K315:K335" si="52">J315*$B$19</f>
        <v>11.050597361153287</v>
      </c>
      <c r="L315" s="46">
        <f t="shared" si="51"/>
        <v>204778.98805277646</v>
      </c>
      <c r="M315" s="44">
        <f t="shared" si="46"/>
        <v>0.99892189294037304</v>
      </c>
    </row>
    <row r="316" spans="1:13" x14ac:dyDescent="0.2">
      <c r="A316" s="39">
        <v>170705121744</v>
      </c>
      <c r="B316" t="str">
        <f t="shared" si="47"/>
        <v>20170705121744</v>
      </c>
      <c r="C316" s="9">
        <f t="shared" si="42"/>
        <v>42921.512314814812</v>
      </c>
      <c r="D316" s="39">
        <v>132</v>
      </c>
      <c r="E316" s="40">
        <v>580</v>
      </c>
      <c r="F316" t="str">
        <f t="shared" si="43"/>
        <v/>
      </c>
      <c r="G316" s="3">
        <f t="shared" si="44"/>
        <v>42921.512314814812</v>
      </c>
      <c r="H316" s="41">
        <f t="shared" si="45"/>
        <v>1.5</v>
      </c>
      <c r="I316" s="41">
        <f t="shared" si="48"/>
        <v>0.75</v>
      </c>
      <c r="J316" s="42">
        <f t="shared" si="49"/>
        <v>1.5</v>
      </c>
      <c r="K316" s="45">
        <f t="shared" si="52"/>
        <v>11.050597361153287</v>
      </c>
      <c r="L316" s="46">
        <f t="shared" si="51"/>
        <v>204790.03865013761</v>
      </c>
      <c r="M316" s="44">
        <f t="shared" si="46"/>
        <v>0.99897579829335414</v>
      </c>
    </row>
    <row r="317" spans="1:13" x14ac:dyDescent="0.2">
      <c r="A317" s="39">
        <v>170705121746</v>
      </c>
      <c r="B317" t="str">
        <f t="shared" si="47"/>
        <v>20170705121746</v>
      </c>
      <c r="C317" s="9">
        <f t="shared" si="42"/>
        <v>42921.512337962966</v>
      </c>
      <c r="D317" s="39">
        <v>132</v>
      </c>
      <c r="E317" s="40">
        <v>582</v>
      </c>
      <c r="F317" t="str">
        <f t="shared" si="43"/>
        <v/>
      </c>
      <c r="G317" s="3">
        <f t="shared" si="44"/>
        <v>42921.512337962966</v>
      </c>
      <c r="H317" s="41">
        <f t="shared" si="45"/>
        <v>1.5</v>
      </c>
      <c r="I317" s="41">
        <f t="shared" si="48"/>
        <v>0.75</v>
      </c>
      <c r="J317" s="42">
        <f t="shared" si="49"/>
        <v>1.5</v>
      </c>
      <c r="K317" s="45">
        <f t="shared" si="52"/>
        <v>11.050597361153287</v>
      </c>
      <c r="L317" s="46">
        <f t="shared" si="51"/>
        <v>204801.08924749875</v>
      </c>
      <c r="M317" s="44">
        <f t="shared" si="46"/>
        <v>0.99902970364633537</v>
      </c>
    </row>
    <row r="318" spans="1:13" x14ac:dyDescent="0.2">
      <c r="A318" s="39">
        <v>170705121748</v>
      </c>
      <c r="B318" t="str">
        <f t="shared" si="47"/>
        <v>20170705121748</v>
      </c>
      <c r="C318" s="9">
        <f t="shared" si="42"/>
        <v>42921.512361111112</v>
      </c>
      <c r="D318" s="39">
        <v>132</v>
      </c>
      <c r="E318" s="40">
        <v>584</v>
      </c>
      <c r="F318" t="str">
        <f t="shared" si="43"/>
        <v/>
      </c>
      <c r="G318" s="3">
        <f t="shared" si="44"/>
        <v>42921.512361111112</v>
      </c>
      <c r="H318" s="41">
        <f t="shared" si="45"/>
        <v>1.5</v>
      </c>
      <c r="I318" s="41">
        <f t="shared" si="48"/>
        <v>0.75</v>
      </c>
      <c r="J318" s="42">
        <f t="shared" si="49"/>
        <v>1.5</v>
      </c>
      <c r="K318" s="45">
        <f t="shared" si="52"/>
        <v>11.050597361153287</v>
      </c>
      <c r="L318" s="46">
        <f t="shared" si="51"/>
        <v>204812.13984485989</v>
      </c>
      <c r="M318" s="44">
        <f t="shared" si="46"/>
        <v>0.99908360899931659</v>
      </c>
    </row>
    <row r="319" spans="1:13" x14ac:dyDescent="0.2">
      <c r="A319" s="39">
        <v>170705121750</v>
      </c>
      <c r="B319" t="str">
        <f t="shared" si="47"/>
        <v>20170705121750</v>
      </c>
      <c r="C319" s="9">
        <f t="shared" si="42"/>
        <v>42921.512384259258</v>
      </c>
      <c r="D319" s="39">
        <v>132</v>
      </c>
      <c r="E319" s="40">
        <v>586</v>
      </c>
      <c r="F319" t="str">
        <f t="shared" si="43"/>
        <v/>
      </c>
      <c r="G319" s="3">
        <f t="shared" si="44"/>
        <v>42921.512384259258</v>
      </c>
      <c r="H319" s="41">
        <f t="shared" si="45"/>
        <v>1.5</v>
      </c>
      <c r="I319" s="41">
        <f t="shared" si="48"/>
        <v>0.75</v>
      </c>
      <c r="J319" s="42">
        <f t="shared" si="49"/>
        <v>1.5</v>
      </c>
      <c r="K319" s="45">
        <f t="shared" si="52"/>
        <v>11.050597361153287</v>
      </c>
      <c r="L319" s="46">
        <f t="shared" si="51"/>
        <v>204823.19044222104</v>
      </c>
      <c r="M319" s="44">
        <f t="shared" si="46"/>
        <v>0.9991375143522977</v>
      </c>
    </row>
    <row r="320" spans="1:13" x14ac:dyDescent="0.2">
      <c r="A320" s="39">
        <v>170705121752</v>
      </c>
      <c r="B320" t="str">
        <f t="shared" si="47"/>
        <v>20170705121752</v>
      </c>
      <c r="C320" s="9">
        <f t="shared" si="42"/>
        <v>42921.512407407405</v>
      </c>
      <c r="D320" s="39">
        <v>132</v>
      </c>
      <c r="E320" s="40">
        <v>588</v>
      </c>
      <c r="F320" t="str">
        <f t="shared" si="43"/>
        <v/>
      </c>
      <c r="G320" s="3">
        <f t="shared" si="44"/>
        <v>42921.512407407405</v>
      </c>
      <c r="H320" s="41">
        <f t="shared" si="45"/>
        <v>1.5</v>
      </c>
      <c r="I320" s="41">
        <f t="shared" si="48"/>
        <v>0.75</v>
      </c>
      <c r="J320" s="42">
        <f t="shared" si="49"/>
        <v>1.5</v>
      </c>
      <c r="K320" s="45">
        <f t="shared" si="52"/>
        <v>11.050597361153287</v>
      </c>
      <c r="L320" s="46">
        <f t="shared" si="51"/>
        <v>204834.24103958218</v>
      </c>
      <c r="M320" s="44">
        <f t="shared" si="46"/>
        <v>0.99919141970527892</v>
      </c>
    </row>
    <row r="321" spans="1:13" x14ac:dyDescent="0.2">
      <c r="A321" s="39">
        <v>170705121754</v>
      </c>
      <c r="B321" t="str">
        <f t="shared" si="47"/>
        <v>20170705121754</v>
      </c>
      <c r="C321" s="9">
        <f t="shared" si="42"/>
        <v>42921.512430555558</v>
      </c>
      <c r="D321" s="39">
        <v>132</v>
      </c>
      <c r="E321" s="40">
        <v>590</v>
      </c>
      <c r="F321" t="str">
        <f t="shared" si="43"/>
        <v/>
      </c>
      <c r="G321" s="3">
        <f t="shared" si="44"/>
        <v>42921.512430555558</v>
      </c>
      <c r="H321" s="41">
        <f t="shared" si="45"/>
        <v>1.5</v>
      </c>
      <c r="I321" s="41">
        <f t="shared" si="48"/>
        <v>0.75</v>
      </c>
      <c r="J321" s="42">
        <f t="shared" si="49"/>
        <v>1.5</v>
      </c>
      <c r="K321" s="45">
        <f t="shared" si="52"/>
        <v>11.050597361153287</v>
      </c>
      <c r="L321" s="46">
        <f t="shared" si="51"/>
        <v>204845.29163694332</v>
      </c>
      <c r="M321" s="44">
        <f t="shared" si="46"/>
        <v>0.99924532505826014</v>
      </c>
    </row>
    <row r="322" spans="1:13" x14ac:dyDescent="0.2">
      <c r="A322" s="39">
        <v>170705121756</v>
      </c>
      <c r="B322" t="str">
        <f t="shared" si="47"/>
        <v>20170705121756</v>
      </c>
      <c r="C322" s="9">
        <f t="shared" si="42"/>
        <v>42921.512453703705</v>
      </c>
      <c r="D322" s="39">
        <v>132</v>
      </c>
      <c r="E322" s="40">
        <v>592</v>
      </c>
      <c r="F322" t="str">
        <f t="shared" si="43"/>
        <v/>
      </c>
      <c r="G322" s="3">
        <f t="shared" si="44"/>
        <v>42921.512453703705</v>
      </c>
      <c r="H322" s="41">
        <f t="shared" si="45"/>
        <v>1.5</v>
      </c>
      <c r="I322" s="41">
        <f t="shared" si="48"/>
        <v>0.75</v>
      </c>
      <c r="J322" s="42">
        <f t="shared" si="49"/>
        <v>1.5</v>
      </c>
      <c r="K322" s="45">
        <f t="shared" si="52"/>
        <v>11.050597361153287</v>
      </c>
      <c r="L322" s="46">
        <f t="shared" si="51"/>
        <v>204856.34223430447</v>
      </c>
      <c r="M322" s="44">
        <f t="shared" si="46"/>
        <v>0.99929923041124125</v>
      </c>
    </row>
    <row r="323" spans="1:13" x14ac:dyDescent="0.2">
      <c r="A323" s="39">
        <v>170705121758</v>
      </c>
      <c r="B323" t="str">
        <f t="shared" si="47"/>
        <v>20170705121758</v>
      </c>
      <c r="C323" s="9">
        <f t="shared" si="42"/>
        <v>42921.512476851851</v>
      </c>
      <c r="D323" s="39">
        <v>132</v>
      </c>
      <c r="E323" s="40">
        <v>594</v>
      </c>
      <c r="F323" t="str">
        <f t="shared" si="43"/>
        <v/>
      </c>
      <c r="G323" s="3">
        <f t="shared" si="44"/>
        <v>42921.512476851851</v>
      </c>
      <c r="H323" s="41">
        <f t="shared" si="45"/>
        <v>1.5</v>
      </c>
      <c r="I323" s="41">
        <f t="shared" si="48"/>
        <v>0.75</v>
      </c>
      <c r="J323" s="42">
        <f t="shared" si="49"/>
        <v>1.5</v>
      </c>
      <c r="K323" s="45">
        <f t="shared" si="52"/>
        <v>11.050597361153287</v>
      </c>
      <c r="L323" s="46">
        <f t="shared" si="51"/>
        <v>204867.39283166561</v>
      </c>
      <c r="M323" s="44">
        <f t="shared" si="46"/>
        <v>0.99935313576422247</v>
      </c>
    </row>
    <row r="324" spans="1:13" x14ac:dyDescent="0.2">
      <c r="A324" s="39">
        <v>170705121800</v>
      </c>
      <c r="B324" t="str">
        <f t="shared" si="47"/>
        <v>20170705121800</v>
      </c>
      <c r="C324" s="9">
        <f t="shared" si="42"/>
        <v>42921.512499999997</v>
      </c>
      <c r="D324" s="39">
        <v>132</v>
      </c>
      <c r="E324" s="40">
        <v>596</v>
      </c>
      <c r="F324" t="str">
        <f t="shared" si="43"/>
        <v/>
      </c>
      <c r="G324" s="3">
        <f t="shared" si="44"/>
        <v>42921.512499999997</v>
      </c>
      <c r="H324" s="41">
        <f t="shared" si="45"/>
        <v>1.5</v>
      </c>
      <c r="I324" s="41">
        <f t="shared" si="48"/>
        <v>0.75</v>
      </c>
      <c r="J324" s="42">
        <f t="shared" si="49"/>
        <v>1.5</v>
      </c>
      <c r="K324" s="45">
        <f t="shared" si="52"/>
        <v>11.050597361153287</v>
      </c>
      <c r="L324" s="46">
        <f t="shared" si="51"/>
        <v>204878.44342902675</v>
      </c>
      <c r="M324" s="44">
        <f t="shared" si="46"/>
        <v>0.99940704111720369</v>
      </c>
    </row>
    <row r="325" spans="1:13" x14ac:dyDescent="0.2">
      <c r="A325" s="39">
        <v>170705121802</v>
      </c>
      <c r="B325" t="str">
        <f t="shared" si="47"/>
        <v>20170705121802</v>
      </c>
      <c r="C325" s="9">
        <f t="shared" si="42"/>
        <v>42921.512523148151</v>
      </c>
      <c r="D325" s="39">
        <v>132</v>
      </c>
      <c r="E325" s="40">
        <v>598</v>
      </c>
      <c r="F325" t="str">
        <f t="shared" si="43"/>
        <v/>
      </c>
      <c r="G325" s="3">
        <f t="shared" si="44"/>
        <v>42921.512523148151</v>
      </c>
      <c r="H325" s="41">
        <f t="shared" si="45"/>
        <v>1.5</v>
      </c>
      <c r="I325" s="41">
        <f t="shared" si="48"/>
        <v>0.75</v>
      </c>
      <c r="J325" s="42">
        <f t="shared" si="49"/>
        <v>1.5</v>
      </c>
      <c r="K325" s="45">
        <f t="shared" si="52"/>
        <v>11.050597361153287</v>
      </c>
      <c r="L325" s="46">
        <f t="shared" si="51"/>
        <v>204889.4940263879</v>
      </c>
      <c r="M325" s="44">
        <f t="shared" si="46"/>
        <v>0.99946094647018491</v>
      </c>
    </row>
    <row r="326" spans="1:13" x14ac:dyDescent="0.2">
      <c r="A326" s="39">
        <v>170705121804</v>
      </c>
      <c r="B326" t="str">
        <f t="shared" si="47"/>
        <v>20170705121804</v>
      </c>
      <c r="C326" s="9">
        <f t="shared" si="42"/>
        <v>42921.512546296297</v>
      </c>
      <c r="D326" s="39">
        <v>132</v>
      </c>
      <c r="E326" s="40">
        <v>600</v>
      </c>
      <c r="F326" t="str">
        <f t="shared" si="43"/>
        <v/>
      </c>
      <c r="G326" s="3">
        <f t="shared" si="44"/>
        <v>42921.512546296297</v>
      </c>
      <c r="H326" s="41">
        <f t="shared" si="45"/>
        <v>1.5</v>
      </c>
      <c r="I326" s="41">
        <f t="shared" si="48"/>
        <v>0.75</v>
      </c>
      <c r="J326" s="42">
        <f t="shared" si="49"/>
        <v>1.5</v>
      </c>
      <c r="K326" s="45">
        <f t="shared" si="52"/>
        <v>11.050597361153287</v>
      </c>
      <c r="L326" s="46">
        <f t="shared" si="51"/>
        <v>204900.54462374904</v>
      </c>
      <c r="M326" s="44">
        <f t="shared" si="46"/>
        <v>0.99951485182316602</v>
      </c>
    </row>
    <row r="327" spans="1:13" x14ac:dyDescent="0.2">
      <c r="A327" s="39">
        <v>170705121806</v>
      </c>
      <c r="B327" t="str">
        <f t="shared" si="47"/>
        <v>20170705121806</v>
      </c>
      <c r="C327" s="9">
        <f t="shared" si="42"/>
        <v>42921.512569444443</v>
      </c>
      <c r="D327" s="39">
        <v>132</v>
      </c>
      <c r="E327" s="40">
        <v>602</v>
      </c>
      <c r="F327" t="str">
        <f t="shared" si="43"/>
        <v/>
      </c>
      <c r="G327" s="3">
        <f t="shared" si="44"/>
        <v>42921.512569444443</v>
      </c>
      <c r="H327" s="41">
        <f t="shared" si="45"/>
        <v>1.5</v>
      </c>
      <c r="I327" s="41">
        <f t="shared" si="48"/>
        <v>0.75</v>
      </c>
      <c r="J327" s="42">
        <f t="shared" si="49"/>
        <v>1.5</v>
      </c>
      <c r="K327" s="45">
        <f t="shared" si="52"/>
        <v>11.050597361153287</v>
      </c>
      <c r="L327" s="46">
        <f t="shared" si="51"/>
        <v>204911.59522111018</v>
      </c>
      <c r="M327" s="44">
        <f t="shared" si="46"/>
        <v>0.99956875717614724</v>
      </c>
    </row>
    <row r="328" spans="1:13" x14ac:dyDescent="0.2">
      <c r="A328" s="39">
        <v>170705121808</v>
      </c>
      <c r="B328" t="str">
        <f t="shared" si="47"/>
        <v>20170705121808</v>
      </c>
      <c r="C328" s="9">
        <f t="shared" si="42"/>
        <v>42921.512592592589</v>
      </c>
      <c r="D328" s="39">
        <v>132</v>
      </c>
      <c r="E328" s="40">
        <v>604</v>
      </c>
      <c r="F328" t="str">
        <f t="shared" si="43"/>
        <v/>
      </c>
      <c r="G328" s="3">
        <f t="shared" si="44"/>
        <v>42921.512592592589</v>
      </c>
      <c r="H328" s="41">
        <f t="shared" si="45"/>
        <v>1.5</v>
      </c>
      <c r="I328" s="41">
        <f t="shared" si="48"/>
        <v>0.75</v>
      </c>
      <c r="J328" s="42">
        <f t="shared" si="49"/>
        <v>1.5</v>
      </c>
      <c r="K328" s="45">
        <f t="shared" si="52"/>
        <v>11.050597361153287</v>
      </c>
      <c r="L328" s="46">
        <f t="shared" si="51"/>
        <v>204922.64581847133</v>
      </c>
      <c r="M328" s="44">
        <f t="shared" si="46"/>
        <v>0.99962266252912846</v>
      </c>
    </row>
    <row r="329" spans="1:13" x14ac:dyDescent="0.2">
      <c r="A329" s="39">
        <v>170705121810</v>
      </c>
      <c r="B329" t="str">
        <f t="shared" si="47"/>
        <v>20170705121810</v>
      </c>
      <c r="C329" s="9">
        <f t="shared" si="42"/>
        <v>42921.512615740743</v>
      </c>
      <c r="D329" s="39">
        <v>132</v>
      </c>
      <c r="E329" s="40">
        <v>606</v>
      </c>
      <c r="F329" t="str">
        <f t="shared" si="43"/>
        <v/>
      </c>
      <c r="G329" s="3">
        <f t="shared" si="44"/>
        <v>42921.512615740743</v>
      </c>
      <c r="H329" s="41">
        <f t="shared" si="45"/>
        <v>1.5</v>
      </c>
      <c r="I329" s="41">
        <f t="shared" si="48"/>
        <v>0.75</v>
      </c>
      <c r="J329" s="42">
        <f t="shared" si="49"/>
        <v>1.5</v>
      </c>
      <c r="K329" s="45">
        <f t="shared" si="52"/>
        <v>11.050597361153287</v>
      </c>
      <c r="L329" s="46">
        <f t="shared" si="51"/>
        <v>204933.69641583247</v>
      </c>
      <c r="M329" s="44">
        <f t="shared" si="46"/>
        <v>0.99967656788210957</v>
      </c>
    </row>
    <row r="330" spans="1:13" x14ac:dyDescent="0.2">
      <c r="A330" s="39">
        <v>170705121812</v>
      </c>
      <c r="B330" t="str">
        <f t="shared" si="47"/>
        <v>20170705121812</v>
      </c>
      <c r="C330" s="9">
        <f t="shared" si="42"/>
        <v>42921.512638888889</v>
      </c>
      <c r="D330" s="39">
        <v>132</v>
      </c>
      <c r="E330" s="40">
        <v>608</v>
      </c>
      <c r="F330" t="str">
        <f t="shared" si="43"/>
        <v/>
      </c>
      <c r="G330" s="3">
        <f t="shared" si="44"/>
        <v>42921.512638888889</v>
      </c>
      <c r="H330" s="41">
        <f t="shared" si="45"/>
        <v>1.5</v>
      </c>
      <c r="I330" s="41">
        <f t="shared" si="48"/>
        <v>0.75</v>
      </c>
      <c r="J330" s="42">
        <f t="shared" si="49"/>
        <v>1.5</v>
      </c>
      <c r="K330" s="45">
        <f t="shared" si="52"/>
        <v>11.050597361153287</v>
      </c>
      <c r="L330" s="46">
        <f t="shared" si="51"/>
        <v>204944.74701319361</v>
      </c>
      <c r="M330" s="44">
        <f t="shared" si="46"/>
        <v>0.99973047323509079</v>
      </c>
    </row>
    <row r="331" spans="1:13" x14ac:dyDescent="0.2">
      <c r="A331" s="39">
        <v>170705121814</v>
      </c>
      <c r="B331" t="str">
        <f t="shared" si="47"/>
        <v>20170705121814</v>
      </c>
      <c r="C331" s="9">
        <f t="shared" si="42"/>
        <v>42921.512662037036</v>
      </c>
      <c r="D331" s="39">
        <v>132</v>
      </c>
      <c r="E331" s="40">
        <v>610</v>
      </c>
      <c r="F331" t="str">
        <f t="shared" si="43"/>
        <v/>
      </c>
      <c r="G331" s="3">
        <f t="shared" si="44"/>
        <v>42921.512662037036</v>
      </c>
      <c r="H331" s="41">
        <f t="shared" si="45"/>
        <v>1.5</v>
      </c>
      <c r="I331" s="41">
        <f t="shared" si="48"/>
        <v>0.75</v>
      </c>
      <c r="J331" s="42">
        <f t="shared" si="49"/>
        <v>1.5</v>
      </c>
      <c r="K331" s="45">
        <f t="shared" si="52"/>
        <v>11.050597361153287</v>
      </c>
      <c r="L331" s="46">
        <f t="shared" si="51"/>
        <v>204955.79761055476</v>
      </c>
      <c r="M331" s="44">
        <f t="shared" si="46"/>
        <v>0.99978437858807201</v>
      </c>
    </row>
    <row r="332" spans="1:13" x14ac:dyDescent="0.2">
      <c r="A332" s="39">
        <v>170705121816</v>
      </c>
      <c r="B332" t="str">
        <f t="shared" si="47"/>
        <v>20170705121816</v>
      </c>
      <c r="C332" s="9">
        <f t="shared" si="42"/>
        <v>42921.512685185182</v>
      </c>
      <c r="D332" s="39">
        <v>132</v>
      </c>
      <c r="E332" s="40">
        <v>612</v>
      </c>
      <c r="F332" t="str">
        <f t="shared" si="43"/>
        <v/>
      </c>
      <c r="G332" s="3">
        <f t="shared" si="44"/>
        <v>42921.512685185182</v>
      </c>
      <c r="H332" s="41">
        <f t="shared" si="45"/>
        <v>1.5</v>
      </c>
      <c r="I332" s="41">
        <f t="shared" si="48"/>
        <v>0.75</v>
      </c>
      <c r="J332" s="42">
        <f t="shared" si="49"/>
        <v>1.5</v>
      </c>
      <c r="K332" s="45">
        <f t="shared" si="52"/>
        <v>11.050597361153287</v>
      </c>
      <c r="L332" s="46">
        <f t="shared" si="51"/>
        <v>204966.8482079159</v>
      </c>
      <c r="M332" s="44">
        <f t="shared" si="46"/>
        <v>0.99983828394105312</v>
      </c>
    </row>
    <row r="333" spans="1:13" x14ac:dyDescent="0.2">
      <c r="A333" s="39">
        <v>170705121818</v>
      </c>
      <c r="B333" t="str">
        <f t="shared" si="47"/>
        <v>20170705121818</v>
      </c>
      <c r="C333" s="9">
        <f t="shared" si="42"/>
        <v>42921.512708333335</v>
      </c>
      <c r="D333" s="39">
        <v>132</v>
      </c>
      <c r="E333" s="40">
        <v>614</v>
      </c>
      <c r="F333" t="str">
        <f t="shared" si="43"/>
        <v/>
      </c>
      <c r="G333" s="3">
        <f t="shared" si="44"/>
        <v>42921.512708333335</v>
      </c>
      <c r="H333" s="41">
        <f t="shared" si="45"/>
        <v>1.5</v>
      </c>
      <c r="I333" s="41">
        <f t="shared" si="48"/>
        <v>0.75</v>
      </c>
      <c r="J333" s="42">
        <f t="shared" si="49"/>
        <v>1.5</v>
      </c>
      <c r="K333" s="45">
        <f t="shared" si="52"/>
        <v>11.050597361153287</v>
      </c>
      <c r="L333" s="46">
        <f t="shared" si="51"/>
        <v>204977.89880527704</v>
      </c>
      <c r="M333" s="44">
        <f t="shared" si="46"/>
        <v>0.99989218929403434</v>
      </c>
    </row>
    <row r="334" spans="1:13" x14ac:dyDescent="0.2">
      <c r="A334" s="39">
        <v>170705121820</v>
      </c>
      <c r="B334" t="str">
        <f t="shared" si="47"/>
        <v>20170705121820</v>
      </c>
      <c r="C334" s="9">
        <f t="shared" si="42"/>
        <v>42921.512731481482</v>
      </c>
      <c r="D334" s="39">
        <v>132</v>
      </c>
      <c r="E334" s="40">
        <v>616</v>
      </c>
      <c r="F334" t="str">
        <f t="shared" si="43"/>
        <v/>
      </c>
      <c r="G334" s="3">
        <f t="shared" si="44"/>
        <v>42921.512731481482</v>
      </c>
      <c r="H334" s="41">
        <f t="shared" si="45"/>
        <v>1.5</v>
      </c>
      <c r="I334" s="41">
        <f t="shared" si="48"/>
        <v>0.75</v>
      </c>
      <c r="J334" s="42">
        <f t="shared" si="49"/>
        <v>1.5</v>
      </c>
      <c r="K334" s="45">
        <f t="shared" si="52"/>
        <v>11.050597361153287</v>
      </c>
      <c r="L334" s="46">
        <f t="shared" si="51"/>
        <v>204988.94940263819</v>
      </c>
      <c r="M334" s="44">
        <f t="shared" si="46"/>
        <v>0.99994609464701556</v>
      </c>
    </row>
    <row r="335" spans="1:13" x14ac:dyDescent="0.2">
      <c r="A335" s="39">
        <v>170705121822</v>
      </c>
      <c r="B335" t="str">
        <f t="shared" si="47"/>
        <v>20170705121822</v>
      </c>
      <c r="C335" s="9">
        <f t="shared" si="42"/>
        <v>42921.512754629628</v>
      </c>
      <c r="D335" s="39">
        <v>132</v>
      </c>
      <c r="E335" s="40">
        <v>618</v>
      </c>
      <c r="F335" t="str">
        <f t="shared" si="43"/>
        <v/>
      </c>
      <c r="G335" s="3">
        <f t="shared" si="44"/>
        <v>42921.512754629628</v>
      </c>
      <c r="H335" s="41">
        <f t="shared" si="45"/>
        <v>1.5</v>
      </c>
      <c r="I335" s="41">
        <f t="shared" si="48"/>
        <v>0.75</v>
      </c>
      <c r="J335" s="42">
        <f t="shared" si="49"/>
        <v>1.5</v>
      </c>
      <c r="K335" s="45">
        <f t="shared" si="52"/>
        <v>11.050597361153287</v>
      </c>
      <c r="L335" s="46">
        <f t="shared" si="51"/>
        <v>204999.99999999933</v>
      </c>
      <c r="M335" s="44">
        <f t="shared" si="46"/>
        <v>0.99999999999999678</v>
      </c>
    </row>
    <row r="336" spans="1:13" x14ac:dyDescent="0.2">
      <c r="C336" s="9"/>
    </row>
    <row r="337" spans="3:3" x14ac:dyDescent="0.2">
      <c r="C337" s="9"/>
    </row>
    <row r="338" spans="3:3" x14ac:dyDescent="0.2">
      <c r="C338" s="9"/>
    </row>
    <row r="339" spans="3:3" x14ac:dyDescent="0.2">
      <c r="C339" s="9"/>
    </row>
    <row r="340" spans="3:3" x14ac:dyDescent="0.2">
      <c r="C340" s="9"/>
    </row>
    <row r="341" spans="3:3" x14ac:dyDescent="0.2">
      <c r="C341" s="9"/>
    </row>
    <row r="342" spans="3:3" x14ac:dyDescent="0.2">
      <c r="C342" s="9"/>
    </row>
    <row r="343" spans="3:3" x14ac:dyDescent="0.2">
      <c r="C343" s="9"/>
    </row>
    <row r="344" spans="3:3" x14ac:dyDescent="0.2">
      <c r="C344" s="9"/>
    </row>
    <row r="345" spans="3:3" x14ac:dyDescent="0.2">
      <c r="C345" s="9"/>
    </row>
    <row r="346" spans="3:3" x14ac:dyDescent="0.2">
      <c r="C346" s="9"/>
    </row>
    <row r="347" spans="3:3" x14ac:dyDescent="0.2">
      <c r="C347" s="9"/>
    </row>
    <row r="348" spans="3:3" x14ac:dyDescent="0.2">
      <c r="C348" s="9"/>
    </row>
    <row r="349" spans="3:3" x14ac:dyDescent="0.2">
      <c r="C349" s="9"/>
    </row>
    <row r="350" spans="3:3" x14ac:dyDescent="0.2">
      <c r="C350" s="9"/>
    </row>
    <row r="351" spans="3:3" x14ac:dyDescent="0.2">
      <c r="C351" s="9"/>
    </row>
    <row r="352" spans="3:3" x14ac:dyDescent="0.2">
      <c r="C352" s="9"/>
    </row>
    <row r="353" spans="3:3" x14ac:dyDescent="0.2">
      <c r="C353" s="9"/>
    </row>
    <row r="354" spans="3:3" x14ac:dyDescent="0.2">
      <c r="C354" s="9"/>
    </row>
    <row r="355" spans="3:3" x14ac:dyDescent="0.2">
      <c r="C355" s="9"/>
    </row>
    <row r="356" spans="3:3" x14ac:dyDescent="0.2">
      <c r="C356" s="9"/>
    </row>
    <row r="357" spans="3:3" x14ac:dyDescent="0.2">
      <c r="C357" s="9"/>
    </row>
    <row r="358" spans="3:3" x14ac:dyDescent="0.2">
      <c r="C358" s="9"/>
    </row>
    <row r="359" spans="3:3" x14ac:dyDescent="0.2">
      <c r="C359" s="9"/>
    </row>
    <row r="360" spans="3:3" x14ac:dyDescent="0.2">
      <c r="C360" s="9"/>
    </row>
    <row r="361" spans="3:3" x14ac:dyDescent="0.2">
      <c r="C361" s="9"/>
    </row>
    <row r="362" spans="3:3" x14ac:dyDescent="0.2">
      <c r="C362" s="9"/>
    </row>
    <row r="363" spans="3:3" x14ac:dyDescent="0.2">
      <c r="C363" s="9"/>
    </row>
    <row r="364" spans="3:3" x14ac:dyDescent="0.2">
      <c r="C364" s="9"/>
    </row>
    <row r="365" spans="3:3" x14ac:dyDescent="0.2">
      <c r="C365" s="9"/>
    </row>
    <row r="366" spans="3:3" x14ac:dyDescent="0.2">
      <c r="C366" s="9"/>
    </row>
    <row r="367" spans="3:3" x14ac:dyDescent="0.2">
      <c r="C367" s="9"/>
    </row>
    <row r="368" spans="3:3" x14ac:dyDescent="0.2">
      <c r="C368" s="9"/>
    </row>
    <row r="369" spans="3:3" x14ac:dyDescent="0.2">
      <c r="C369" s="9"/>
    </row>
    <row r="370" spans="3:3" x14ac:dyDescent="0.2">
      <c r="C370" s="9"/>
    </row>
    <row r="371" spans="3:3" x14ac:dyDescent="0.2">
      <c r="C371" s="9"/>
    </row>
    <row r="372" spans="3:3" x14ac:dyDescent="0.2">
      <c r="C372" s="9"/>
    </row>
    <row r="373" spans="3:3" x14ac:dyDescent="0.2">
      <c r="C373" s="9"/>
    </row>
    <row r="374" spans="3:3" x14ac:dyDescent="0.2">
      <c r="C374" s="9"/>
    </row>
    <row r="375" spans="3:3" x14ac:dyDescent="0.2">
      <c r="C375" s="9"/>
    </row>
    <row r="376" spans="3:3" x14ac:dyDescent="0.2">
      <c r="C376" s="9"/>
    </row>
    <row r="377" spans="3:3" x14ac:dyDescent="0.2">
      <c r="C377" s="9"/>
    </row>
    <row r="378" spans="3:3" x14ac:dyDescent="0.2">
      <c r="C378" s="9"/>
    </row>
    <row r="379" spans="3:3" x14ac:dyDescent="0.2">
      <c r="C379" s="9"/>
    </row>
    <row r="380" spans="3:3" x14ac:dyDescent="0.2">
      <c r="C380" s="9"/>
    </row>
    <row r="381" spans="3:3" x14ac:dyDescent="0.2">
      <c r="C381" s="9"/>
    </row>
    <row r="382" spans="3:3" x14ac:dyDescent="0.2">
      <c r="C382" s="9"/>
    </row>
    <row r="383" spans="3:3" x14ac:dyDescent="0.2">
      <c r="C383" s="9"/>
    </row>
    <row r="384" spans="3:3" x14ac:dyDescent="0.2">
      <c r="C384" s="9"/>
    </row>
    <row r="385" spans="3:3" x14ac:dyDescent="0.2">
      <c r="C385" s="9"/>
    </row>
    <row r="386" spans="3:3" x14ac:dyDescent="0.2">
      <c r="C386" s="9"/>
    </row>
    <row r="387" spans="3:3" x14ac:dyDescent="0.2">
      <c r="C387" s="9"/>
    </row>
    <row r="388" spans="3:3" x14ac:dyDescent="0.2">
      <c r="C388" s="9"/>
    </row>
    <row r="389" spans="3:3" x14ac:dyDescent="0.2">
      <c r="C389" s="9"/>
    </row>
    <row r="390" spans="3:3" x14ac:dyDescent="0.2">
      <c r="C390" s="9"/>
    </row>
    <row r="391" spans="3:3" x14ac:dyDescent="0.2">
      <c r="C391" s="9"/>
    </row>
    <row r="392" spans="3:3" x14ac:dyDescent="0.2">
      <c r="C392" s="9"/>
    </row>
    <row r="393" spans="3:3" x14ac:dyDescent="0.2">
      <c r="C393" s="9"/>
    </row>
    <row r="394" spans="3:3" x14ac:dyDescent="0.2">
      <c r="C394" s="9"/>
    </row>
    <row r="395" spans="3:3" x14ac:dyDescent="0.2">
      <c r="C395" s="9"/>
    </row>
    <row r="396" spans="3:3" x14ac:dyDescent="0.2">
      <c r="C396" s="9"/>
    </row>
    <row r="397" spans="3:3" x14ac:dyDescent="0.2">
      <c r="C397" s="9"/>
    </row>
    <row r="398" spans="3:3" x14ac:dyDescent="0.2">
      <c r="C398" s="9"/>
    </row>
    <row r="399" spans="3:3" x14ac:dyDescent="0.2">
      <c r="C399" s="9"/>
    </row>
    <row r="400" spans="3:3" x14ac:dyDescent="0.2">
      <c r="C400" s="9"/>
    </row>
    <row r="401" spans="3:3" x14ac:dyDescent="0.2">
      <c r="C401" s="9"/>
    </row>
    <row r="402" spans="3:3" x14ac:dyDescent="0.2">
      <c r="C402" s="9"/>
    </row>
    <row r="403" spans="3:3" x14ac:dyDescent="0.2">
      <c r="C403" s="9"/>
    </row>
    <row r="404" spans="3:3" x14ac:dyDescent="0.2">
      <c r="C404" s="9"/>
    </row>
    <row r="405" spans="3:3" x14ac:dyDescent="0.2">
      <c r="C405" s="9"/>
    </row>
    <row r="406" spans="3:3" x14ac:dyDescent="0.2">
      <c r="C406" s="9"/>
    </row>
    <row r="407" spans="3:3" x14ac:dyDescent="0.2">
      <c r="C407" s="9"/>
    </row>
    <row r="408" spans="3:3" x14ac:dyDescent="0.2">
      <c r="C408" s="9"/>
    </row>
    <row r="409" spans="3:3" x14ac:dyDescent="0.2">
      <c r="C409" s="9"/>
    </row>
    <row r="410" spans="3:3" x14ac:dyDescent="0.2">
      <c r="C410" s="9"/>
    </row>
    <row r="411" spans="3:3" x14ac:dyDescent="0.2">
      <c r="C411" s="9"/>
    </row>
    <row r="412" spans="3:3" x14ac:dyDescent="0.2">
      <c r="C412" s="9"/>
    </row>
    <row r="413" spans="3:3" x14ac:dyDescent="0.2">
      <c r="C413" s="9"/>
    </row>
    <row r="414" spans="3:3" x14ac:dyDescent="0.2">
      <c r="C414" s="9"/>
    </row>
    <row r="415" spans="3:3" x14ac:dyDescent="0.2">
      <c r="C415" s="9"/>
    </row>
    <row r="416" spans="3:3" x14ac:dyDescent="0.2">
      <c r="C416" s="9"/>
    </row>
    <row r="417" spans="3:3" x14ac:dyDescent="0.2">
      <c r="C417" s="9"/>
    </row>
    <row r="418" spans="3:3" x14ac:dyDescent="0.2">
      <c r="C418" s="9"/>
    </row>
    <row r="419" spans="3:3" x14ac:dyDescent="0.2">
      <c r="C419" s="9"/>
    </row>
    <row r="420" spans="3:3" x14ac:dyDescent="0.2">
      <c r="C420" s="9"/>
    </row>
    <row r="421" spans="3:3" x14ac:dyDescent="0.2">
      <c r="C421" s="9"/>
    </row>
    <row r="422" spans="3:3" x14ac:dyDescent="0.2">
      <c r="C422" s="9"/>
    </row>
    <row r="423" spans="3:3" x14ac:dyDescent="0.2">
      <c r="C423" s="9"/>
    </row>
    <row r="424" spans="3:3" x14ac:dyDescent="0.2">
      <c r="C424" s="9"/>
    </row>
    <row r="425" spans="3:3" x14ac:dyDescent="0.2">
      <c r="C425" s="9"/>
    </row>
    <row r="426" spans="3:3" x14ac:dyDescent="0.2">
      <c r="C426" s="9"/>
    </row>
    <row r="427" spans="3:3" x14ac:dyDescent="0.2">
      <c r="C427" s="9"/>
    </row>
    <row r="428" spans="3:3" x14ac:dyDescent="0.2">
      <c r="C428" s="9"/>
    </row>
    <row r="429" spans="3:3" x14ac:dyDescent="0.2">
      <c r="C429" s="9"/>
    </row>
    <row r="430" spans="3:3" x14ac:dyDescent="0.2">
      <c r="C430" s="9"/>
    </row>
    <row r="431" spans="3:3" x14ac:dyDescent="0.2">
      <c r="C431" s="9"/>
    </row>
    <row r="432" spans="3:3" x14ac:dyDescent="0.2">
      <c r="C432" s="9"/>
    </row>
    <row r="433" spans="3:3" x14ac:dyDescent="0.2">
      <c r="C433" s="9"/>
    </row>
    <row r="434" spans="3:3" x14ac:dyDescent="0.2">
      <c r="C434" s="9"/>
    </row>
    <row r="435" spans="3:3" x14ac:dyDescent="0.2">
      <c r="C435" s="9"/>
    </row>
    <row r="436" spans="3:3" x14ac:dyDescent="0.2">
      <c r="C436" s="9"/>
    </row>
    <row r="437" spans="3:3" x14ac:dyDescent="0.2">
      <c r="C437" s="9"/>
    </row>
    <row r="438" spans="3:3" x14ac:dyDescent="0.2">
      <c r="C438" s="9"/>
    </row>
    <row r="439" spans="3:3" x14ac:dyDescent="0.2">
      <c r="C439" s="9"/>
    </row>
    <row r="440" spans="3:3" x14ac:dyDescent="0.2">
      <c r="C440" s="9"/>
    </row>
    <row r="441" spans="3:3" x14ac:dyDescent="0.2">
      <c r="C441" s="9"/>
    </row>
    <row r="442" spans="3:3" x14ac:dyDescent="0.2">
      <c r="C442" s="9"/>
    </row>
    <row r="443" spans="3:3" x14ac:dyDescent="0.2">
      <c r="C443" s="9"/>
    </row>
    <row r="444" spans="3:3" x14ac:dyDescent="0.2">
      <c r="C444" s="9"/>
    </row>
    <row r="445" spans="3:3" x14ac:dyDescent="0.2">
      <c r="C445" s="9"/>
    </row>
    <row r="446" spans="3:3" x14ac:dyDescent="0.2">
      <c r="C446" s="9"/>
    </row>
    <row r="447" spans="3:3" x14ac:dyDescent="0.2">
      <c r="C447" s="9"/>
    </row>
    <row r="448" spans="3:3" x14ac:dyDescent="0.2">
      <c r="C448" s="9"/>
    </row>
    <row r="449" spans="3:3" x14ac:dyDescent="0.2">
      <c r="C449" s="9"/>
    </row>
    <row r="450" spans="3:3" x14ac:dyDescent="0.2">
      <c r="C450" s="9"/>
    </row>
    <row r="451" spans="3:3" x14ac:dyDescent="0.2">
      <c r="C451" s="9"/>
    </row>
    <row r="452" spans="3:3" x14ac:dyDescent="0.2">
      <c r="C452" s="9"/>
    </row>
    <row r="453" spans="3:3" x14ac:dyDescent="0.2">
      <c r="C453" s="9"/>
    </row>
    <row r="454" spans="3:3" x14ac:dyDescent="0.2">
      <c r="C454" s="9"/>
    </row>
    <row r="455" spans="3:3" x14ac:dyDescent="0.2">
      <c r="C455" s="9"/>
    </row>
    <row r="456" spans="3:3" x14ac:dyDescent="0.2">
      <c r="C456" s="9"/>
    </row>
    <row r="457" spans="3:3" x14ac:dyDescent="0.2">
      <c r="C457" s="9"/>
    </row>
    <row r="458" spans="3:3" x14ac:dyDescent="0.2">
      <c r="C458" s="9"/>
    </row>
    <row r="459" spans="3:3" x14ac:dyDescent="0.2">
      <c r="C459" s="9"/>
    </row>
    <row r="460" spans="3:3" x14ac:dyDescent="0.2">
      <c r="C460" s="9"/>
    </row>
    <row r="461" spans="3:3" x14ac:dyDescent="0.2">
      <c r="C461" s="9"/>
    </row>
    <row r="462" spans="3:3" x14ac:dyDescent="0.2">
      <c r="C462" s="9"/>
    </row>
    <row r="463" spans="3:3" x14ac:dyDescent="0.2">
      <c r="C463" s="9"/>
    </row>
    <row r="464" spans="3:3" x14ac:dyDescent="0.2">
      <c r="C464" s="9"/>
    </row>
    <row r="465" spans="3:3" x14ac:dyDescent="0.2">
      <c r="C465" s="9"/>
    </row>
    <row r="466" spans="3:3" x14ac:dyDescent="0.2">
      <c r="C466" s="9"/>
    </row>
    <row r="467" spans="3:3" x14ac:dyDescent="0.2">
      <c r="C467" s="9"/>
    </row>
    <row r="468" spans="3:3" x14ac:dyDescent="0.2">
      <c r="C468" s="9"/>
    </row>
    <row r="469" spans="3:3" x14ac:dyDescent="0.2">
      <c r="C469" s="9"/>
    </row>
    <row r="470" spans="3:3" x14ac:dyDescent="0.2">
      <c r="C470" s="9"/>
    </row>
    <row r="471" spans="3:3" x14ac:dyDescent="0.2">
      <c r="C471" s="9"/>
    </row>
    <row r="472" spans="3:3" x14ac:dyDescent="0.2">
      <c r="C472" s="9"/>
    </row>
    <row r="473" spans="3:3" x14ac:dyDescent="0.2">
      <c r="C473" s="9"/>
    </row>
    <row r="474" spans="3:3" x14ac:dyDescent="0.2">
      <c r="C474" s="9"/>
    </row>
    <row r="475" spans="3:3" x14ac:dyDescent="0.2">
      <c r="C475" s="9"/>
    </row>
    <row r="476" spans="3:3" x14ac:dyDescent="0.2">
      <c r="C476" s="9"/>
    </row>
    <row r="477" spans="3:3" x14ac:dyDescent="0.2">
      <c r="C477" s="9"/>
    </row>
    <row r="478" spans="3:3" x14ac:dyDescent="0.2">
      <c r="C478" s="9"/>
    </row>
    <row r="479" spans="3:3" x14ac:dyDescent="0.2">
      <c r="C479" s="9"/>
    </row>
    <row r="480" spans="3:3" x14ac:dyDescent="0.2">
      <c r="C480" s="9"/>
    </row>
    <row r="481" spans="3:3" x14ac:dyDescent="0.2">
      <c r="C481" s="9"/>
    </row>
    <row r="482" spans="3:3" x14ac:dyDescent="0.2">
      <c r="C482" s="9"/>
    </row>
    <row r="483" spans="3:3" x14ac:dyDescent="0.2">
      <c r="C483" s="9"/>
    </row>
    <row r="484" spans="3:3" x14ac:dyDescent="0.2">
      <c r="C484" s="9"/>
    </row>
    <row r="485" spans="3:3" x14ac:dyDescent="0.2">
      <c r="C485" s="9"/>
    </row>
    <row r="486" spans="3:3" x14ac:dyDescent="0.2">
      <c r="C486" s="9"/>
    </row>
    <row r="487" spans="3:3" x14ac:dyDescent="0.2">
      <c r="C487" s="9"/>
    </row>
    <row r="488" spans="3:3" x14ac:dyDescent="0.2">
      <c r="C488" s="9"/>
    </row>
    <row r="489" spans="3:3" x14ac:dyDescent="0.2">
      <c r="C489" s="9"/>
    </row>
    <row r="490" spans="3:3" x14ac:dyDescent="0.2">
      <c r="C490" s="9"/>
    </row>
    <row r="491" spans="3:3" x14ac:dyDescent="0.2">
      <c r="C491" s="9"/>
    </row>
    <row r="492" spans="3:3" x14ac:dyDescent="0.2">
      <c r="C492" s="9"/>
    </row>
    <row r="493" spans="3:3" x14ac:dyDescent="0.2">
      <c r="C493" s="9"/>
    </row>
    <row r="494" spans="3:3" x14ac:dyDescent="0.2">
      <c r="C494" s="9"/>
    </row>
    <row r="495" spans="3:3" x14ac:dyDescent="0.2">
      <c r="C495" s="9"/>
    </row>
    <row r="496" spans="3:3" x14ac:dyDescent="0.2">
      <c r="C496" s="9"/>
    </row>
    <row r="497" spans="3:3" x14ac:dyDescent="0.2">
      <c r="C497" s="9"/>
    </row>
    <row r="498" spans="3:3" x14ac:dyDescent="0.2">
      <c r="C498" s="9"/>
    </row>
    <row r="499" spans="3:3" x14ac:dyDescent="0.2">
      <c r="C499" s="9"/>
    </row>
    <row r="500" spans="3:3" x14ac:dyDescent="0.2">
      <c r="C500" s="9"/>
    </row>
    <row r="501" spans="3:3" x14ac:dyDescent="0.2">
      <c r="C501" s="9"/>
    </row>
    <row r="502" spans="3:3" x14ac:dyDescent="0.2">
      <c r="C502" s="9"/>
    </row>
    <row r="503" spans="3:3" x14ac:dyDescent="0.2">
      <c r="C503" s="9"/>
    </row>
    <row r="504" spans="3:3" x14ac:dyDescent="0.2">
      <c r="C504" s="9"/>
    </row>
    <row r="505" spans="3:3" x14ac:dyDescent="0.2">
      <c r="C505" s="9"/>
    </row>
    <row r="506" spans="3:3" x14ac:dyDescent="0.2">
      <c r="C506" s="9"/>
    </row>
    <row r="507" spans="3:3" x14ac:dyDescent="0.2">
      <c r="C507" s="9"/>
    </row>
    <row r="508" spans="3:3" x14ac:dyDescent="0.2">
      <c r="C508" s="9"/>
    </row>
    <row r="509" spans="3:3" x14ac:dyDescent="0.2">
      <c r="C509" s="9"/>
    </row>
    <row r="510" spans="3:3" x14ac:dyDescent="0.2">
      <c r="C510" s="9"/>
    </row>
    <row r="511" spans="3:3" x14ac:dyDescent="0.2">
      <c r="C511" s="9"/>
    </row>
    <row r="512" spans="3:3" x14ac:dyDescent="0.2">
      <c r="C512" s="9"/>
    </row>
    <row r="513" spans="3:3" x14ac:dyDescent="0.2">
      <c r="C513" s="9"/>
    </row>
    <row r="514" spans="3:3" x14ac:dyDescent="0.2">
      <c r="C514" s="9"/>
    </row>
    <row r="515" spans="3:3" x14ac:dyDescent="0.2">
      <c r="C515" s="9"/>
    </row>
    <row r="516" spans="3:3" x14ac:dyDescent="0.2">
      <c r="C516" s="9"/>
    </row>
    <row r="517" spans="3:3" x14ac:dyDescent="0.2">
      <c r="C517" s="9"/>
    </row>
    <row r="518" spans="3:3" x14ac:dyDescent="0.2">
      <c r="C518" s="9"/>
    </row>
    <row r="519" spans="3:3" x14ac:dyDescent="0.2">
      <c r="C519" s="9"/>
    </row>
    <row r="520" spans="3:3" x14ac:dyDescent="0.2">
      <c r="C520" s="9"/>
    </row>
    <row r="521" spans="3:3" x14ac:dyDescent="0.2">
      <c r="C521" s="9"/>
    </row>
    <row r="522" spans="3:3" x14ac:dyDescent="0.2">
      <c r="C522" s="9"/>
    </row>
    <row r="523" spans="3:3" x14ac:dyDescent="0.2">
      <c r="C523" s="9"/>
    </row>
    <row r="524" spans="3:3" x14ac:dyDescent="0.2">
      <c r="C524" s="9"/>
    </row>
    <row r="525" spans="3:3" x14ac:dyDescent="0.2">
      <c r="C525" s="9"/>
    </row>
    <row r="526" spans="3:3" x14ac:dyDescent="0.2">
      <c r="C526" s="9"/>
    </row>
    <row r="527" spans="3:3" x14ac:dyDescent="0.2">
      <c r="C527" s="9"/>
    </row>
    <row r="528" spans="3:3" x14ac:dyDescent="0.2">
      <c r="C528" s="9"/>
    </row>
    <row r="529" spans="3:3" x14ac:dyDescent="0.2">
      <c r="C529" s="9"/>
    </row>
    <row r="530" spans="3:3" x14ac:dyDescent="0.2">
      <c r="C530" s="9"/>
    </row>
    <row r="531" spans="3:3" x14ac:dyDescent="0.2">
      <c r="C531" s="9"/>
    </row>
    <row r="532" spans="3:3" x14ac:dyDescent="0.2">
      <c r="C532" s="9"/>
    </row>
    <row r="533" spans="3:3" x14ac:dyDescent="0.2">
      <c r="C533" s="9"/>
    </row>
    <row r="534" spans="3:3" x14ac:dyDescent="0.2">
      <c r="C534" s="9"/>
    </row>
    <row r="535" spans="3:3" x14ac:dyDescent="0.2">
      <c r="C535" s="9"/>
    </row>
    <row r="536" spans="3:3" x14ac:dyDescent="0.2">
      <c r="C536" s="9"/>
    </row>
  </sheetData>
  <pageMargins left="0.75" right="0.75" top="1" bottom="1" header="0.5" footer="0.5"/>
  <pageSetup orientation="portrait" horizontalDpi="4294967292" verticalDpi="4294967292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36"/>
  <sheetViews>
    <sheetView workbookViewId="0">
      <selection activeCell="D18" sqref="D18"/>
    </sheetView>
  </sheetViews>
  <sheetFormatPr defaultRowHeight="12.75" x14ac:dyDescent="0.2"/>
  <cols>
    <col min="1" max="1" width="25.140625" style="39" customWidth="1"/>
    <col min="2" max="2" width="22.5703125" customWidth="1"/>
    <col min="3" max="3" width="17.85546875" customWidth="1"/>
    <col min="4" max="4" width="21" style="39" customWidth="1"/>
    <col min="5" max="5" width="14.42578125" customWidth="1"/>
    <col min="6" max="6" width="11.42578125" customWidth="1"/>
    <col min="7" max="7" width="11.42578125" style="3" customWidth="1"/>
    <col min="8" max="256" width="11.42578125" customWidth="1"/>
  </cols>
  <sheetData>
    <row r="1" spans="1:16" x14ac:dyDescent="0.2">
      <c r="A1" s="1" t="s">
        <v>0</v>
      </c>
      <c r="B1" s="2" t="s">
        <v>57</v>
      </c>
      <c r="D1"/>
      <c r="O1" s="4" t="s">
        <v>1</v>
      </c>
    </row>
    <row r="2" spans="1:16" x14ac:dyDescent="0.2">
      <c r="A2" s="5" t="s">
        <v>2</v>
      </c>
      <c r="B2" s="6">
        <f>C26</f>
        <v>42942.649467592593</v>
      </c>
      <c r="D2"/>
      <c r="O2" s="4"/>
    </row>
    <row r="3" spans="1:16" x14ac:dyDescent="0.2">
      <c r="A3" s="1" t="s">
        <v>3</v>
      </c>
      <c r="B3" s="2">
        <v>8.5</v>
      </c>
      <c r="C3" s="7" t="s">
        <v>4</v>
      </c>
      <c r="D3"/>
      <c r="O3" s="4"/>
    </row>
    <row r="4" spans="1:16" x14ac:dyDescent="0.2">
      <c r="A4" s="1" t="s">
        <v>5</v>
      </c>
      <c r="B4" s="2">
        <v>10</v>
      </c>
      <c r="C4" s="8" t="s">
        <v>6</v>
      </c>
      <c r="D4"/>
      <c r="F4" s="8"/>
      <c r="O4" t="str">
        <f t="shared" ref="O4" si="0">"20"&amp;K4</f>
        <v>20</v>
      </c>
      <c r="P4" s="9" t="e">
        <f t="shared" ref="P4" si="1">DATE(LEFT(O4,4),MID(O4,5,2),MID(O4,7,2))+TIME(MID(O4,9,2),MID(O4,11,2),RIGHT(O4,2))</f>
        <v>#VALUE!</v>
      </c>
    </row>
    <row r="5" spans="1:16" x14ac:dyDescent="0.2">
      <c r="A5" s="10" t="s">
        <v>7</v>
      </c>
      <c r="B5" s="11">
        <v>0</v>
      </c>
      <c r="C5" s="12" t="s">
        <v>6</v>
      </c>
      <c r="D5"/>
      <c r="F5" s="12"/>
    </row>
    <row r="6" spans="1:16" x14ac:dyDescent="0.2">
      <c r="A6" s="10" t="s">
        <v>8</v>
      </c>
      <c r="B6" s="11" t="s">
        <v>58</v>
      </c>
      <c r="C6" s="12" t="s">
        <v>9</v>
      </c>
      <c r="D6"/>
      <c r="F6" s="12"/>
    </row>
    <row r="7" spans="1:16" x14ac:dyDescent="0.2">
      <c r="A7" s="10" t="s">
        <v>10</v>
      </c>
      <c r="B7" s="11">
        <v>11.8</v>
      </c>
      <c r="C7" s="12" t="s">
        <v>11</v>
      </c>
      <c r="D7"/>
      <c r="F7" s="12"/>
    </row>
    <row r="8" spans="1:16" x14ac:dyDescent="0.2">
      <c r="A8" s="13" t="s">
        <v>12</v>
      </c>
      <c r="B8" s="14" t="s">
        <v>13</v>
      </c>
      <c r="C8" s="8"/>
      <c r="D8"/>
      <c r="F8" s="8"/>
    </row>
    <row r="9" spans="1:16" x14ac:dyDescent="0.2">
      <c r="A9" s="13" t="s">
        <v>14</v>
      </c>
      <c r="B9" s="15">
        <f>C26</f>
        <v>42942.649467592593</v>
      </c>
      <c r="C9" s="16" t="s">
        <v>15</v>
      </c>
      <c r="D9"/>
      <c r="F9" s="16"/>
    </row>
    <row r="10" spans="1:16" x14ac:dyDescent="0.2">
      <c r="A10" s="13" t="s">
        <v>16</v>
      </c>
      <c r="B10" s="15">
        <f>MIN(G:G)</f>
        <v>42942.649675925924</v>
      </c>
      <c r="C10" s="16" t="s">
        <v>15</v>
      </c>
      <c r="D10"/>
      <c r="F10" s="8"/>
    </row>
    <row r="11" spans="1:16" ht="14.25" x14ac:dyDescent="0.2">
      <c r="A11" s="1" t="s">
        <v>17</v>
      </c>
      <c r="B11" s="17">
        <v>145.5</v>
      </c>
      <c r="C11" s="18" t="s">
        <v>18</v>
      </c>
      <c r="D11"/>
      <c r="F11" s="18"/>
    </row>
    <row r="12" spans="1:16" x14ac:dyDescent="0.2">
      <c r="A12" s="13" t="s">
        <v>19</v>
      </c>
      <c r="B12" s="15">
        <f>MAX(F:F)</f>
        <v>42942.65053240741</v>
      </c>
      <c r="C12" s="16" t="s">
        <v>15</v>
      </c>
      <c r="D12"/>
      <c r="F12" s="8"/>
    </row>
    <row r="13" spans="1:16" ht="14.25" x14ac:dyDescent="0.2">
      <c r="A13" s="13" t="s">
        <v>20</v>
      </c>
      <c r="B13" s="19">
        <f>MAX(H26:H105)</f>
        <v>1273.5</v>
      </c>
      <c r="C13" s="18" t="s">
        <v>18</v>
      </c>
      <c r="D13"/>
      <c r="F13" s="18"/>
    </row>
    <row r="14" spans="1:16" ht="14.25" x14ac:dyDescent="0.2">
      <c r="A14" s="13" t="s">
        <v>21</v>
      </c>
      <c r="B14" s="19">
        <f>MAX(I26:I105)</f>
        <v>636.75</v>
      </c>
      <c r="C14" s="8" t="s">
        <v>22</v>
      </c>
      <c r="D14"/>
      <c r="F14" s="8"/>
    </row>
    <row r="15" spans="1:16" x14ac:dyDescent="0.2">
      <c r="A15" s="13" t="s">
        <v>23</v>
      </c>
      <c r="B15" s="20">
        <f>MAX(C:C)</f>
        <v>42942.659143518518</v>
      </c>
      <c r="C15" s="16" t="s">
        <v>15</v>
      </c>
      <c r="D15"/>
      <c r="F15" s="8"/>
    </row>
    <row r="16" spans="1:16" ht="14.25" x14ac:dyDescent="0.2">
      <c r="A16" s="13" t="s">
        <v>24</v>
      </c>
      <c r="B16" s="21">
        <f>(B4-B5)/((B12-B9)*24*60*60)</f>
        <v>0.10869565201766564</v>
      </c>
      <c r="C16" s="8" t="s">
        <v>25</v>
      </c>
      <c r="D16"/>
      <c r="F16" s="8"/>
    </row>
    <row r="17" spans="1:13" x14ac:dyDescent="0.2">
      <c r="A17" s="1" t="s">
        <v>26</v>
      </c>
      <c r="B17" s="22">
        <v>202</v>
      </c>
      <c r="C17" s="8" t="s">
        <v>27</v>
      </c>
      <c r="D17"/>
      <c r="F17" s="8"/>
    </row>
    <row r="18" spans="1:13" ht="14.25" x14ac:dyDescent="0.2">
      <c r="A18" s="23" t="s">
        <v>28</v>
      </c>
      <c r="B18" s="24">
        <f>SUM(J:J)</f>
        <v>42742.55</v>
      </c>
      <c r="C18" s="8" t="s">
        <v>29</v>
      </c>
      <c r="D18"/>
      <c r="F18" s="8"/>
    </row>
    <row r="19" spans="1:13" ht="14.25" x14ac:dyDescent="0.2">
      <c r="A19" s="5" t="s">
        <v>30</v>
      </c>
      <c r="B19" s="52">
        <f>(B17/(B18/1000))</f>
        <v>4.7259697888871859</v>
      </c>
      <c r="C19" s="8" t="s">
        <v>31</v>
      </c>
      <c r="D19"/>
      <c r="F19" s="8"/>
    </row>
    <row r="20" spans="1:13" s="50" customFormat="1" ht="13.5" thickBot="1" x14ac:dyDescent="0.25">
      <c r="A20" s="47" t="s">
        <v>55</v>
      </c>
      <c r="B20" s="48">
        <f>B19*0.0353146667</f>
        <v>0.16689604792882032</v>
      </c>
      <c r="C20" s="49" t="s">
        <v>56</v>
      </c>
      <c r="F20" s="49"/>
      <c r="G20" s="51"/>
    </row>
    <row r="21" spans="1:13" x14ac:dyDescent="0.2">
      <c r="A21" s="25" t="s">
        <v>32</v>
      </c>
      <c r="B21" s="26">
        <f>B12-B9</f>
        <v>1.0648148163454607E-3</v>
      </c>
      <c r="C21" s="8" t="s">
        <v>15</v>
      </c>
      <c r="D21"/>
    </row>
    <row r="22" spans="1:13" x14ac:dyDescent="0.2">
      <c r="A22"/>
      <c r="D22"/>
    </row>
    <row r="23" spans="1:13" s="27" customFormat="1" x14ac:dyDescent="0.2">
      <c r="G23" s="28"/>
    </row>
    <row r="24" spans="1:13" ht="38.25" x14ac:dyDescent="0.2">
      <c r="A24" s="29" t="s">
        <v>33</v>
      </c>
      <c r="B24" s="30" t="s">
        <v>34</v>
      </c>
      <c r="C24" s="31" t="s">
        <v>35</v>
      </c>
      <c r="D24" s="29" t="s">
        <v>36</v>
      </c>
      <c r="E24" s="32" t="s">
        <v>37</v>
      </c>
      <c r="F24" s="32" t="s">
        <v>38</v>
      </c>
      <c r="G24" s="33" t="s">
        <v>39</v>
      </c>
      <c r="H24" s="34" t="s">
        <v>40</v>
      </c>
      <c r="I24" s="34" t="s">
        <v>41</v>
      </c>
      <c r="J24" s="34" t="s">
        <v>42</v>
      </c>
      <c r="K24" s="34" t="s">
        <v>43</v>
      </c>
      <c r="L24" s="34" t="s">
        <v>44</v>
      </c>
      <c r="M24" s="34" t="s">
        <v>45</v>
      </c>
    </row>
    <row r="25" spans="1:13" ht="14.25" x14ac:dyDescent="0.2">
      <c r="A25" s="29" t="s">
        <v>46</v>
      </c>
      <c r="B25" s="35"/>
      <c r="C25" s="31" t="s">
        <v>47</v>
      </c>
      <c r="D25" s="36" t="s">
        <v>18</v>
      </c>
      <c r="E25" s="20" t="s">
        <v>48</v>
      </c>
      <c r="F25" s="20" t="s">
        <v>49</v>
      </c>
      <c r="G25" s="15" t="s">
        <v>50</v>
      </c>
      <c r="H25" s="37" t="s">
        <v>18</v>
      </c>
      <c r="I25" s="38" t="s">
        <v>51</v>
      </c>
      <c r="J25" s="38" t="s">
        <v>52</v>
      </c>
      <c r="K25" s="34" t="s">
        <v>53</v>
      </c>
      <c r="L25" s="35" t="s">
        <v>53</v>
      </c>
      <c r="M25" s="35" t="s">
        <v>50</v>
      </c>
    </row>
    <row r="26" spans="1:13" x14ac:dyDescent="0.2">
      <c r="A26" s="39">
        <v>170726153514</v>
      </c>
      <c r="B26" t="str">
        <f>"20"&amp;A26</f>
        <v>20170726153514</v>
      </c>
      <c r="C26" s="9">
        <f t="shared" ref="C26:C89" si="2">DATE(LEFT(B26,4),MID(B26,5,2),MID(B26,7,2))+TIME(MID(B26,9,2),MID(B26,11,2),RIGHT(B26,2))</f>
        <v>42942.649467592593</v>
      </c>
      <c r="D26" s="39">
        <v>145.5</v>
      </c>
      <c r="E26" s="40">
        <v>0</v>
      </c>
      <c r="F26" t="str">
        <f t="shared" ref="F26:F28" si="3">IF(H26=$B$13,C26,"")</f>
        <v/>
      </c>
      <c r="G26" s="3" t="str">
        <f t="shared" ref="G26:G28" si="4">IF(D26-$B$11&gt;0,C26," ")</f>
        <v xml:space="preserve"> </v>
      </c>
      <c r="H26" s="41">
        <f t="shared" ref="H26:H28" si="5">IF((D26-$B$11)&gt;0,D26-$B$11,0)</f>
        <v>0</v>
      </c>
      <c r="I26" s="41">
        <f>H26/2</f>
        <v>0</v>
      </c>
      <c r="J26" s="42"/>
      <c r="L26" s="43">
        <v>0</v>
      </c>
      <c r="M26" s="44">
        <f t="shared" ref="M26:M28" si="6">L26/($B$17*1000)</f>
        <v>0</v>
      </c>
    </row>
    <row r="27" spans="1:13" x14ac:dyDescent="0.2">
      <c r="A27" s="39">
        <v>170726153516</v>
      </c>
      <c r="B27" t="str">
        <f t="shared" ref="B27:B90" si="7">"20"&amp;A27</f>
        <v>20170726153516</v>
      </c>
      <c r="C27" s="9">
        <f t="shared" si="2"/>
        <v>42942.64949074074</v>
      </c>
      <c r="D27" s="39">
        <v>145.5</v>
      </c>
      <c r="E27" s="40">
        <v>2</v>
      </c>
      <c r="F27" t="str">
        <f t="shared" si="3"/>
        <v/>
      </c>
      <c r="G27" s="3" t="str">
        <f t="shared" si="4"/>
        <v xml:space="preserve"> </v>
      </c>
      <c r="H27" s="41">
        <f t="shared" si="5"/>
        <v>0</v>
      </c>
      <c r="I27" s="41">
        <f t="shared" ref="I27:I28" si="8">H27/2</f>
        <v>0</v>
      </c>
      <c r="J27" s="42">
        <f t="shared" ref="J27:J28" si="9">AVERAGE(I26:I27)*(E27-E26)</f>
        <v>0</v>
      </c>
      <c r="K27" s="45">
        <f t="shared" ref="K27:K28" si="10">J27*$B$19</f>
        <v>0</v>
      </c>
      <c r="L27" s="46">
        <f>L26+K27</f>
        <v>0</v>
      </c>
      <c r="M27" s="44">
        <f t="shared" si="6"/>
        <v>0</v>
      </c>
    </row>
    <row r="28" spans="1:13" x14ac:dyDescent="0.2">
      <c r="A28" s="39">
        <v>170726153518</v>
      </c>
      <c r="B28" t="str">
        <f t="shared" si="7"/>
        <v>20170726153518</v>
      </c>
      <c r="C28" s="9">
        <f t="shared" si="2"/>
        <v>42942.649513888886</v>
      </c>
      <c r="D28" s="39">
        <v>145.5</v>
      </c>
      <c r="E28" s="40">
        <v>4</v>
      </c>
      <c r="F28" t="str">
        <f t="shared" si="3"/>
        <v/>
      </c>
      <c r="G28" s="3" t="str">
        <f t="shared" si="4"/>
        <v xml:space="preserve"> </v>
      </c>
      <c r="H28" s="41">
        <f t="shared" si="5"/>
        <v>0</v>
      </c>
      <c r="I28" s="41">
        <f t="shared" si="8"/>
        <v>0</v>
      </c>
      <c r="J28" s="42">
        <f t="shared" si="9"/>
        <v>0</v>
      </c>
      <c r="K28" s="45">
        <f t="shared" si="10"/>
        <v>0</v>
      </c>
      <c r="L28" s="46">
        <f t="shared" ref="L28:L29" si="11">L27+K28</f>
        <v>0</v>
      </c>
      <c r="M28" s="44">
        <f t="shared" si="6"/>
        <v>0</v>
      </c>
    </row>
    <row r="29" spans="1:13" x14ac:dyDescent="0.2">
      <c r="A29" s="39">
        <v>170726153520</v>
      </c>
      <c r="B29" t="str">
        <f t="shared" si="7"/>
        <v>20170726153520</v>
      </c>
      <c r="C29" s="9">
        <f t="shared" si="2"/>
        <v>42942.649537037039</v>
      </c>
      <c r="D29" s="39">
        <v>145.4</v>
      </c>
      <c r="E29" s="40">
        <v>6</v>
      </c>
      <c r="F29" t="str">
        <f t="shared" ref="F29:F92" si="12">IF(H29=$B$13,C29,"")</f>
        <v/>
      </c>
      <c r="G29" s="3" t="str">
        <f t="shared" ref="G29:G92" si="13">IF(D29-$B$11&gt;0,C29," ")</f>
        <v xml:space="preserve"> </v>
      </c>
      <c r="H29" s="41">
        <f t="shared" ref="H29:H92" si="14">IF((D29-$B$11)&gt;0,D29-$B$11,0)</f>
        <v>0</v>
      </c>
      <c r="I29" s="41">
        <f t="shared" ref="I29:I92" si="15">H29/2</f>
        <v>0</v>
      </c>
      <c r="J29" s="42">
        <f t="shared" ref="J29:J92" si="16">AVERAGE(I28:I29)*(E29-E28)</f>
        <v>0</v>
      </c>
      <c r="K29" s="45">
        <f t="shared" ref="K29:K92" si="17">J29*$B$19</f>
        <v>0</v>
      </c>
      <c r="L29" s="46">
        <f t="shared" si="11"/>
        <v>0</v>
      </c>
      <c r="M29" s="44">
        <f t="shared" ref="M29:M92" si="18">L29/($B$17*1000)</f>
        <v>0</v>
      </c>
    </row>
    <row r="30" spans="1:13" x14ac:dyDescent="0.2">
      <c r="A30" s="39">
        <v>170726153522</v>
      </c>
      <c r="B30" t="str">
        <f t="shared" si="7"/>
        <v>20170726153522</v>
      </c>
      <c r="C30" s="9">
        <f t="shared" si="2"/>
        <v>42942.649560185186</v>
      </c>
      <c r="D30" s="39">
        <v>145.4</v>
      </c>
      <c r="E30" s="40">
        <v>8</v>
      </c>
      <c r="F30" t="str">
        <f t="shared" si="12"/>
        <v/>
      </c>
      <c r="G30" s="3" t="str">
        <f t="shared" si="13"/>
        <v xml:space="preserve"> </v>
      </c>
      <c r="H30" s="41">
        <f t="shared" si="14"/>
        <v>0</v>
      </c>
      <c r="I30" s="41">
        <f t="shared" si="15"/>
        <v>0</v>
      </c>
      <c r="J30" s="42">
        <f t="shared" si="16"/>
        <v>0</v>
      </c>
      <c r="K30" s="45">
        <f t="shared" si="17"/>
        <v>0</v>
      </c>
      <c r="L30" s="46">
        <f t="shared" ref="L30:L93" si="19">L29+K30</f>
        <v>0</v>
      </c>
      <c r="M30" s="44">
        <f t="shared" si="18"/>
        <v>0</v>
      </c>
    </row>
    <row r="31" spans="1:13" x14ac:dyDescent="0.2">
      <c r="A31" s="39">
        <v>170726153524</v>
      </c>
      <c r="B31" t="str">
        <f t="shared" si="7"/>
        <v>20170726153524</v>
      </c>
      <c r="C31" s="9">
        <f t="shared" si="2"/>
        <v>42942.649583333332</v>
      </c>
      <c r="D31" s="39">
        <v>145.4</v>
      </c>
      <c r="E31" s="40">
        <v>10</v>
      </c>
      <c r="F31" t="str">
        <f t="shared" si="12"/>
        <v/>
      </c>
      <c r="G31" s="3" t="str">
        <f t="shared" si="13"/>
        <v xml:space="preserve"> </v>
      </c>
      <c r="H31" s="41">
        <f t="shared" si="14"/>
        <v>0</v>
      </c>
      <c r="I31" s="41">
        <f t="shared" si="15"/>
        <v>0</v>
      </c>
      <c r="J31" s="42">
        <f t="shared" si="16"/>
        <v>0</v>
      </c>
      <c r="K31" s="45">
        <f t="shared" si="17"/>
        <v>0</v>
      </c>
      <c r="L31" s="46">
        <f t="shared" si="19"/>
        <v>0</v>
      </c>
      <c r="M31" s="44">
        <f t="shared" si="18"/>
        <v>0</v>
      </c>
    </row>
    <row r="32" spans="1:13" x14ac:dyDescent="0.2">
      <c r="A32" s="39">
        <v>170726153526</v>
      </c>
      <c r="B32" t="str">
        <f t="shared" si="7"/>
        <v>20170726153526</v>
      </c>
      <c r="C32" s="9">
        <f t="shared" si="2"/>
        <v>42942.649606481478</v>
      </c>
      <c r="D32" s="39">
        <v>145.5</v>
      </c>
      <c r="E32" s="40">
        <v>12</v>
      </c>
      <c r="F32" t="str">
        <f t="shared" si="12"/>
        <v/>
      </c>
      <c r="G32" s="3" t="str">
        <f t="shared" si="13"/>
        <v xml:space="preserve"> </v>
      </c>
      <c r="H32" s="41">
        <f t="shared" si="14"/>
        <v>0</v>
      </c>
      <c r="I32" s="41">
        <f t="shared" si="15"/>
        <v>0</v>
      </c>
      <c r="J32" s="42">
        <f t="shared" si="16"/>
        <v>0</v>
      </c>
      <c r="K32" s="45">
        <f t="shared" si="17"/>
        <v>0</v>
      </c>
      <c r="L32" s="46">
        <f t="shared" si="19"/>
        <v>0</v>
      </c>
      <c r="M32" s="44">
        <f t="shared" si="18"/>
        <v>0</v>
      </c>
    </row>
    <row r="33" spans="1:13" x14ac:dyDescent="0.2">
      <c r="A33" s="39">
        <v>170726153528</v>
      </c>
      <c r="B33" t="str">
        <f t="shared" si="7"/>
        <v>20170726153528</v>
      </c>
      <c r="C33" s="9">
        <f t="shared" si="2"/>
        <v>42942.649629629632</v>
      </c>
      <c r="D33" s="39">
        <v>145.5</v>
      </c>
      <c r="E33" s="40">
        <v>14</v>
      </c>
      <c r="F33" t="str">
        <f t="shared" si="12"/>
        <v/>
      </c>
      <c r="G33" s="3" t="str">
        <f t="shared" si="13"/>
        <v xml:space="preserve"> </v>
      </c>
      <c r="H33" s="41">
        <f t="shared" si="14"/>
        <v>0</v>
      </c>
      <c r="I33" s="41">
        <f t="shared" si="15"/>
        <v>0</v>
      </c>
      <c r="J33" s="42">
        <f t="shared" si="16"/>
        <v>0</v>
      </c>
      <c r="K33" s="45">
        <f t="shared" si="17"/>
        <v>0</v>
      </c>
      <c r="L33" s="46">
        <f t="shared" si="19"/>
        <v>0</v>
      </c>
      <c r="M33" s="44">
        <f t="shared" si="18"/>
        <v>0</v>
      </c>
    </row>
    <row r="34" spans="1:13" x14ac:dyDescent="0.2">
      <c r="A34" s="39">
        <v>170726153530</v>
      </c>
      <c r="B34" t="str">
        <f t="shared" si="7"/>
        <v>20170726153530</v>
      </c>
      <c r="C34" s="9">
        <f t="shared" si="2"/>
        <v>42942.649652777778</v>
      </c>
      <c r="D34" s="39">
        <v>145.5</v>
      </c>
      <c r="E34" s="40">
        <v>16</v>
      </c>
      <c r="F34" t="str">
        <f t="shared" si="12"/>
        <v/>
      </c>
      <c r="G34" s="3" t="str">
        <f t="shared" si="13"/>
        <v xml:space="preserve"> </v>
      </c>
      <c r="H34" s="41">
        <f t="shared" si="14"/>
        <v>0</v>
      </c>
      <c r="I34" s="41">
        <f t="shared" si="15"/>
        <v>0</v>
      </c>
      <c r="J34" s="42">
        <f t="shared" si="16"/>
        <v>0</v>
      </c>
      <c r="K34" s="45">
        <f t="shared" si="17"/>
        <v>0</v>
      </c>
      <c r="L34" s="46">
        <f t="shared" si="19"/>
        <v>0</v>
      </c>
      <c r="M34" s="44">
        <f t="shared" si="18"/>
        <v>0</v>
      </c>
    </row>
    <row r="35" spans="1:13" x14ac:dyDescent="0.2">
      <c r="A35" s="39">
        <v>170726153532</v>
      </c>
      <c r="B35" t="str">
        <f t="shared" si="7"/>
        <v>20170726153532</v>
      </c>
      <c r="C35" s="9">
        <f t="shared" si="2"/>
        <v>42942.649675925924</v>
      </c>
      <c r="D35" s="39">
        <v>145.6</v>
      </c>
      <c r="E35" s="40">
        <v>18</v>
      </c>
      <c r="F35" t="str">
        <f t="shared" si="12"/>
        <v/>
      </c>
      <c r="G35" s="3">
        <f t="shared" si="13"/>
        <v>42942.649675925924</v>
      </c>
      <c r="H35" s="41">
        <f t="shared" si="14"/>
        <v>9.9999999999994316E-2</v>
      </c>
      <c r="I35" s="41">
        <f t="shared" si="15"/>
        <v>4.9999999999997158E-2</v>
      </c>
      <c r="J35" s="42">
        <f t="shared" si="16"/>
        <v>4.9999999999997158E-2</v>
      </c>
      <c r="K35" s="45">
        <f t="shared" si="17"/>
        <v>0.23629848944434587</v>
      </c>
      <c r="L35" s="46">
        <f t="shared" si="19"/>
        <v>0.23629848944434587</v>
      </c>
      <c r="M35" s="44">
        <f t="shared" si="18"/>
        <v>1.169794502199732E-6</v>
      </c>
    </row>
    <row r="36" spans="1:13" x14ac:dyDescent="0.2">
      <c r="A36" s="39">
        <v>170726153534</v>
      </c>
      <c r="B36" t="str">
        <f t="shared" si="7"/>
        <v>20170726153534</v>
      </c>
      <c r="C36" s="9">
        <f t="shared" si="2"/>
        <v>42942.649699074071</v>
      </c>
      <c r="D36" s="39">
        <v>145.6</v>
      </c>
      <c r="E36" s="40">
        <v>20</v>
      </c>
      <c r="F36" t="str">
        <f t="shared" si="12"/>
        <v/>
      </c>
      <c r="G36" s="3">
        <f t="shared" si="13"/>
        <v>42942.649699074071</v>
      </c>
      <c r="H36" s="41">
        <f t="shared" si="14"/>
        <v>9.9999999999994316E-2</v>
      </c>
      <c r="I36" s="41">
        <f t="shared" si="15"/>
        <v>4.9999999999997158E-2</v>
      </c>
      <c r="J36" s="42">
        <f t="shared" si="16"/>
        <v>9.9999999999994316E-2</v>
      </c>
      <c r="K36" s="45">
        <f t="shared" si="17"/>
        <v>0.47259697888869173</v>
      </c>
      <c r="L36" s="46">
        <f t="shared" si="19"/>
        <v>0.70889546833303763</v>
      </c>
      <c r="M36" s="44">
        <f t="shared" si="18"/>
        <v>3.5093835065991961E-6</v>
      </c>
    </row>
    <row r="37" spans="1:13" x14ac:dyDescent="0.2">
      <c r="A37" s="39">
        <v>170726153536</v>
      </c>
      <c r="B37" t="str">
        <f t="shared" si="7"/>
        <v>20170726153536</v>
      </c>
      <c r="C37" s="9">
        <f t="shared" si="2"/>
        <v>42942.649722222224</v>
      </c>
      <c r="D37" s="39">
        <v>145.69999999999999</v>
      </c>
      <c r="E37" s="40">
        <v>22</v>
      </c>
      <c r="F37" t="str">
        <f t="shared" si="12"/>
        <v/>
      </c>
      <c r="G37" s="3">
        <f t="shared" si="13"/>
        <v>42942.649722222224</v>
      </c>
      <c r="H37" s="41">
        <f t="shared" si="14"/>
        <v>0.19999999999998863</v>
      </c>
      <c r="I37" s="41">
        <f t="shared" si="15"/>
        <v>9.9999999999994316E-2</v>
      </c>
      <c r="J37" s="42">
        <f t="shared" si="16"/>
        <v>0.14999999999999147</v>
      </c>
      <c r="K37" s="45">
        <f t="shared" si="17"/>
        <v>0.70889546833303763</v>
      </c>
      <c r="L37" s="46">
        <f t="shared" si="19"/>
        <v>1.4177909366660753</v>
      </c>
      <c r="M37" s="44">
        <f t="shared" si="18"/>
        <v>7.0187670131983922E-6</v>
      </c>
    </row>
    <row r="38" spans="1:13" x14ac:dyDescent="0.2">
      <c r="A38" s="39">
        <v>170726153538</v>
      </c>
      <c r="B38" t="str">
        <f t="shared" si="7"/>
        <v>20170726153538</v>
      </c>
      <c r="C38" s="9">
        <f t="shared" si="2"/>
        <v>42942.649745370371</v>
      </c>
      <c r="D38" s="39">
        <v>145.80000000000001</v>
      </c>
      <c r="E38" s="40">
        <v>24</v>
      </c>
      <c r="F38" t="str">
        <f t="shared" si="12"/>
        <v/>
      </c>
      <c r="G38" s="3">
        <f t="shared" si="13"/>
        <v>42942.649745370371</v>
      </c>
      <c r="H38" s="41">
        <f t="shared" si="14"/>
        <v>0.30000000000001137</v>
      </c>
      <c r="I38" s="41">
        <f t="shared" si="15"/>
        <v>0.15000000000000568</v>
      </c>
      <c r="J38" s="42">
        <f t="shared" si="16"/>
        <v>0.25</v>
      </c>
      <c r="K38" s="45">
        <f t="shared" si="17"/>
        <v>1.1814924472217965</v>
      </c>
      <c r="L38" s="46">
        <f t="shared" si="19"/>
        <v>2.5992833838878715</v>
      </c>
      <c r="M38" s="44">
        <f t="shared" si="18"/>
        <v>1.2867739524197384E-5</v>
      </c>
    </row>
    <row r="39" spans="1:13" x14ac:dyDescent="0.2">
      <c r="A39" s="39">
        <v>170726153540</v>
      </c>
      <c r="B39" t="str">
        <f t="shared" si="7"/>
        <v>20170726153540</v>
      </c>
      <c r="C39" s="9">
        <f t="shared" si="2"/>
        <v>42942.649768518517</v>
      </c>
      <c r="D39" s="39">
        <v>145.80000000000001</v>
      </c>
      <c r="E39" s="40">
        <v>26</v>
      </c>
      <c r="F39" t="str">
        <f t="shared" si="12"/>
        <v/>
      </c>
      <c r="G39" s="3">
        <f t="shared" si="13"/>
        <v>42942.649768518517</v>
      </c>
      <c r="H39" s="41">
        <f t="shared" si="14"/>
        <v>0.30000000000001137</v>
      </c>
      <c r="I39" s="41">
        <f t="shared" si="15"/>
        <v>0.15000000000000568</v>
      </c>
      <c r="J39" s="42">
        <f t="shared" si="16"/>
        <v>0.30000000000001137</v>
      </c>
      <c r="K39" s="45">
        <f t="shared" si="17"/>
        <v>1.4177909366662096</v>
      </c>
      <c r="L39" s="46">
        <f t="shared" si="19"/>
        <v>4.0170743205540811</v>
      </c>
      <c r="M39" s="44">
        <f t="shared" si="18"/>
        <v>1.9886506537396441E-5</v>
      </c>
    </row>
    <row r="40" spans="1:13" x14ac:dyDescent="0.2">
      <c r="A40" s="39">
        <v>170726153542</v>
      </c>
      <c r="B40" t="str">
        <f t="shared" si="7"/>
        <v>20170726153542</v>
      </c>
      <c r="C40" s="9">
        <f t="shared" si="2"/>
        <v>42942.649791666663</v>
      </c>
      <c r="D40" s="39">
        <v>145.9</v>
      </c>
      <c r="E40" s="40">
        <v>28</v>
      </c>
      <c r="F40" t="str">
        <f t="shared" si="12"/>
        <v/>
      </c>
      <c r="G40" s="3">
        <f t="shared" si="13"/>
        <v>42942.649791666663</v>
      </c>
      <c r="H40" s="41">
        <f t="shared" si="14"/>
        <v>0.40000000000000568</v>
      </c>
      <c r="I40" s="41">
        <f t="shared" si="15"/>
        <v>0.20000000000000284</v>
      </c>
      <c r="J40" s="42">
        <f t="shared" si="16"/>
        <v>0.35000000000000853</v>
      </c>
      <c r="K40" s="45">
        <f t="shared" si="17"/>
        <v>1.6540894261105554</v>
      </c>
      <c r="L40" s="46">
        <f t="shared" si="19"/>
        <v>5.6711637466646367</v>
      </c>
      <c r="M40" s="44">
        <f t="shared" si="18"/>
        <v>2.8075068052795232E-5</v>
      </c>
    </row>
    <row r="41" spans="1:13" x14ac:dyDescent="0.2">
      <c r="A41" s="39">
        <v>170726153544</v>
      </c>
      <c r="B41" t="str">
        <f t="shared" si="7"/>
        <v>20170726153544</v>
      </c>
      <c r="C41" s="9">
        <f t="shared" si="2"/>
        <v>42942.649814814817</v>
      </c>
      <c r="D41" s="39">
        <v>145.9</v>
      </c>
      <c r="E41" s="40">
        <v>30</v>
      </c>
      <c r="F41" t="str">
        <f t="shared" si="12"/>
        <v/>
      </c>
      <c r="G41" s="3">
        <f t="shared" si="13"/>
        <v>42942.649814814817</v>
      </c>
      <c r="H41" s="41">
        <f t="shared" si="14"/>
        <v>0.40000000000000568</v>
      </c>
      <c r="I41" s="41">
        <f t="shared" si="15"/>
        <v>0.20000000000000284</v>
      </c>
      <c r="J41" s="42">
        <f t="shared" si="16"/>
        <v>0.40000000000000568</v>
      </c>
      <c r="K41" s="45">
        <f t="shared" si="17"/>
        <v>1.8903879155549013</v>
      </c>
      <c r="L41" s="46">
        <f t="shared" si="19"/>
        <v>7.5615516622195376</v>
      </c>
      <c r="M41" s="44">
        <f t="shared" si="18"/>
        <v>3.7433424070393749E-5</v>
      </c>
    </row>
    <row r="42" spans="1:13" x14ac:dyDescent="0.2">
      <c r="A42" s="39">
        <v>170726153546</v>
      </c>
      <c r="B42" t="str">
        <f t="shared" si="7"/>
        <v>20170726153546</v>
      </c>
      <c r="C42" s="9">
        <f t="shared" si="2"/>
        <v>42942.649837962963</v>
      </c>
      <c r="D42" s="39">
        <v>145.9</v>
      </c>
      <c r="E42" s="40">
        <v>32</v>
      </c>
      <c r="F42" t="str">
        <f t="shared" si="12"/>
        <v/>
      </c>
      <c r="G42" s="3">
        <f t="shared" si="13"/>
        <v>42942.649837962963</v>
      </c>
      <c r="H42" s="41">
        <f t="shared" si="14"/>
        <v>0.40000000000000568</v>
      </c>
      <c r="I42" s="41">
        <f t="shared" si="15"/>
        <v>0.20000000000000284</v>
      </c>
      <c r="J42" s="42">
        <f t="shared" si="16"/>
        <v>0.40000000000000568</v>
      </c>
      <c r="K42" s="45">
        <f t="shared" si="17"/>
        <v>1.8903879155549013</v>
      </c>
      <c r="L42" s="46">
        <f t="shared" si="19"/>
        <v>9.4519395777744393</v>
      </c>
      <c r="M42" s="44">
        <f t="shared" si="18"/>
        <v>4.6791780087992276E-5</v>
      </c>
    </row>
    <row r="43" spans="1:13" x14ac:dyDescent="0.2">
      <c r="A43" s="39">
        <v>170726153548</v>
      </c>
      <c r="B43" t="str">
        <f t="shared" si="7"/>
        <v>20170726153548</v>
      </c>
      <c r="C43" s="9">
        <f t="shared" si="2"/>
        <v>42942.649861111109</v>
      </c>
      <c r="D43" s="39">
        <v>145.9</v>
      </c>
      <c r="E43" s="40">
        <v>34</v>
      </c>
      <c r="F43" t="str">
        <f t="shared" si="12"/>
        <v/>
      </c>
      <c r="G43" s="3">
        <f t="shared" si="13"/>
        <v>42942.649861111109</v>
      </c>
      <c r="H43" s="41">
        <f t="shared" si="14"/>
        <v>0.40000000000000568</v>
      </c>
      <c r="I43" s="41">
        <f t="shared" si="15"/>
        <v>0.20000000000000284</v>
      </c>
      <c r="J43" s="42">
        <f t="shared" si="16"/>
        <v>0.40000000000000568</v>
      </c>
      <c r="K43" s="45">
        <f t="shared" si="17"/>
        <v>1.8903879155549013</v>
      </c>
      <c r="L43" s="46">
        <f t="shared" si="19"/>
        <v>11.342327493329341</v>
      </c>
      <c r="M43" s="44">
        <f t="shared" si="18"/>
        <v>5.6150136105590797E-5</v>
      </c>
    </row>
    <row r="44" spans="1:13" x14ac:dyDescent="0.2">
      <c r="A44" s="39">
        <v>170726153550</v>
      </c>
      <c r="B44" t="str">
        <f t="shared" si="7"/>
        <v>20170726153550</v>
      </c>
      <c r="C44" s="9">
        <f t="shared" si="2"/>
        <v>42942.649884259263</v>
      </c>
      <c r="D44" s="39">
        <v>145.9</v>
      </c>
      <c r="E44" s="40">
        <v>36</v>
      </c>
      <c r="F44" t="str">
        <f t="shared" si="12"/>
        <v/>
      </c>
      <c r="G44" s="3">
        <f t="shared" si="13"/>
        <v>42942.649884259263</v>
      </c>
      <c r="H44" s="41">
        <f t="shared" si="14"/>
        <v>0.40000000000000568</v>
      </c>
      <c r="I44" s="41">
        <f t="shared" si="15"/>
        <v>0.20000000000000284</v>
      </c>
      <c r="J44" s="42">
        <f t="shared" si="16"/>
        <v>0.40000000000000568</v>
      </c>
      <c r="K44" s="45">
        <f t="shared" si="17"/>
        <v>1.8903879155549013</v>
      </c>
      <c r="L44" s="46">
        <f t="shared" si="19"/>
        <v>13.232715408884243</v>
      </c>
      <c r="M44" s="44">
        <f t="shared" si="18"/>
        <v>6.5508492123189324E-5</v>
      </c>
    </row>
    <row r="45" spans="1:13" x14ac:dyDescent="0.2">
      <c r="A45" s="39">
        <v>170726153552</v>
      </c>
      <c r="B45" t="str">
        <f t="shared" si="7"/>
        <v>20170726153552</v>
      </c>
      <c r="C45" s="9">
        <f t="shared" si="2"/>
        <v>42942.649907407409</v>
      </c>
      <c r="D45" s="39">
        <v>145.9</v>
      </c>
      <c r="E45" s="40">
        <v>38</v>
      </c>
      <c r="F45" t="str">
        <f t="shared" si="12"/>
        <v/>
      </c>
      <c r="G45" s="3">
        <f t="shared" si="13"/>
        <v>42942.649907407409</v>
      </c>
      <c r="H45" s="41">
        <f t="shared" si="14"/>
        <v>0.40000000000000568</v>
      </c>
      <c r="I45" s="41">
        <f t="shared" si="15"/>
        <v>0.20000000000000284</v>
      </c>
      <c r="J45" s="42">
        <f t="shared" si="16"/>
        <v>0.40000000000000568</v>
      </c>
      <c r="K45" s="45">
        <f t="shared" si="17"/>
        <v>1.8903879155549013</v>
      </c>
      <c r="L45" s="46">
        <f t="shared" si="19"/>
        <v>15.123103324439144</v>
      </c>
      <c r="M45" s="44">
        <f t="shared" si="18"/>
        <v>7.4866848140787837E-5</v>
      </c>
    </row>
    <row r="46" spans="1:13" x14ac:dyDescent="0.2">
      <c r="A46" s="39">
        <v>170726153554</v>
      </c>
      <c r="B46" t="str">
        <f t="shared" si="7"/>
        <v>20170726153554</v>
      </c>
      <c r="C46" s="9">
        <f t="shared" si="2"/>
        <v>42942.649930555555</v>
      </c>
      <c r="D46" s="39">
        <v>145.9</v>
      </c>
      <c r="E46" s="40">
        <v>40</v>
      </c>
      <c r="F46" t="str">
        <f t="shared" si="12"/>
        <v/>
      </c>
      <c r="G46" s="3">
        <f t="shared" si="13"/>
        <v>42942.649930555555</v>
      </c>
      <c r="H46" s="41">
        <f t="shared" si="14"/>
        <v>0.40000000000000568</v>
      </c>
      <c r="I46" s="41">
        <f t="shared" si="15"/>
        <v>0.20000000000000284</v>
      </c>
      <c r="J46" s="42">
        <f t="shared" si="16"/>
        <v>0.40000000000000568</v>
      </c>
      <c r="K46" s="45">
        <f t="shared" si="17"/>
        <v>1.8903879155549013</v>
      </c>
      <c r="L46" s="46">
        <f t="shared" si="19"/>
        <v>17.013491239994046</v>
      </c>
      <c r="M46" s="44">
        <f t="shared" si="18"/>
        <v>8.4225204158386364E-5</v>
      </c>
    </row>
    <row r="47" spans="1:13" x14ac:dyDescent="0.2">
      <c r="A47" s="39">
        <v>170726153556</v>
      </c>
      <c r="B47" t="str">
        <f t="shared" si="7"/>
        <v>20170726153556</v>
      </c>
      <c r="C47" s="9">
        <f t="shared" si="2"/>
        <v>42942.649953703702</v>
      </c>
      <c r="D47" s="39">
        <v>145.9</v>
      </c>
      <c r="E47" s="40">
        <v>42</v>
      </c>
      <c r="F47" t="str">
        <f t="shared" si="12"/>
        <v/>
      </c>
      <c r="G47" s="3">
        <f t="shared" si="13"/>
        <v>42942.649953703702</v>
      </c>
      <c r="H47" s="41">
        <f t="shared" si="14"/>
        <v>0.40000000000000568</v>
      </c>
      <c r="I47" s="41">
        <f t="shared" si="15"/>
        <v>0.20000000000000284</v>
      </c>
      <c r="J47" s="42">
        <f t="shared" si="16"/>
        <v>0.40000000000000568</v>
      </c>
      <c r="K47" s="45">
        <f t="shared" si="17"/>
        <v>1.8903879155549013</v>
      </c>
      <c r="L47" s="46">
        <f t="shared" si="19"/>
        <v>18.903879155548946</v>
      </c>
      <c r="M47" s="44">
        <f t="shared" si="18"/>
        <v>9.3583560175984878E-5</v>
      </c>
    </row>
    <row r="48" spans="1:13" x14ac:dyDescent="0.2">
      <c r="A48" s="39">
        <v>170726153558</v>
      </c>
      <c r="B48" t="str">
        <f t="shared" si="7"/>
        <v>20170726153558</v>
      </c>
      <c r="C48" s="9">
        <f t="shared" si="2"/>
        <v>42942.649976851855</v>
      </c>
      <c r="D48" s="39">
        <v>145.9</v>
      </c>
      <c r="E48" s="40">
        <v>44</v>
      </c>
      <c r="F48" t="str">
        <f t="shared" si="12"/>
        <v/>
      </c>
      <c r="G48" s="3">
        <f t="shared" si="13"/>
        <v>42942.649976851855</v>
      </c>
      <c r="H48" s="41">
        <f t="shared" si="14"/>
        <v>0.40000000000000568</v>
      </c>
      <c r="I48" s="41">
        <f t="shared" si="15"/>
        <v>0.20000000000000284</v>
      </c>
      <c r="J48" s="42">
        <f t="shared" si="16"/>
        <v>0.40000000000000568</v>
      </c>
      <c r="K48" s="45">
        <f t="shared" si="17"/>
        <v>1.8903879155549013</v>
      </c>
      <c r="L48" s="46">
        <f t="shared" si="19"/>
        <v>20.794267071103846</v>
      </c>
      <c r="M48" s="44">
        <f t="shared" si="18"/>
        <v>1.0294191619358339E-4</v>
      </c>
    </row>
    <row r="49" spans="1:13" x14ac:dyDescent="0.2">
      <c r="A49" s="39">
        <v>170726153600</v>
      </c>
      <c r="B49" t="str">
        <f t="shared" si="7"/>
        <v>20170726153600</v>
      </c>
      <c r="C49" s="9">
        <f t="shared" si="2"/>
        <v>42942.65</v>
      </c>
      <c r="D49" s="39">
        <v>145.9</v>
      </c>
      <c r="E49" s="40">
        <v>46</v>
      </c>
      <c r="F49" t="str">
        <f t="shared" si="12"/>
        <v/>
      </c>
      <c r="G49" s="3">
        <f t="shared" si="13"/>
        <v>42942.65</v>
      </c>
      <c r="H49" s="41">
        <f t="shared" si="14"/>
        <v>0.40000000000000568</v>
      </c>
      <c r="I49" s="41">
        <f t="shared" si="15"/>
        <v>0.20000000000000284</v>
      </c>
      <c r="J49" s="42">
        <f t="shared" si="16"/>
        <v>0.40000000000000568</v>
      </c>
      <c r="K49" s="45">
        <f t="shared" si="17"/>
        <v>1.8903879155549013</v>
      </c>
      <c r="L49" s="46">
        <f t="shared" si="19"/>
        <v>22.684654986658746</v>
      </c>
      <c r="M49" s="44">
        <f t="shared" si="18"/>
        <v>1.123002722111819E-4</v>
      </c>
    </row>
    <row r="50" spans="1:13" x14ac:dyDescent="0.2">
      <c r="A50" s="39">
        <v>170726153602</v>
      </c>
      <c r="B50" t="str">
        <f t="shared" si="7"/>
        <v>20170726153602</v>
      </c>
      <c r="C50" s="9">
        <f t="shared" si="2"/>
        <v>42942.650023148148</v>
      </c>
      <c r="D50" s="39">
        <v>146.1</v>
      </c>
      <c r="E50" s="40">
        <v>48</v>
      </c>
      <c r="F50" t="str">
        <f t="shared" si="12"/>
        <v/>
      </c>
      <c r="G50" s="3">
        <f t="shared" si="13"/>
        <v>42942.650023148148</v>
      </c>
      <c r="H50" s="41">
        <f t="shared" si="14"/>
        <v>0.59999999999999432</v>
      </c>
      <c r="I50" s="41">
        <f t="shared" si="15"/>
        <v>0.29999999999999716</v>
      </c>
      <c r="J50" s="42">
        <f t="shared" si="16"/>
        <v>0.5</v>
      </c>
      <c r="K50" s="45">
        <f t="shared" si="17"/>
        <v>2.3629848944435929</v>
      </c>
      <c r="L50" s="46">
        <f t="shared" si="19"/>
        <v>25.047639881102338</v>
      </c>
      <c r="M50" s="44">
        <f t="shared" si="18"/>
        <v>1.2399821723317988E-4</v>
      </c>
    </row>
    <row r="51" spans="1:13" x14ac:dyDescent="0.2">
      <c r="A51" s="39">
        <v>170726153604</v>
      </c>
      <c r="B51" t="str">
        <f t="shared" si="7"/>
        <v>20170726153604</v>
      </c>
      <c r="C51" s="9">
        <f t="shared" si="2"/>
        <v>42942.650046296294</v>
      </c>
      <c r="D51" s="39">
        <v>150.30000000000001</v>
      </c>
      <c r="E51" s="40">
        <v>50</v>
      </c>
      <c r="F51" t="str">
        <f t="shared" si="12"/>
        <v/>
      </c>
      <c r="G51" s="3">
        <f t="shared" si="13"/>
        <v>42942.650046296294</v>
      </c>
      <c r="H51" s="41">
        <f t="shared" si="14"/>
        <v>4.8000000000000114</v>
      </c>
      <c r="I51" s="41">
        <f t="shared" si="15"/>
        <v>2.4000000000000057</v>
      </c>
      <c r="J51" s="42">
        <f t="shared" si="16"/>
        <v>2.7000000000000028</v>
      </c>
      <c r="K51" s="45">
        <f t="shared" si="17"/>
        <v>12.760118429995416</v>
      </c>
      <c r="L51" s="46">
        <f t="shared" si="19"/>
        <v>37.807758311097757</v>
      </c>
      <c r="M51" s="44">
        <f t="shared" si="18"/>
        <v>1.8716712035196911E-4</v>
      </c>
    </row>
    <row r="52" spans="1:13" x14ac:dyDescent="0.2">
      <c r="A52" s="39">
        <v>170726153606</v>
      </c>
      <c r="B52" t="str">
        <f t="shared" si="7"/>
        <v>20170726153606</v>
      </c>
      <c r="C52" s="9">
        <f t="shared" si="2"/>
        <v>42942.650069444448</v>
      </c>
      <c r="D52" s="39">
        <v>157.30000000000001</v>
      </c>
      <c r="E52" s="40">
        <v>52</v>
      </c>
      <c r="F52" t="str">
        <f t="shared" si="12"/>
        <v/>
      </c>
      <c r="G52" s="3">
        <f t="shared" si="13"/>
        <v>42942.650069444448</v>
      </c>
      <c r="H52" s="41">
        <f t="shared" si="14"/>
        <v>11.800000000000011</v>
      </c>
      <c r="I52" s="41">
        <f t="shared" si="15"/>
        <v>5.9000000000000057</v>
      </c>
      <c r="J52" s="42">
        <f t="shared" si="16"/>
        <v>8.3000000000000114</v>
      </c>
      <c r="K52" s="45">
        <f t="shared" si="17"/>
        <v>39.225549247763695</v>
      </c>
      <c r="L52" s="46">
        <f t="shared" si="19"/>
        <v>77.033307558861452</v>
      </c>
      <c r="M52" s="44">
        <f t="shared" si="18"/>
        <v>3.8135300771713592E-4</v>
      </c>
    </row>
    <row r="53" spans="1:13" x14ac:dyDescent="0.2">
      <c r="A53" s="39">
        <v>170726153608</v>
      </c>
      <c r="B53" t="str">
        <f t="shared" si="7"/>
        <v>20170726153608</v>
      </c>
      <c r="C53" s="9">
        <f t="shared" si="2"/>
        <v>42942.650092592594</v>
      </c>
      <c r="D53" s="39">
        <v>172.3</v>
      </c>
      <c r="E53" s="40">
        <v>54</v>
      </c>
      <c r="F53" t="str">
        <f t="shared" si="12"/>
        <v/>
      </c>
      <c r="G53" s="3">
        <f t="shared" si="13"/>
        <v>42942.650092592594</v>
      </c>
      <c r="H53" s="41">
        <f t="shared" si="14"/>
        <v>26.800000000000011</v>
      </c>
      <c r="I53" s="41">
        <f t="shared" si="15"/>
        <v>13.400000000000006</v>
      </c>
      <c r="J53" s="42">
        <f t="shared" si="16"/>
        <v>19.300000000000011</v>
      </c>
      <c r="K53" s="45">
        <f t="shared" si="17"/>
        <v>91.211216925522734</v>
      </c>
      <c r="L53" s="46">
        <f t="shared" si="19"/>
        <v>168.24452448438419</v>
      </c>
      <c r="M53" s="44">
        <f t="shared" si="18"/>
        <v>8.328936855662583E-4</v>
      </c>
    </row>
    <row r="54" spans="1:13" x14ac:dyDescent="0.2">
      <c r="A54" s="39">
        <v>170726153610</v>
      </c>
      <c r="B54" t="str">
        <f t="shared" si="7"/>
        <v>20170726153610</v>
      </c>
      <c r="C54" s="9">
        <f t="shared" si="2"/>
        <v>42942.65011574074</v>
      </c>
      <c r="D54" s="39">
        <v>172.3</v>
      </c>
      <c r="E54" s="40">
        <v>56</v>
      </c>
      <c r="F54" t="str">
        <f t="shared" si="12"/>
        <v/>
      </c>
      <c r="G54" s="3">
        <f t="shared" si="13"/>
        <v>42942.65011574074</v>
      </c>
      <c r="H54" s="41">
        <f t="shared" si="14"/>
        <v>26.800000000000011</v>
      </c>
      <c r="I54" s="41">
        <f t="shared" si="15"/>
        <v>13.400000000000006</v>
      </c>
      <c r="J54" s="42">
        <f t="shared" si="16"/>
        <v>26.800000000000011</v>
      </c>
      <c r="K54" s="45">
        <f t="shared" si="17"/>
        <v>126.65599034217664</v>
      </c>
      <c r="L54" s="46">
        <f t="shared" si="19"/>
        <v>294.90051482656082</v>
      </c>
      <c r="M54" s="44">
        <f t="shared" si="18"/>
        <v>1.4599035387453507E-3</v>
      </c>
    </row>
    <row r="55" spans="1:13" x14ac:dyDescent="0.2">
      <c r="A55" s="39">
        <v>170726153612</v>
      </c>
      <c r="B55" t="str">
        <f t="shared" si="7"/>
        <v>20170726153612</v>
      </c>
      <c r="C55" s="9">
        <f t="shared" si="2"/>
        <v>42942.650138888886</v>
      </c>
      <c r="D55" s="39">
        <v>250</v>
      </c>
      <c r="E55" s="40">
        <v>58</v>
      </c>
      <c r="F55" t="str">
        <f t="shared" si="12"/>
        <v/>
      </c>
      <c r="G55" s="3">
        <f t="shared" si="13"/>
        <v>42942.650138888886</v>
      </c>
      <c r="H55" s="41">
        <f t="shared" si="14"/>
        <v>104.5</v>
      </c>
      <c r="I55" s="41">
        <f t="shared" si="15"/>
        <v>52.25</v>
      </c>
      <c r="J55" s="42">
        <f t="shared" si="16"/>
        <v>65.650000000000006</v>
      </c>
      <c r="K55" s="45">
        <f t="shared" si="17"/>
        <v>310.25991664044381</v>
      </c>
      <c r="L55" s="46">
        <f t="shared" si="19"/>
        <v>605.16043146700463</v>
      </c>
      <c r="M55" s="44">
        <f t="shared" si="18"/>
        <v>2.9958437201336864E-3</v>
      </c>
    </row>
    <row r="56" spans="1:13" x14ac:dyDescent="0.2">
      <c r="A56" s="39">
        <v>170726153614</v>
      </c>
      <c r="B56" t="str">
        <f t="shared" si="7"/>
        <v>20170726153614</v>
      </c>
      <c r="C56" s="9">
        <f t="shared" si="2"/>
        <v>42942.65016203704</v>
      </c>
      <c r="D56" s="39">
        <v>282</v>
      </c>
      <c r="E56" s="40">
        <v>60</v>
      </c>
      <c r="F56" t="str">
        <f t="shared" si="12"/>
        <v/>
      </c>
      <c r="G56" s="3">
        <f t="shared" si="13"/>
        <v>42942.65016203704</v>
      </c>
      <c r="H56" s="41">
        <f t="shared" si="14"/>
        <v>136.5</v>
      </c>
      <c r="I56" s="41">
        <f t="shared" si="15"/>
        <v>68.25</v>
      </c>
      <c r="J56" s="42">
        <f t="shared" si="16"/>
        <v>120.5</v>
      </c>
      <c r="K56" s="45">
        <f t="shared" si="17"/>
        <v>569.47935956090589</v>
      </c>
      <c r="L56" s="46">
        <f t="shared" si="19"/>
        <v>1174.6397910279106</v>
      </c>
      <c r="M56" s="44">
        <f t="shared" si="18"/>
        <v>5.815048470435201E-3</v>
      </c>
    </row>
    <row r="57" spans="1:13" x14ac:dyDescent="0.2">
      <c r="A57" s="39">
        <v>170726153616</v>
      </c>
      <c r="B57" t="str">
        <f t="shared" si="7"/>
        <v>20170726153616</v>
      </c>
      <c r="C57" s="9">
        <f t="shared" si="2"/>
        <v>42942.650185185186</v>
      </c>
      <c r="D57" s="39">
        <v>282</v>
      </c>
      <c r="E57" s="40">
        <v>62</v>
      </c>
      <c r="F57" t="str">
        <f t="shared" si="12"/>
        <v/>
      </c>
      <c r="G57" s="3">
        <f t="shared" si="13"/>
        <v>42942.650185185186</v>
      </c>
      <c r="H57" s="41">
        <f t="shared" si="14"/>
        <v>136.5</v>
      </c>
      <c r="I57" s="41">
        <f t="shared" si="15"/>
        <v>68.25</v>
      </c>
      <c r="J57" s="42">
        <f t="shared" si="16"/>
        <v>136.5</v>
      </c>
      <c r="K57" s="45">
        <f t="shared" si="17"/>
        <v>645.09487618310084</v>
      </c>
      <c r="L57" s="46">
        <f t="shared" si="19"/>
        <v>1819.7346672110116</v>
      </c>
      <c r="M57" s="44">
        <f t="shared" si="18"/>
        <v>9.0085874614406515E-3</v>
      </c>
    </row>
    <row r="58" spans="1:13" x14ac:dyDescent="0.2">
      <c r="A58" s="39">
        <v>170726153618</v>
      </c>
      <c r="B58" t="str">
        <f t="shared" si="7"/>
        <v>20170726153618</v>
      </c>
      <c r="C58" s="9">
        <f t="shared" si="2"/>
        <v>42942.650208333333</v>
      </c>
      <c r="D58" s="39">
        <v>393</v>
      </c>
      <c r="E58" s="40">
        <v>64</v>
      </c>
      <c r="F58" t="str">
        <f t="shared" si="12"/>
        <v/>
      </c>
      <c r="G58" s="3">
        <f t="shared" si="13"/>
        <v>42942.650208333333</v>
      </c>
      <c r="H58" s="41">
        <f t="shared" si="14"/>
        <v>247.5</v>
      </c>
      <c r="I58" s="41">
        <f t="shared" si="15"/>
        <v>123.75</v>
      </c>
      <c r="J58" s="42">
        <f t="shared" si="16"/>
        <v>192</v>
      </c>
      <c r="K58" s="45">
        <f t="shared" si="17"/>
        <v>907.38619946633969</v>
      </c>
      <c r="L58" s="46">
        <f t="shared" si="19"/>
        <v>2727.1208666773514</v>
      </c>
      <c r="M58" s="44">
        <f t="shared" si="18"/>
        <v>1.3500598349887878E-2</v>
      </c>
    </row>
    <row r="59" spans="1:13" x14ac:dyDescent="0.2">
      <c r="A59" s="39">
        <v>170726153620</v>
      </c>
      <c r="B59" t="str">
        <f t="shared" si="7"/>
        <v>20170726153620</v>
      </c>
      <c r="C59" s="9">
        <f t="shared" si="2"/>
        <v>42942.650231481479</v>
      </c>
      <c r="D59" s="39">
        <v>484</v>
      </c>
      <c r="E59" s="40">
        <v>66</v>
      </c>
      <c r="F59" t="str">
        <f t="shared" si="12"/>
        <v/>
      </c>
      <c r="G59" s="3">
        <f t="shared" si="13"/>
        <v>42942.650231481479</v>
      </c>
      <c r="H59" s="41">
        <f t="shared" si="14"/>
        <v>338.5</v>
      </c>
      <c r="I59" s="41">
        <f t="shared" si="15"/>
        <v>169.25</v>
      </c>
      <c r="J59" s="42">
        <f t="shared" si="16"/>
        <v>293</v>
      </c>
      <c r="K59" s="45">
        <f t="shared" si="17"/>
        <v>1384.7091481439454</v>
      </c>
      <c r="L59" s="46">
        <f t="shared" si="19"/>
        <v>4111.8300148212966</v>
      </c>
      <c r="M59" s="44">
        <f t="shared" si="18"/>
        <v>2.0355594132778695E-2</v>
      </c>
    </row>
    <row r="60" spans="1:13" x14ac:dyDescent="0.2">
      <c r="A60" s="39">
        <v>170726153622</v>
      </c>
      <c r="B60" t="str">
        <f t="shared" si="7"/>
        <v>20170726153622</v>
      </c>
      <c r="C60" s="9">
        <f t="shared" si="2"/>
        <v>42942.650254629632</v>
      </c>
      <c r="D60" s="39">
        <v>617</v>
      </c>
      <c r="E60" s="40">
        <v>68</v>
      </c>
      <c r="F60" t="str">
        <f t="shared" si="12"/>
        <v/>
      </c>
      <c r="G60" s="3">
        <f t="shared" si="13"/>
        <v>42942.650254629632</v>
      </c>
      <c r="H60" s="41">
        <f t="shared" si="14"/>
        <v>471.5</v>
      </c>
      <c r="I60" s="41">
        <f t="shared" si="15"/>
        <v>235.75</v>
      </c>
      <c r="J60" s="42">
        <f t="shared" si="16"/>
        <v>405</v>
      </c>
      <c r="K60" s="45">
        <f t="shared" si="17"/>
        <v>1914.0177644993103</v>
      </c>
      <c r="L60" s="46">
        <f t="shared" si="19"/>
        <v>6025.8477793206066</v>
      </c>
      <c r="M60" s="44">
        <f t="shared" si="18"/>
        <v>2.9830929600597061E-2</v>
      </c>
    </row>
    <row r="61" spans="1:13" x14ac:dyDescent="0.2">
      <c r="A61" s="39">
        <v>170726153624</v>
      </c>
      <c r="B61" t="str">
        <f t="shared" si="7"/>
        <v>20170726153624</v>
      </c>
      <c r="C61" s="9">
        <f t="shared" si="2"/>
        <v>42942.650277777779</v>
      </c>
      <c r="D61" s="39">
        <v>715</v>
      </c>
      <c r="E61" s="40">
        <v>70</v>
      </c>
      <c r="F61" t="str">
        <f t="shared" si="12"/>
        <v/>
      </c>
      <c r="G61" s="3">
        <f t="shared" si="13"/>
        <v>42942.650277777779</v>
      </c>
      <c r="H61" s="41">
        <f t="shared" si="14"/>
        <v>569.5</v>
      </c>
      <c r="I61" s="41">
        <f t="shared" si="15"/>
        <v>284.75</v>
      </c>
      <c r="J61" s="42">
        <f t="shared" si="16"/>
        <v>520.5</v>
      </c>
      <c r="K61" s="45">
        <f t="shared" si="17"/>
        <v>2459.8672751157801</v>
      </c>
      <c r="L61" s="46">
        <f t="shared" si="19"/>
        <v>8485.7150544363867</v>
      </c>
      <c r="M61" s="44">
        <f t="shared" si="18"/>
        <v>4.2008490368496965E-2</v>
      </c>
    </row>
    <row r="62" spans="1:13" x14ac:dyDescent="0.2">
      <c r="A62" s="39">
        <v>170726153626</v>
      </c>
      <c r="B62" t="str">
        <f t="shared" si="7"/>
        <v>20170726153626</v>
      </c>
      <c r="C62" s="9">
        <f t="shared" si="2"/>
        <v>42942.650300925925</v>
      </c>
      <c r="D62" s="39">
        <v>804</v>
      </c>
      <c r="E62" s="40">
        <v>72</v>
      </c>
      <c r="F62" t="str">
        <f t="shared" si="12"/>
        <v/>
      </c>
      <c r="G62" s="3">
        <f t="shared" si="13"/>
        <v>42942.650300925925</v>
      </c>
      <c r="H62" s="41">
        <f t="shared" si="14"/>
        <v>658.5</v>
      </c>
      <c r="I62" s="41">
        <f t="shared" si="15"/>
        <v>329.25</v>
      </c>
      <c r="J62" s="42">
        <f t="shared" si="16"/>
        <v>614</v>
      </c>
      <c r="K62" s="45">
        <f t="shared" si="17"/>
        <v>2901.7454503767322</v>
      </c>
      <c r="L62" s="46">
        <f t="shared" si="19"/>
        <v>11387.46050481312</v>
      </c>
      <c r="M62" s="44">
        <f t="shared" si="18"/>
        <v>5.6373566855510496E-2</v>
      </c>
    </row>
    <row r="63" spans="1:13" x14ac:dyDescent="0.2">
      <c r="A63" s="39">
        <v>170726153628</v>
      </c>
      <c r="B63" t="str">
        <f t="shared" si="7"/>
        <v>20170726153628</v>
      </c>
      <c r="C63" s="9">
        <f t="shared" si="2"/>
        <v>42942.650324074071</v>
      </c>
      <c r="D63" s="39">
        <v>936</v>
      </c>
      <c r="E63" s="40">
        <v>74</v>
      </c>
      <c r="F63" t="str">
        <f t="shared" si="12"/>
        <v/>
      </c>
      <c r="G63" s="3">
        <f t="shared" si="13"/>
        <v>42942.650324074071</v>
      </c>
      <c r="H63" s="41">
        <f t="shared" si="14"/>
        <v>790.5</v>
      </c>
      <c r="I63" s="41">
        <f t="shared" si="15"/>
        <v>395.25</v>
      </c>
      <c r="J63" s="42">
        <f t="shared" si="16"/>
        <v>724.5</v>
      </c>
      <c r="K63" s="45">
        <f t="shared" si="17"/>
        <v>3423.9651120487661</v>
      </c>
      <c r="L63" s="46">
        <f t="shared" si="19"/>
        <v>14811.425616861885</v>
      </c>
      <c r="M63" s="44">
        <f t="shared" si="18"/>
        <v>7.3323889192385569E-2</v>
      </c>
    </row>
    <row r="64" spans="1:13" x14ac:dyDescent="0.2">
      <c r="A64" s="39">
        <v>170726153630</v>
      </c>
      <c r="B64" t="str">
        <f t="shared" si="7"/>
        <v>20170726153630</v>
      </c>
      <c r="C64" s="9">
        <f t="shared" si="2"/>
        <v>42942.650347222225</v>
      </c>
      <c r="D64" s="39">
        <v>1058</v>
      </c>
      <c r="E64" s="40">
        <v>76</v>
      </c>
      <c r="F64" t="str">
        <f t="shared" si="12"/>
        <v/>
      </c>
      <c r="G64" s="3">
        <f t="shared" si="13"/>
        <v>42942.650347222225</v>
      </c>
      <c r="H64" s="41">
        <f t="shared" si="14"/>
        <v>912.5</v>
      </c>
      <c r="I64" s="41">
        <f t="shared" si="15"/>
        <v>456.25</v>
      </c>
      <c r="J64" s="42">
        <f t="shared" si="16"/>
        <v>851.5</v>
      </c>
      <c r="K64" s="45">
        <f t="shared" si="17"/>
        <v>4024.1632752374389</v>
      </c>
      <c r="L64" s="46">
        <f t="shared" si="19"/>
        <v>18835.588892099324</v>
      </c>
      <c r="M64" s="44">
        <f t="shared" si="18"/>
        <v>9.3245489564848141E-2</v>
      </c>
    </row>
    <row r="65" spans="1:13" x14ac:dyDescent="0.2">
      <c r="A65" s="39">
        <v>170726153632</v>
      </c>
      <c r="B65" t="str">
        <f t="shared" si="7"/>
        <v>20170726153632</v>
      </c>
      <c r="C65" s="9">
        <f t="shared" si="2"/>
        <v>42942.650370370371</v>
      </c>
      <c r="D65" s="39">
        <v>1138</v>
      </c>
      <c r="E65" s="40">
        <v>78</v>
      </c>
      <c r="F65" t="str">
        <f t="shared" si="12"/>
        <v/>
      </c>
      <c r="G65" s="3">
        <f t="shared" si="13"/>
        <v>42942.650370370371</v>
      </c>
      <c r="H65" s="41">
        <f t="shared" si="14"/>
        <v>992.5</v>
      </c>
      <c r="I65" s="41">
        <f t="shared" si="15"/>
        <v>496.25</v>
      </c>
      <c r="J65" s="42">
        <f t="shared" si="16"/>
        <v>952.5</v>
      </c>
      <c r="K65" s="45">
        <f t="shared" si="17"/>
        <v>4501.4862239150443</v>
      </c>
      <c r="L65" s="46">
        <f t="shared" si="19"/>
        <v>23337.07511601437</v>
      </c>
      <c r="M65" s="44">
        <f t="shared" si="18"/>
        <v>0.1155300748317543</v>
      </c>
    </row>
    <row r="66" spans="1:13" x14ac:dyDescent="0.2">
      <c r="A66" s="39">
        <v>170726153634</v>
      </c>
      <c r="B66" t="str">
        <f t="shared" si="7"/>
        <v>20170726153634</v>
      </c>
      <c r="C66" s="9">
        <f t="shared" si="2"/>
        <v>42942.650393518517</v>
      </c>
      <c r="D66" s="39">
        <v>1223</v>
      </c>
      <c r="E66" s="40">
        <v>80</v>
      </c>
      <c r="F66" t="str">
        <f t="shared" si="12"/>
        <v/>
      </c>
      <c r="G66" s="3">
        <f t="shared" si="13"/>
        <v>42942.650393518517</v>
      </c>
      <c r="H66" s="41">
        <f t="shared" si="14"/>
        <v>1077.5</v>
      </c>
      <c r="I66" s="41">
        <f t="shared" si="15"/>
        <v>538.75</v>
      </c>
      <c r="J66" s="42">
        <f t="shared" si="16"/>
        <v>1035</v>
      </c>
      <c r="K66" s="45">
        <f t="shared" si="17"/>
        <v>4891.3787314982374</v>
      </c>
      <c r="L66" s="46">
        <f t="shared" si="19"/>
        <v>28228.453847512606</v>
      </c>
      <c r="M66" s="44">
        <f t="shared" si="18"/>
        <v>0.13974482102729013</v>
      </c>
    </row>
    <row r="67" spans="1:13" x14ac:dyDescent="0.2">
      <c r="A67" s="39">
        <v>170726153636</v>
      </c>
      <c r="B67" t="str">
        <f t="shared" si="7"/>
        <v>20170726153636</v>
      </c>
      <c r="C67" s="9">
        <f t="shared" si="2"/>
        <v>42942.650416666664</v>
      </c>
      <c r="D67" s="39">
        <v>1299</v>
      </c>
      <c r="E67" s="40">
        <v>82</v>
      </c>
      <c r="F67" t="str">
        <f t="shared" si="12"/>
        <v/>
      </c>
      <c r="G67" s="3">
        <f t="shared" si="13"/>
        <v>42942.650416666664</v>
      </c>
      <c r="H67" s="41">
        <f t="shared" si="14"/>
        <v>1153.5</v>
      </c>
      <c r="I67" s="41">
        <f t="shared" si="15"/>
        <v>576.75</v>
      </c>
      <c r="J67" s="42">
        <f t="shared" si="16"/>
        <v>1115.5</v>
      </c>
      <c r="K67" s="45">
        <f t="shared" si="17"/>
        <v>5271.8192995036561</v>
      </c>
      <c r="L67" s="46">
        <f t="shared" si="19"/>
        <v>33500.273147016262</v>
      </c>
      <c r="M67" s="44">
        <f t="shared" si="18"/>
        <v>0.16584293637136763</v>
      </c>
    </row>
    <row r="68" spans="1:13" x14ac:dyDescent="0.2">
      <c r="A68" s="39">
        <v>170726153638</v>
      </c>
      <c r="B68" t="str">
        <f t="shared" si="7"/>
        <v>20170726153638</v>
      </c>
      <c r="C68" s="9">
        <f t="shared" si="2"/>
        <v>42942.650439814817</v>
      </c>
      <c r="D68" s="39">
        <v>1340</v>
      </c>
      <c r="E68" s="40">
        <v>84</v>
      </c>
      <c r="F68" t="str">
        <f t="shared" si="12"/>
        <v/>
      </c>
      <c r="G68" s="3">
        <f t="shared" si="13"/>
        <v>42942.650439814817</v>
      </c>
      <c r="H68" s="41">
        <f t="shared" si="14"/>
        <v>1194.5</v>
      </c>
      <c r="I68" s="41">
        <f t="shared" si="15"/>
        <v>597.25</v>
      </c>
      <c r="J68" s="42">
        <f t="shared" si="16"/>
        <v>1174</v>
      </c>
      <c r="K68" s="45">
        <f t="shared" si="17"/>
        <v>5548.2885321535559</v>
      </c>
      <c r="L68" s="46">
        <f t="shared" si="19"/>
        <v>39048.561679169819</v>
      </c>
      <c r="M68" s="44">
        <f t="shared" si="18"/>
        <v>0.19330971128301891</v>
      </c>
    </row>
    <row r="69" spans="1:13" x14ac:dyDescent="0.2">
      <c r="A69" s="39">
        <v>170726153640</v>
      </c>
      <c r="B69" t="str">
        <f t="shared" si="7"/>
        <v>20170726153640</v>
      </c>
      <c r="C69" s="9">
        <f t="shared" si="2"/>
        <v>42942.650462962964</v>
      </c>
      <c r="D69" s="39">
        <v>1340</v>
      </c>
      <c r="E69" s="40">
        <v>86</v>
      </c>
      <c r="F69" t="str">
        <f t="shared" si="12"/>
        <v/>
      </c>
      <c r="G69" s="3">
        <f t="shared" si="13"/>
        <v>42942.650462962964</v>
      </c>
      <c r="H69" s="41">
        <f t="shared" si="14"/>
        <v>1194.5</v>
      </c>
      <c r="I69" s="41">
        <f t="shared" si="15"/>
        <v>597.25</v>
      </c>
      <c r="J69" s="42">
        <f t="shared" si="16"/>
        <v>1194.5</v>
      </c>
      <c r="K69" s="45">
        <f t="shared" si="17"/>
        <v>5645.1709128257435</v>
      </c>
      <c r="L69" s="46">
        <f t="shared" si="19"/>
        <v>44693.732591995562</v>
      </c>
      <c r="M69" s="44">
        <f t="shared" si="18"/>
        <v>0.22125610194057208</v>
      </c>
    </row>
    <row r="70" spans="1:13" x14ac:dyDescent="0.2">
      <c r="A70" s="39">
        <v>170726153642</v>
      </c>
      <c r="B70" t="str">
        <f t="shared" si="7"/>
        <v>20170726153642</v>
      </c>
      <c r="C70" s="9">
        <f t="shared" si="2"/>
        <v>42942.65048611111</v>
      </c>
      <c r="D70" s="39">
        <v>1393</v>
      </c>
      <c r="E70" s="40">
        <v>88</v>
      </c>
      <c r="F70" t="str">
        <f t="shared" si="12"/>
        <v/>
      </c>
      <c r="G70" s="3">
        <f t="shared" si="13"/>
        <v>42942.65048611111</v>
      </c>
      <c r="H70" s="41">
        <f t="shared" si="14"/>
        <v>1247.5</v>
      </c>
      <c r="I70" s="41">
        <f t="shared" si="15"/>
        <v>623.75</v>
      </c>
      <c r="J70" s="42">
        <f t="shared" si="16"/>
        <v>1221</v>
      </c>
      <c r="K70" s="45">
        <f t="shared" si="17"/>
        <v>5770.4091122312539</v>
      </c>
      <c r="L70" s="46">
        <f t="shared" si="19"/>
        <v>50464.141704226815</v>
      </c>
      <c r="M70" s="44">
        <f t="shared" si="18"/>
        <v>0.24982248368429116</v>
      </c>
    </row>
    <row r="71" spans="1:13" x14ac:dyDescent="0.2">
      <c r="A71" s="39">
        <v>170726153644</v>
      </c>
      <c r="B71" t="str">
        <f t="shared" si="7"/>
        <v>20170726153644</v>
      </c>
      <c r="C71" s="9">
        <f t="shared" si="2"/>
        <v>42942.650509259256</v>
      </c>
      <c r="D71" s="39">
        <v>1407</v>
      </c>
      <c r="E71" s="40">
        <v>90</v>
      </c>
      <c r="F71" t="str">
        <f t="shared" si="12"/>
        <v/>
      </c>
      <c r="G71" s="3">
        <f t="shared" si="13"/>
        <v>42942.650509259256</v>
      </c>
      <c r="H71" s="41">
        <f t="shared" si="14"/>
        <v>1261.5</v>
      </c>
      <c r="I71" s="41">
        <f t="shared" si="15"/>
        <v>630.75</v>
      </c>
      <c r="J71" s="42">
        <f t="shared" si="16"/>
        <v>1254.5</v>
      </c>
      <c r="K71" s="45">
        <f t="shared" si="17"/>
        <v>5928.7291001589747</v>
      </c>
      <c r="L71" s="46">
        <f t="shared" si="19"/>
        <v>56392.870804385791</v>
      </c>
      <c r="M71" s="44">
        <f t="shared" si="18"/>
        <v>0.27917262774448409</v>
      </c>
    </row>
    <row r="72" spans="1:13" x14ac:dyDescent="0.2">
      <c r="A72" s="39">
        <v>170726153646</v>
      </c>
      <c r="B72" t="str">
        <f t="shared" si="7"/>
        <v>20170726153646</v>
      </c>
      <c r="C72" s="9">
        <f t="shared" si="2"/>
        <v>42942.65053240741</v>
      </c>
      <c r="D72" s="39">
        <v>1419</v>
      </c>
      <c r="E72" s="40">
        <v>92</v>
      </c>
      <c r="F72">
        <f t="shared" si="12"/>
        <v>42942.65053240741</v>
      </c>
      <c r="G72" s="3">
        <f t="shared" si="13"/>
        <v>42942.65053240741</v>
      </c>
      <c r="H72" s="41">
        <f t="shared" si="14"/>
        <v>1273.5</v>
      </c>
      <c r="I72" s="41">
        <f t="shared" si="15"/>
        <v>636.75</v>
      </c>
      <c r="J72" s="42">
        <f t="shared" si="16"/>
        <v>1267.5</v>
      </c>
      <c r="K72" s="45">
        <f t="shared" si="17"/>
        <v>5990.166707414508</v>
      </c>
      <c r="L72" s="46">
        <f t="shared" si="19"/>
        <v>62383.037511800299</v>
      </c>
      <c r="M72" s="44">
        <f t="shared" si="18"/>
        <v>0.308826918375249</v>
      </c>
    </row>
    <row r="73" spans="1:13" x14ac:dyDescent="0.2">
      <c r="A73" s="39">
        <v>170726153648</v>
      </c>
      <c r="B73" t="str">
        <f t="shared" si="7"/>
        <v>20170726153648</v>
      </c>
      <c r="C73" s="9">
        <f t="shared" si="2"/>
        <v>42942.650555555556</v>
      </c>
      <c r="D73" s="39">
        <v>1416</v>
      </c>
      <c r="E73" s="40">
        <v>94</v>
      </c>
      <c r="F73" t="str">
        <f t="shared" si="12"/>
        <v/>
      </c>
      <c r="G73" s="3">
        <f t="shared" si="13"/>
        <v>42942.650555555556</v>
      </c>
      <c r="H73" s="41">
        <f t="shared" si="14"/>
        <v>1270.5</v>
      </c>
      <c r="I73" s="41">
        <f t="shared" si="15"/>
        <v>635.25</v>
      </c>
      <c r="J73" s="42">
        <f t="shared" si="16"/>
        <v>1272</v>
      </c>
      <c r="K73" s="45">
        <f t="shared" si="17"/>
        <v>6011.4335714645003</v>
      </c>
      <c r="L73" s="46">
        <f t="shared" si="19"/>
        <v>68394.471083264798</v>
      </c>
      <c r="M73" s="44">
        <f t="shared" si="18"/>
        <v>0.33858649051121187</v>
      </c>
    </row>
    <row r="74" spans="1:13" x14ac:dyDescent="0.2">
      <c r="A74" s="39">
        <v>170726153650</v>
      </c>
      <c r="B74" t="str">
        <f t="shared" si="7"/>
        <v>20170726153650</v>
      </c>
      <c r="C74" s="9">
        <f t="shared" si="2"/>
        <v>42942.650578703702</v>
      </c>
      <c r="D74" s="39">
        <v>1412</v>
      </c>
      <c r="E74" s="40">
        <v>96</v>
      </c>
      <c r="F74" t="str">
        <f t="shared" si="12"/>
        <v/>
      </c>
      <c r="G74" s="3">
        <f t="shared" si="13"/>
        <v>42942.650578703702</v>
      </c>
      <c r="H74" s="41">
        <f t="shared" si="14"/>
        <v>1266.5</v>
      </c>
      <c r="I74" s="41">
        <f t="shared" si="15"/>
        <v>633.25</v>
      </c>
      <c r="J74" s="42">
        <f t="shared" si="16"/>
        <v>1268.5</v>
      </c>
      <c r="K74" s="45">
        <f t="shared" si="17"/>
        <v>5994.8926772033956</v>
      </c>
      <c r="L74" s="46">
        <f t="shared" si="19"/>
        <v>74389.363760468201</v>
      </c>
      <c r="M74" s="44">
        <f t="shared" si="18"/>
        <v>0.3682641770320208</v>
      </c>
    </row>
    <row r="75" spans="1:13" x14ac:dyDescent="0.2">
      <c r="A75" s="39">
        <v>170726153652</v>
      </c>
      <c r="B75" t="str">
        <f t="shared" si="7"/>
        <v>20170726153652</v>
      </c>
      <c r="C75" s="9">
        <f t="shared" si="2"/>
        <v>42942.650601851848</v>
      </c>
      <c r="D75" s="39">
        <v>1360</v>
      </c>
      <c r="E75" s="40">
        <v>98</v>
      </c>
      <c r="F75" t="str">
        <f t="shared" si="12"/>
        <v/>
      </c>
      <c r="G75" s="3">
        <f t="shared" si="13"/>
        <v>42942.650601851848</v>
      </c>
      <c r="H75" s="41">
        <f t="shared" si="14"/>
        <v>1214.5</v>
      </c>
      <c r="I75" s="41">
        <f t="shared" si="15"/>
        <v>607.25</v>
      </c>
      <c r="J75" s="42">
        <f t="shared" si="16"/>
        <v>1240.5</v>
      </c>
      <c r="K75" s="45">
        <f t="shared" si="17"/>
        <v>5862.5655231145538</v>
      </c>
      <c r="L75" s="46">
        <f t="shared" si="19"/>
        <v>80251.929283582751</v>
      </c>
      <c r="M75" s="44">
        <f t="shared" si="18"/>
        <v>0.39728677863159778</v>
      </c>
    </row>
    <row r="76" spans="1:13" x14ac:dyDescent="0.2">
      <c r="A76" s="39">
        <v>170726153654</v>
      </c>
      <c r="B76" t="str">
        <f t="shared" si="7"/>
        <v>20170726153654</v>
      </c>
      <c r="C76" s="9">
        <f t="shared" si="2"/>
        <v>42942.650625000002</v>
      </c>
      <c r="D76" s="39">
        <v>1345</v>
      </c>
      <c r="E76" s="40">
        <v>100</v>
      </c>
      <c r="F76" t="str">
        <f t="shared" si="12"/>
        <v/>
      </c>
      <c r="G76" s="3">
        <f t="shared" si="13"/>
        <v>42942.650625000002</v>
      </c>
      <c r="H76" s="41">
        <f t="shared" si="14"/>
        <v>1199.5</v>
      </c>
      <c r="I76" s="41">
        <f t="shared" si="15"/>
        <v>599.75</v>
      </c>
      <c r="J76" s="42">
        <f t="shared" si="16"/>
        <v>1207</v>
      </c>
      <c r="K76" s="45">
        <f t="shared" si="17"/>
        <v>5704.245535186833</v>
      </c>
      <c r="L76" s="46">
        <f t="shared" si="19"/>
        <v>85956.174818769578</v>
      </c>
      <c r="M76" s="44">
        <f t="shared" si="18"/>
        <v>0.42552561791470089</v>
      </c>
    </row>
    <row r="77" spans="1:13" x14ac:dyDescent="0.2">
      <c r="A77" s="39">
        <v>170726153656</v>
      </c>
      <c r="B77" t="str">
        <f t="shared" si="7"/>
        <v>20170726153656</v>
      </c>
      <c r="C77" s="9">
        <f t="shared" si="2"/>
        <v>42942.650648148148</v>
      </c>
      <c r="D77" s="39">
        <v>1304</v>
      </c>
      <c r="E77" s="40">
        <v>102</v>
      </c>
      <c r="F77" t="str">
        <f t="shared" si="12"/>
        <v/>
      </c>
      <c r="G77" s="3">
        <f t="shared" si="13"/>
        <v>42942.650648148148</v>
      </c>
      <c r="H77" s="41">
        <f t="shared" si="14"/>
        <v>1158.5</v>
      </c>
      <c r="I77" s="41">
        <f t="shared" si="15"/>
        <v>579.25</v>
      </c>
      <c r="J77" s="42">
        <f t="shared" si="16"/>
        <v>1179</v>
      </c>
      <c r="K77" s="45">
        <f t="shared" si="17"/>
        <v>5571.9183810979921</v>
      </c>
      <c r="L77" s="46">
        <f t="shared" si="19"/>
        <v>91528.093199867566</v>
      </c>
      <c r="M77" s="44">
        <f t="shared" si="18"/>
        <v>0.45310937227657211</v>
      </c>
    </row>
    <row r="78" spans="1:13" x14ac:dyDescent="0.2">
      <c r="A78" s="39">
        <v>170726153658</v>
      </c>
      <c r="B78" t="str">
        <f t="shared" si="7"/>
        <v>20170726153658</v>
      </c>
      <c r="C78" s="9">
        <f t="shared" si="2"/>
        <v>42942.650671296295</v>
      </c>
      <c r="D78" s="39">
        <v>1250</v>
      </c>
      <c r="E78" s="40">
        <v>104</v>
      </c>
      <c r="F78" t="str">
        <f t="shared" si="12"/>
        <v/>
      </c>
      <c r="G78" s="3">
        <f t="shared" si="13"/>
        <v>42942.650671296295</v>
      </c>
      <c r="H78" s="41">
        <f t="shared" si="14"/>
        <v>1104.5</v>
      </c>
      <c r="I78" s="41">
        <f t="shared" si="15"/>
        <v>552.25</v>
      </c>
      <c r="J78" s="42">
        <f t="shared" si="16"/>
        <v>1131.5</v>
      </c>
      <c r="K78" s="45">
        <f t="shared" si="17"/>
        <v>5347.4348161258504</v>
      </c>
      <c r="L78" s="46">
        <f t="shared" si="19"/>
        <v>96875.528015993419</v>
      </c>
      <c r="M78" s="44">
        <f t="shared" si="18"/>
        <v>0.47958182186135356</v>
      </c>
    </row>
    <row r="79" spans="1:13" x14ac:dyDescent="0.2">
      <c r="A79" s="39">
        <v>170726153700</v>
      </c>
      <c r="B79" t="str">
        <f t="shared" si="7"/>
        <v>20170726153700</v>
      </c>
      <c r="C79" s="9">
        <f t="shared" si="2"/>
        <v>42942.650694444441</v>
      </c>
      <c r="D79" s="39">
        <v>1199</v>
      </c>
      <c r="E79" s="40">
        <v>106</v>
      </c>
      <c r="F79" t="str">
        <f t="shared" si="12"/>
        <v/>
      </c>
      <c r="G79" s="3">
        <f t="shared" si="13"/>
        <v>42942.650694444441</v>
      </c>
      <c r="H79" s="41">
        <f t="shared" si="14"/>
        <v>1053.5</v>
      </c>
      <c r="I79" s="41">
        <f t="shared" si="15"/>
        <v>526.75</v>
      </c>
      <c r="J79" s="42">
        <f t="shared" si="16"/>
        <v>1079</v>
      </c>
      <c r="K79" s="45">
        <f t="shared" si="17"/>
        <v>5099.3214022092734</v>
      </c>
      <c r="L79" s="46">
        <f t="shared" si="19"/>
        <v>101974.84941820269</v>
      </c>
      <c r="M79" s="44">
        <f t="shared" si="18"/>
        <v>0.50482598721882521</v>
      </c>
    </row>
    <row r="80" spans="1:13" x14ac:dyDescent="0.2">
      <c r="A80" s="39">
        <v>170726153702</v>
      </c>
      <c r="B80" t="str">
        <f t="shared" si="7"/>
        <v>20170726153702</v>
      </c>
      <c r="C80" s="9">
        <f t="shared" si="2"/>
        <v>42942.650717592594</v>
      </c>
      <c r="D80" s="39">
        <v>1199</v>
      </c>
      <c r="E80" s="40">
        <v>108</v>
      </c>
      <c r="F80" t="str">
        <f t="shared" si="12"/>
        <v/>
      </c>
      <c r="G80" s="3">
        <f t="shared" si="13"/>
        <v>42942.650717592594</v>
      </c>
      <c r="H80" s="41">
        <f t="shared" si="14"/>
        <v>1053.5</v>
      </c>
      <c r="I80" s="41">
        <f t="shared" si="15"/>
        <v>526.75</v>
      </c>
      <c r="J80" s="42">
        <f t="shared" si="16"/>
        <v>1053.5</v>
      </c>
      <c r="K80" s="45">
        <f t="shared" si="17"/>
        <v>4978.8091725926506</v>
      </c>
      <c r="L80" s="46">
        <f t="shared" si="19"/>
        <v>106953.65859079534</v>
      </c>
      <c r="M80" s="44">
        <f t="shared" si="18"/>
        <v>0.52947355738017499</v>
      </c>
    </row>
    <row r="81" spans="1:13" x14ac:dyDescent="0.2">
      <c r="A81" s="39">
        <v>170726153704</v>
      </c>
      <c r="B81" t="str">
        <f t="shared" si="7"/>
        <v>20170726153704</v>
      </c>
      <c r="C81" s="9">
        <f t="shared" si="2"/>
        <v>42942.650740740741</v>
      </c>
      <c r="D81" s="39">
        <v>1139</v>
      </c>
      <c r="E81" s="40">
        <v>110</v>
      </c>
      <c r="F81" t="str">
        <f t="shared" si="12"/>
        <v/>
      </c>
      <c r="G81" s="3">
        <f t="shared" si="13"/>
        <v>42942.650740740741</v>
      </c>
      <c r="H81" s="41">
        <f t="shared" si="14"/>
        <v>993.5</v>
      </c>
      <c r="I81" s="41">
        <f t="shared" si="15"/>
        <v>496.75</v>
      </c>
      <c r="J81" s="42">
        <f t="shared" si="16"/>
        <v>1023.5</v>
      </c>
      <c r="K81" s="45">
        <f t="shared" si="17"/>
        <v>4837.0300789260345</v>
      </c>
      <c r="L81" s="46">
        <f t="shared" si="19"/>
        <v>111790.68866972138</v>
      </c>
      <c r="M81" s="44">
        <f t="shared" si="18"/>
        <v>0.55341925084020482</v>
      </c>
    </row>
    <row r="82" spans="1:13" x14ac:dyDescent="0.2">
      <c r="A82" s="39">
        <v>170726153706</v>
      </c>
      <c r="B82" t="str">
        <f t="shared" si="7"/>
        <v>20170726153706</v>
      </c>
      <c r="C82" s="9">
        <f t="shared" si="2"/>
        <v>42942.650763888887</v>
      </c>
      <c r="D82" s="39">
        <v>1084</v>
      </c>
      <c r="E82" s="40">
        <v>112</v>
      </c>
      <c r="F82" t="str">
        <f t="shared" si="12"/>
        <v/>
      </c>
      <c r="G82" s="3">
        <f t="shared" si="13"/>
        <v>42942.650763888887</v>
      </c>
      <c r="H82" s="41">
        <f t="shared" si="14"/>
        <v>938.5</v>
      </c>
      <c r="I82" s="41">
        <f t="shared" si="15"/>
        <v>469.25</v>
      </c>
      <c r="J82" s="42">
        <f t="shared" si="16"/>
        <v>966</v>
      </c>
      <c r="K82" s="45">
        <f t="shared" si="17"/>
        <v>4565.2868160650214</v>
      </c>
      <c r="L82" s="46">
        <f t="shared" si="19"/>
        <v>116355.9754857864</v>
      </c>
      <c r="M82" s="44">
        <f t="shared" si="18"/>
        <v>0.57601968062270492</v>
      </c>
    </row>
    <row r="83" spans="1:13" x14ac:dyDescent="0.2">
      <c r="A83" s="39">
        <v>170726153708</v>
      </c>
      <c r="B83" t="str">
        <f t="shared" si="7"/>
        <v>20170726153708</v>
      </c>
      <c r="C83" s="9">
        <f t="shared" si="2"/>
        <v>42942.650787037041</v>
      </c>
      <c r="D83" s="39">
        <v>1043</v>
      </c>
      <c r="E83" s="40">
        <v>114</v>
      </c>
      <c r="F83" t="str">
        <f t="shared" si="12"/>
        <v/>
      </c>
      <c r="G83" s="3">
        <f t="shared" si="13"/>
        <v>42942.650787037041</v>
      </c>
      <c r="H83" s="41">
        <f t="shared" si="14"/>
        <v>897.5</v>
      </c>
      <c r="I83" s="41">
        <f t="shared" si="15"/>
        <v>448.75</v>
      </c>
      <c r="J83" s="42">
        <f t="shared" si="16"/>
        <v>918</v>
      </c>
      <c r="K83" s="45">
        <f t="shared" si="17"/>
        <v>4338.4402661984368</v>
      </c>
      <c r="L83" s="46">
        <f t="shared" si="19"/>
        <v>120694.41575198484</v>
      </c>
      <c r="M83" s="44">
        <f t="shared" si="18"/>
        <v>0.59749710768309328</v>
      </c>
    </row>
    <row r="84" spans="1:13" x14ac:dyDescent="0.2">
      <c r="A84" s="39">
        <v>170726153710</v>
      </c>
      <c r="B84" t="str">
        <f t="shared" si="7"/>
        <v>20170726153710</v>
      </c>
      <c r="C84" s="9">
        <f t="shared" si="2"/>
        <v>42942.650810185187</v>
      </c>
      <c r="D84" s="39">
        <v>987</v>
      </c>
      <c r="E84" s="40">
        <v>116</v>
      </c>
      <c r="F84" t="str">
        <f t="shared" si="12"/>
        <v/>
      </c>
      <c r="G84" s="3">
        <f t="shared" si="13"/>
        <v>42942.650810185187</v>
      </c>
      <c r="H84" s="41">
        <f t="shared" si="14"/>
        <v>841.5</v>
      </c>
      <c r="I84" s="41">
        <f t="shared" si="15"/>
        <v>420.75</v>
      </c>
      <c r="J84" s="42">
        <f t="shared" si="16"/>
        <v>869.5</v>
      </c>
      <c r="K84" s="45">
        <f t="shared" si="17"/>
        <v>4109.2307314374084</v>
      </c>
      <c r="L84" s="46">
        <f t="shared" si="19"/>
        <v>124803.64648342224</v>
      </c>
      <c r="M84" s="44">
        <f t="shared" si="18"/>
        <v>0.61783983407634768</v>
      </c>
    </row>
    <row r="85" spans="1:13" x14ac:dyDescent="0.2">
      <c r="A85" s="39">
        <v>170726153712</v>
      </c>
      <c r="B85" t="str">
        <f t="shared" si="7"/>
        <v>20170726153712</v>
      </c>
      <c r="C85" s="9">
        <f t="shared" si="2"/>
        <v>42942.650833333333</v>
      </c>
      <c r="D85" s="39">
        <v>943</v>
      </c>
      <c r="E85" s="40">
        <v>118</v>
      </c>
      <c r="F85" t="str">
        <f t="shared" si="12"/>
        <v/>
      </c>
      <c r="G85" s="3">
        <f t="shared" si="13"/>
        <v>42942.650833333333</v>
      </c>
      <c r="H85" s="41">
        <f t="shared" si="14"/>
        <v>797.5</v>
      </c>
      <c r="I85" s="41">
        <f t="shared" si="15"/>
        <v>398.75</v>
      </c>
      <c r="J85" s="42">
        <f t="shared" si="16"/>
        <v>819.5</v>
      </c>
      <c r="K85" s="45">
        <f t="shared" si="17"/>
        <v>3872.932241993049</v>
      </c>
      <c r="L85" s="46">
        <f t="shared" si="19"/>
        <v>128676.5787254153</v>
      </c>
      <c r="M85" s="44">
        <f t="shared" si="18"/>
        <v>0.63701276596740242</v>
      </c>
    </row>
    <row r="86" spans="1:13" x14ac:dyDescent="0.2">
      <c r="A86" s="39">
        <v>170726153714</v>
      </c>
      <c r="B86" t="str">
        <f t="shared" si="7"/>
        <v>20170726153714</v>
      </c>
      <c r="C86" s="9">
        <f t="shared" si="2"/>
        <v>42942.650856481479</v>
      </c>
      <c r="D86" s="39">
        <v>898</v>
      </c>
      <c r="E86" s="40">
        <v>120</v>
      </c>
      <c r="F86" t="str">
        <f t="shared" si="12"/>
        <v/>
      </c>
      <c r="G86" s="3">
        <f t="shared" si="13"/>
        <v>42942.650856481479</v>
      </c>
      <c r="H86" s="41">
        <f t="shared" si="14"/>
        <v>752.5</v>
      </c>
      <c r="I86" s="41">
        <f t="shared" si="15"/>
        <v>376.25</v>
      </c>
      <c r="J86" s="42">
        <f t="shared" si="16"/>
        <v>775</v>
      </c>
      <c r="K86" s="45">
        <f t="shared" si="17"/>
        <v>3662.6265863875692</v>
      </c>
      <c r="L86" s="46">
        <f t="shared" si="19"/>
        <v>132339.20531180286</v>
      </c>
      <c r="M86" s="44">
        <f t="shared" si="18"/>
        <v>0.65514458075149928</v>
      </c>
    </row>
    <row r="87" spans="1:13" x14ac:dyDescent="0.2">
      <c r="A87" s="39">
        <v>170726153716</v>
      </c>
      <c r="B87" t="str">
        <f t="shared" si="7"/>
        <v>20170726153716</v>
      </c>
      <c r="C87" s="9">
        <f t="shared" si="2"/>
        <v>42942.650879629633</v>
      </c>
      <c r="D87" s="39">
        <v>836</v>
      </c>
      <c r="E87" s="40">
        <v>122</v>
      </c>
      <c r="F87" t="str">
        <f t="shared" si="12"/>
        <v/>
      </c>
      <c r="G87" s="3">
        <f t="shared" si="13"/>
        <v>42942.650879629633</v>
      </c>
      <c r="H87" s="41">
        <f t="shared" si="14"/>
        <v>690.5</v>
      </c>
      <c r="I87" s="41">
        <f t="shared" si="15"/>
        <v>345.25</v>
      </c>
      <c r="J87" s="42">
        <f t="shared" si="16"/>
        <v>721.5</v>
      </c>
      <c r="K87" s="45">
        <f t="shared" si="17"/>
        <v>3409.7872026821046</v>
      </c>
      <c r="L87" s="46">
        <f t="shared" si="19"/>
        <v>135748.99251448497</v>
      </c>
      <c r="M87" s="44">
        <f t="shared" si="18"/>
        <v>0.67202471541824238</v>
      </c>
    </row>
    <row r="88" spans="1:13" x14ac:dyDescent="0.2">
      <c r="A88" s="39">
        <v>170726153718</v>
      </c>
      <c r="B88" t="str">
        <f t="shared" si="7"/>
        <v>20170726153718</v>
      </c>
      <c r="C88" s="9">
        <f t="shared" si="2"/>
        <v>42942.650902777779</v>
      </c>
      <c r="D88" s="39">
        <v>795</v>
      </c>
      <c r="E88" s="40">
        <v>124</v>
      </c>
      <c r="F88" t="str">
        <f t="shared" si="12"/>
        <v/>
      </c>
      <c r="G88" s="3">
        <f t="shared" si="13"/>
        <v>42942.650902777779</v>
      </c>
      <c r="H88" s="41">
        <f t="shared" si="14"/>
        <v>649.5</v>
      </c>
      <c r="I88" s="41">
        <f t="shared" si="15"/>
        <v>324.75</v>
      </c>
      <c r="J88" s="42">
        <f t="shared" si="16"/>
        <v>670</v>
      </c>
      <c r="K88" s="45">
        <f t="shared" si="17"/>
        <v>3166.3997585544143</v>
      </c>
      <c r="L88" s="46">
        <f t="shared" si="19"/>
        <v>138915.39227303938</v>
      </c>
      <c r="M88" s="44">
        <f t="shared" si="18"/>
        <v>0.68769996174771975</v>
      </c>
    </row>
    <row r="89" spans="1:13" x14ac:dyDescent="0.2">
      <c r="A89" s="39">
        <v>170726153720</v>
      </c>
      <c r="B89" t="str">
        <f t="shared" si="7"/>
        <v>20170726153720</v>
      </c>
      <c r="C89" s="9">
        <f t="shared" si="2"/>
        <v>42942.650925925926</v>
      </c>
      <c r="D89" s="39">
        <v>795</v>
      </c>
      <c r="E89" s="40">
        <v>126</v>
      </c>
      <c r="F89" t="str">
        <f t="shared" si="12"/>
        <v/>
      </c>
      <c r="G89" s="3">
        <f t="shared" si="13"/>
        <v>42942.650925925926</v>
      </c>
      <c r="H89" s="41">
        <f t="shared" si="14"/>
        <v>649.5</v>
      </c>
      <c r="I89" s="41">
        <f t="shared" si="15"/>
        <v>324.75</v>
      </c>
      <c r="J89" s="42">
        <f t="shared" si="16"/>
        <v>649.5</v>
      </c>
      <c r="K89" s="45">
        <f t="shared" si="17"/>
        <v>3069.5173778822273</v>
      </c>
      <c r="L89" s="46">
        <f t="shared" si="19"/>
        <v>141984.90965092162</v>
      </c>
      <c r="M89" s="44">
        <f t="shared" si="18"/>
        <v>0.70289559233129517</v>
      </c>
    </row>
    <row r="90" spans="1:13" x14ac:dyDescent="0.2">
      <c r="A90" s="39">
        <v>170726153722</v>
      </c>
      <c r="B90" t="str">
        <f t="shared" si="7"/>
        <v>20170726153722</v>
      </c>
      <c r="C90" s="9">
        <f t="shared" ref="C90:C153" si="20">DATE(LEFT(B90,4),MID(B90,5,2),MID(B90,7,2))+TIME(MID(B90,9,2),MID(B90,11,2),RIGHT(B90,2))</f>
        <v>42942.650949074072</v>
      </c>
      <c r="D90" s="39">
        <v>743</v>
      </c>
      <c r="E90" s="40">
        <v>128</v>
      </c>
      <c r="F90" t="str">
        <f t="shared" si="12"/>
        <v/>
      </c>
      <c r="G90" s="3">
        <f t="shared" si="13"/>
        <v>42942.650949074072</v>
      </c>
      <c r="H90" s="41">
        <f t="shared" si="14"/>
        <v>597.5</v>
      </c>
      <c r="I90" s="41">
        <f t="shared" si="15"/>
        <v>298.75</v>
      </c>
      <c r="J90" s="42">
        <f t="shared" si="16"/>
        <v>623.5</v>
      </c>
      <c r="K90" s="45">
        <f t="shared" si="17"/>
        <v>2946.6421633711602</v>
      </c>
      <c r="L90" s="46">
        <f t="shared" si="19"/>
        <v>144931.55181429279</v>
      </c>
      <c r="M90" s="44">
        <f t="shared" si="18"/>
        <v>0.71748292977372663</v>
      </c>
    </row>
    <row r="91" spans="1:13" x14ac:dyDescent="0.2">
      <c r="A91" s="39">
        <v>170726153724</v>
      </c>
      <c r="B91" t="str">
        <f t="shared" ref="B91:B154" si="21">"20"&amp;A91</f>
        <v>20170726153724</v>
      </c>
      <c r="C91" s="9">
        <f t="shared" si="20"/>
        <v>42942.650972222225</v>
      </c>
      <c r="D91" s="39">
        <v>699</v>
      </c>
      <c r="E91" s="40">
        <v>130</v>
      </c>
      <c r="F91" t="str">
        <f t="shared" si="12"/>
        <v/>
      </c>
      <c r="G91" s="3">
        <f t="shared" si="13"/>
        <v>42942.650972222225</v>
      </c>
      <c r="H91" s="41">
        <f t="shared" si="14"/>
        <v>553.5</v>
      </c>
      <c r="I91" s="41">
        <f t="shared" si="15"/>
        <v>276.75</v>
      </c>
      <c r="J91" s="42">
        <f t="shared" si="16"/>
        <v>575.5</v>
      </c>
      <c r="K91" s="45">
        <f t="shared" si="17"/>
        <v>2719.7956135045756</v>
      </c>
      <c r="L91" s="46">
        <f t="shared" si="19"/>
        <v>147651.34742779736</v>
      </c>
      <c r="M91" s="44">
        <f t="shared" si="18"/>
        <v>0.73094726449404634</v>
      </c>
    </row>
    <row r="92" spans="1:13" x14ac:dyDescent="0.2">
      <c r="A92" s="39">
        <v>170726153726</v>
      </c>
      <c r="B92" t="str">
        <f t="shared" si="21"/>
        <v>20170726153726</v>
      </c>
      <c r="C92" s="9">
        <f t="shared" si="20"/>
        <v>42942.650995370372</v>
      </c>
      <c r="D92" s="39">
        <v>659</v>
      </c>
      <c r="E92" s="40">
        <v>132</v>
      </c>
      <c r="F92" t="str">
        <f t="shared" si="12"/>
        <v/>
      </c>
      <c r="G92" s="3">
        <f t="shared" si="13"/>
        <v>42942.650995370372</v>
      </c>
      <c r="H92" s="41">
        <f t="shared" si="14"/>
        <v>513.5</v>
      </c>
      <c r="I92" s="41">
        <f t="shared" si="15"/>
        <v>256.75</v>
      </c>
      <c r="J92" s="42">
        <f t="shared" si="16"/>
        <v>533.5</v>
      </c>
      <c r="K92" s="45">
        <f t="shared" si="17"/>
        <v>2521.3048823713139</v>
      </c>
      <c r="L92" s="46">
        <f t="shared" si="19"/>
        <v>150172.65231016866</v>
      </c>
      <c r="M92" s="44">
        <f t="shared" si="18"/>
        <v>0.7434289718325181</v>
      </c>
    </row>
    <row r="93" spans="1:13" x14ac:dyDescent="0.2">
      <c r="A93" s="39">
        <v>170726153728</v>
      </c>
      <c r="B93" t="str">
        <f t="shared" si="21"/>
        <v>20170726153728</v>
      </c>
      <c r="C93" s="9">
        <f t="shared" si="20"/>
        <v>42942.651018518518</v>
      </c>
      <c r="D93" s="39">
        <v>615</v>
      </c>
      <c r="E93" s="40">
        <v>134</v>
      </c>
      <c r="F93" t="str">
        <f t="shared" ref="F93:F156" si="22">IF(H93=$B$13,C93,"")</f>
        <v/>
      </c>
      <c r="G93" s="3">
        <f t="shared" ref="G93:G156" si="23">IF(D93-$B$11&gt;0,C93," ")</f>
        <v>42942.651018518518</v>
      </c>
      <c r="H93" s="41">
        <f t="shared" ref="H93:H156" si="24">IF((D93-$B$11)&gt;0,D93-$B$11,0)</f>
        <v>469.5</v>
      </c>
      <c r="I93" s="41">
        <f t="shared" ref="I93:I156" si="25">H93/2</f>
        <v>234.75</v>
      </c>
      <c r="J93" s="42">
        <f t="shared" ref="J93:J156" si="26">AVERAGE(I92:I93)*(E93-E92)</f>
        <v>491.5</v>
      </c>
      <c r="K93" s="45">
        <f t="shared" ref="K93:K156" si="27">J93*$B$19</f>
        <v>2322.8141512380516</v>
      </c>
      <c r="L93" s="46">
        <f t="shared" si="19"/>
        <v>152495.4664614067</v>
      </c>
      <c r="M93" s="44">
        <f t="shared" ref="M93:M156" si="28">L93/($B$17*1000)</f>
        <v>0.75492805178914213</v>
      </c>
    </row>
    <row r="94" spans="1:13" x14ac:dyDescent="0.2">
      <c r="A94" s="39">
        <v>170726153730</v>
      </c>
      <c r="B94" t="str">
        <f t="shared" si="21"/>
        <v>20170726153730</v>
      </c>
      <c r="C94" s="9">
        <f t="shared" si="20"/>
        <v>42942.651041666664</v>
      </c>
      <c r="D94" s="39">
        <v>585</v>
      </c>
      <c r="E94" s="40">
        <v>136</v>
      </c>
      <c r="F94" t="str">
        <f t="shared" si="22"/>
        <v/>
      </c>
      <c r="G94" s="3">
        <f t="shared" si="23"/>
        <v>42942.651041666664</v>
      </c>
      <c r="H94" s="41">
        <f t="shared" si="24"/>
        <v>439.5</v>
      </c>
      <c r="I94" s="41">
        <f t="shared" si="25"/>
        <v>219.75</v>
      </c>
      <c r="J94" s="42">
        <f t="shared" si="26"/>
        <v>454.5</v>
      </c>
      <c r="K94" s="45">
        <f t="shared" si="27"/>
        <v>2147.953269049226</v>
      </c>
      <c r="L94" s="46">
        <f t="shared" ref="L94:L157" si="29">L93+K94</f>
        <v>154643.41973045593</v>
      </c>
      <c r="M94" s="44">
        <f t="shared" si="28"/>
        <v>0.76556148381413824</v>
      </c>
    </row>
    <row r="95" spans="1:13" x14ac:dyDescent="0.2">
      <c r="A95" s="39">
        <v>170726153732</v>
      </c>
      <c r="B95" t="str">
        <f t="shared" si="21"/>
        <v>20170726153732</v>
      </c>
      <c r="C95" s="9">
        <f t="shared" si="20"/>
        <v>42942.651064814818</v>
      </c>
      <c r="D95" s="39">
        <v>545</v>
      </c>
      <c r="E95" s="40">
        <v>138</v>
      </c>
      <c r="F95" t="str">
        <f t="shared" si="22"/>
        <v/>
      </c>
      <c r="G95" s="3">
        <f t="shared" si="23"/>
        <v>42942.651064814818</v>
      </c>
      <c r="H95" s="41">
        <f t="shared" si="24"/>
        <v>399.5</v>
      </c>
      <c r="I95" s="41">
        <f t="shared" si="25"/>
        <v>199.75</v>
      </c>
      <c r="J95" s="42">
        <f t="shared" si="26"/>
        <v>419.5</v>
      </c>
      <c r="K95" s="45">
        <f t="shared" si="27"/>
        <v>1982.5443264381745</v>
      </c>
      <c r="L95" s="46">
        <f t="shared" si="29"/>
        <v>156625.9640568941</v>
      </c>
      <c r="M95" s="44">
        <f t="shared" si="28"/>
        <v>0.77537605968759449</v>
      </c>
    </row>
    <row r="96" spans="1:13" x14ac:dyDescent="0.2">
      <c r="A96" s="39">
        <v>170726153734</v>
      </c>
      <c r="B96" t="str">
        <f t="shared" si="21"/>
        <v>20170726153734</v>
      </c>
      <c r="C96" s="9">
        <f t="shared" si="20"/>
        <v>42942.651087962964</v>
      </c>
      <c r="D96" s="39">
        <v>522</v>
      </c>
      <c r="E96" s="40">
        <v>140</v>
      </c>
      <c r="F96" t="str">
        <f t="shared" si="22"/>
        <v/>
      </c>
      <c r="G96" s="3">
        <f t="shared" si="23"/>
        <v>42942.651087962964</v>
      </c>
      <c r="H96" s="41">
        <f t="shared" si="24"/>
        <v>376.5</v>
      </c>
      <c r="I96" s="41">
        <f t="shared" si="25"/>
        <v>188.25</v>
      </c>
      <c r="J96" s="42">
        <f t="shared" si="26"/>
        <v>388</v>
      </c>
      <c r="K96" s="45">
        <f t="shared" si="27"/>
        <v>1833.6762780882282</v>
      </c>
      <c r="L96" s="46">
        <f t="shared" si="29"/>
        <v>158459.64033498234</v>
      </c>
      <c r="M96" s="44">
        <f t="shared" si="28"/>
        <v>0.78445366502466507</v>
      </c>
    </row>
    <row r="97" spans="1:13" x14ac:dyDescent="0.2">
      <c r="A97" s="39">
        <v>170726153736</v>
      </c>
      <c r="B97" t="str">
        <f t="shared" si="21"/>
        <v>20170726153736</v>
      </c>
      <c r="C97" s="9">
        <f t="shared" si="20"/>
        <v>42942.65111111111</v>
      </c>
      <c r="D97" s="39">
        <v>499</v>
      </c>
      <c r="E97" s="40">
        <v>142</v>
      </c>
      <c r="F97" t="str">
        <f t="shared" si="22"/>
        <v/>
      </c>
      <c r="G97" s="3">
        <f t="shared" si="23"/>
        <v>42942.65111111111</v>
      </c>
      <c r="H97" s="41">
        <f t="shared" si="24"/>
        <v>353.5</v>
      </c>
      <c r="I97" s="41">
        <f t="shared" si="25"/>
        <v>176.75</v>
      </c>
      <c r="J97" s="42">
        <f t="shared" si="26"/>
        <v>365</v>
      </c>
      <c r="K97" s="45">
        <f t="shared" si="27"/>
        <v>1724.9789729438228</v>
      </c>
      <c r="L97" s="46">
        <f t="shared" si="29"/>
        <v>160184.61930792616</v>
      </c>
      <c r="M97" s="44">
        <f t="shared" si="28"/>
        <v>0.79299316489072358</v>
      </c>
    </row>
    <row r="98" spans="1:13" x14ac:dyDescent="0.2">
      <c r="A98" s="39">
        <v>170726153738</v>
      </c>
      <c r="B98" t="str">
        <f t="shared" si="21"/>
        <v>20170726153738</v>
      </c>
      <c r="C98" s="9">
        <f t="shared" si="20"/>
        <v>42942.651134259257</v>
      </c>
      <c r="D98" s="39">
        <v>499</v>
      </c>
      <c r="E98" s="40">
        <v>144</v>
      </c>
      <c r="F98" t="str">
        <f t="shared" si="22"/>
        <v/>
      </c>
      <c r="G98" s="3">
        <f t="shared" si="23"/>
        <v>42942.651134259257</v>
      </c>
      <c r="H98" s="41">
        <f t="shared" si="24"/>
        <v>353.5</v>
      </c>
      <c r="I98" s="41">
        <f t="shared" si="25"/>
        <v>176.75</v>
      </c>
      <c r="J98" s="42">
        <f t="shared" si="26"/>
        <v>353.5</v>
      </c>
      <c r="K98" s="45">
        <f t="shared" si="27"/>
        <v>1670.6303203716202</v>
      </c>
      <c r="L98" s="46">
        <f t="shared" si="29"/>
        <v>161855.24962829778</v>
      </c>
      <c r="M98" s="44">
        <f t="shared" si="28"/>
        <v>0.80126361202127616</v>
      </c>
    </row>
    <row r="99" spans="1:13" x14ac:dyDescent="0.2">
      <c r="A99" s="39">
        <v>170726153740</v>
      </c>
      <c r="B99" t="str">
        <f t="shared" si="21"/>
        <v>20170726153740</v>
      </c>
      <c r="C99" s="9">
        <f t="shared" si="20"/>
        <v>42942.65115740741</v>
      </c>
      <c r="D99" s="39">
        <v>465</v>
      </c>
      <c r="E99" s="40">
        <v>146</v>
      </c>
      <c r="F99" t="str">
        <f t="shared" si="22"/>
        <v/>
      </c>
      <c r="G99" s="3">
        <f t="shared" si="23"/>
        <v>42942.65115740741</v>
      </c>
      <c r="H99" s="41">
        <f t="shared" si="24"/>
        <v>319.5</v>
      </c>
      <c r="I99" s="41">
        <f t="shared" si="25"/>
        <v>159.75</v>
      </c>
      <c r="J99" s="42">
        <f t="shared" si="26"/>
        <v>336.5</v>
      </c>
      <c r="K99" s="45">
        <f t="shared" si="27"/>
        <v>1590.2888339605381</v>
      </c>
      <c r="L99" s="46">
        <f t="shared" si="29"/>
        <v>163445.53846225832</v>
      </c>
      <c r="M99" s="44">
        <f t="shared" si="28"/>
        <v>0.80913632902108079</v>
      </c>
    </row>
    <row r="100" spans="1:13" x14ac:dyDescent="0.2">
      <c r="A100" s="39">
        <v>170726153742</v>
      </c>
      <c r="B100" t="str">
        <f t="shared" si="21"/>
        <v>20170726153742</v>
      </c>
      <c r="C100" s="9">
        <f t="shared" si="20"/>
        <v>42942.651180555556</v>
      </c>
      <c r="D100" s="39">
        <v>433</v>
      </c>
      <c r="E100" s="40">
        <v>148</v>
      </c>
      <c r="F100" t="str">
        <f t="shared" si="22"/>
        <v/>
      </c>
      <c r="G100" s="3">
        <f t="shared" si="23"/>
        <v>42942.651180555556</v>
      </c>
      <c r="H100" s="41">
        <f t="shared" si="24"/>
        <v>287.5</v>
      </c>
      <c r="I100" s="41">
        <f t="shared" si="25"/>
        <v>143.75</v>
      </c>
      <c r="J100" s="42">
        <f t="shared" si="26"/>
        <v>303.5</v>
      </c>
      <c r="K100" s="45">
        <f t="shared" si="27"/>
        <v>1434.3318309272609</v>
      </c>
      <c r="L100" s="46">
        <f t="shared" si="29"/>
        <v>164879.87029318558</v>
      </c>
      <c r="M100" s="44">
        <f t="shared" si="28"/>
        <v>0.81623698164943359</v>
      </c>
    </row>
    <row r="101" spans="1:13" x14ac:dyDescent="0.2">
      <c r="A101" s="39">
        <v>170726153744</v>
      </c>
      <c r="B101" t="str">
        <f t="shared" si="21"/>
        <v>20170726153744</v>
      </c>
      <c r="C101" s="9">
        <f t="shared" si="20"/>
        <v>42942.651203703703</v>
      </c>
      <c r="D101" s="39">
        <v>414</v>
      </c>
      <c r="E101" s="40">
        <v>150</v>
      </c>
      <c r="F101" t="str">
        <f t="shared" si="22"/>
        <v/>
      </c>
      <c r="G101" s="3">
        <f t="shared" si="23"/>
        <v>42942.651203703703</v>
      </c>
      <c r="H101" s="41">
        <f t="shared" si="24"/>
        <v>268.5</v>
      </c>
      <c r="I101" s="41">
        <f t="shared" si="25"/>
        <v>134.25</v>
      </c>
      <c r="J101" s="42">
        <f t="shared" si="26"/>
        <v>278</v>
      </c>
      <c r="K101" s="45">
        <f t="shared" si="27"/>
        <v>1313.8196013106376</v>
      </c>
      <c r="L101" s="46">
        <f t="shared" si="29"/>
        <v>166193.68989449623</v>
      </c>
      <c r="M101" s="44">
        <f t="shared" si="28"/>
        <v>0.82274103908166452</v>
      </c>
    </row>
    <row r="102" spans="1:13" x14ac:dyDescent="0.2">
      <c r="A102" s="39">
        <v>170726153746</v>
      </c>
      <c r="B102" t="str">
        <f t="shared" si="21"/>
        <v>20170726153746</v>
      </c>
      <c r="C102" s="9">
        <f t="shared" si="20"/>
        <v>42942.651226851849</v>
      </c>
      <c r="D102" s="39">
        <v>395</v>
      </c>
      <c r="E102" s="40">
        <v>152</v>
      </c>
      <c r="F102" t="str">
        <f t="shared" si="22"/>
        <v/>
      </c>
      <c r="G102" s="3">
        <f t="shared" si="23"/>
        <v>42942.651226851849</v>
      </c>
      <c r="H102" s="41">
        <f t="shared" si="24"/>
        <v>249.5</v>
      </c>
      <c r="I102" s="41">
        <f t="shared" si="25"/>
        <v>124.75</v>
      </c>
      <c r="J102" s="42">
        <f t="shared" si="26"/>
        <v>259</v>
      </c>
      <c r="K102" s="45">
        <f t="shared" si="27"/>
        <v>1224.0261753217812</v>
      </c>
      <c r="L102" s="46">
        <f t="shared" si="29"/>
        <v>167417.71606981801</v>
      </c>
      <c r="M102" s="44">
        <f t="shared" si="28"/>
        <v>0.82880057460305945</v>
      </c>
    </row>
    <row r="103" spans="1:13" x14ac:dyDescent="0.2">
      <c r="A103" s="39">
        <v>170726153748</v>
      </c>
      <c r="B103" t="str">
        <f t="shared" si="21"/>
        <v>20170726153748</v>
      </c>
      <c r="C103" s="9">
        <f t="shared" si="20"/>
        <v>42942.651250000003</v>
      </c>
      <c r="D103" s="39">
        <v>392</v>
      </c>
      <c r="E103" s="40">
        <v>154</v>
      </c>
      <c r="F103" t="str">
        <f t="shared" si="22"/>
        <v/>
      </c>
      <c r="G103" s="3">
        <f t="shared" si="23"/>
        <v>42942.651250000003</v>
      </c>
      <c r="H103" s="41">
        <f t="shared" si="24"/>
        <v>246.5</v>
      </c>
      <c r="I103" s="41">
        <f t="shared" si="25"/>
        <v>123.25</v>
      </c>
      <c r="J103" s="42">
        <f t="shared" si="26"/>
        <v>248</v>
      </c>
      <c r="K103" s="45">
        <f t="shared" si="27"/>
        <v>1172.040507644022</v>
      </c>
      <c r="L103" s="46">
        <f t="shared" si="29"/>
        <v>168589.75657746202</v>
      </c>
      <c r="M103" s="44">
        <f t="shared" si="28"/>
        <v>0.83460275533397033</v>
      </c>
    </row>
    <row r="104" spans="1:13" x14ac:dyDescent="0.2">
      <c r="A104" s="39">
        <v>170726153750</v>
      </c>
      <c r="B104" t="str">
        <f t="shared" si="21"/>
        <v>20170726153750</v>
      </c>
      <c r="C104" s="9">
        <f t="shared" si="20"/>
        <v>42942.651273148149</v>
      </c>
      <c r="D104" s="39">
        <v>363</v>
      </c>
      <c r="E104" s="40">
        <v>156</v>
      </c>
      <c r="F104" t="str">
        <f t="shared" si="22"/>
        <v/>
      </c>
      <c r="G104" s="3">
        <f t="shared" si="23"/>
        <v>42942.651273148149</v>
      </c>
      <c r="H104" s="41">
        <f t="shared" si="24"/>
        <v>217.5</v>
      </c>
      <c r="I104" s="41">
        <f t="shared" si="25"/>
        <v>108.75</v>
      </c>
      <c r="J104" s="42">
        <f t="shared" si="26"/>
        <v>232</v>
      </c>
      <c r="K104" s="45">
        <f t="shared" si="27"/>
        <v>1096.4249910218271</v>
      </c>
      <c r="L104" s="46">
        <f t="shared" si="29"/>
        <v>169686.18156848385</v>
      </c>
      <c r="M104" s="44">
        <f t="shared" si="28"/>
        <v>0.84003060182417744</v>
      </c>
    </row>
    <row r="105" spans="1:13" x14ac:dyDescent="0.2">
      <c r="A105" s="39">
        <v>170726153752</v>
      </c>
      <c r="B105" t="str">
        <f t="shared" si="21"/>
        <v>20170726153752</v>
      </c>
      <c r="C105" s="9">
        <f t="shared" si="20"/>
        <v>42942.651296296295</v>
      </c>
      <c r="D105" s="39">
        <v>361</v>
      </c>
      <c r="E105" s="40">
        <v>158</v>
      </c>
      <c r="F105" t="str">
        <f t="shared" si="22"/>
        <v/>
      </c>
      <c r="G105" s="3">
        <f t="shared" si="23"/>
        <v>42942.651296296295</v>
      </c>
      <c r="H105" s="41">
        <f t="shared" si="24"/>
        <v>215.5</v>
      </c>
      <c r="I105" s="41">
        <f t="shared" si="25"/>
        <v>107.75</v>
      </c>
      <c r="J105" s="42">
        <f t="shared" si="26"/>
        <v>216.5</v>
      </c>
      <c r="K105" s="45">
        <f t="shared" si="27"/>
        <v>1023.1724592940758</v>
      </c>
      <c r="L105" s="46">
        <f t="shared" si="29"/>
        <v>170709.35402777794</v>
      </c>
      <c r="M105" s="44">
        <f t="shared" si="28"/>
        <v>0.84509581201870265</v>
      </c>
    </row>
    <row r="106" spans="1:13" x14ac:dyDescent="0.2">
      <c r="A106" s="39">
        <v>170726153754</v>
      </c>
      <c r="B106" t="str">
        <f t="shared" si="21"/>
        <v>20170726153754</v>
      </c>
      <c r="C106" s="9">
        <f t="shared" si="20"/>
        <v>42942.651319444441</v>
      </c>
      <c r="D106" s="39">
        <v>330</v>
      </c>
      <c r="E106" s="40">
        <v>160</v>
      </c>
      <c r="F106" t="str">
        <f t="shared" si="22"/>
        <v/>
      </c>
      <c r="G106" s="3">
        <f t="shared" si="23"/>
        <v>42942.651319444441</v>
      </c>
      <c r="H106" s="41">
        <f t="shared" si="24"/>
        <v>184.5</v>
      </c>
      <c r="I106" s="41">
        <f t="shared" si="25"/>
        <v>92.25</v>
      </c>
      <c r="J106" s="42">
        <f t="shared" si="26"/>
        <v>200</v>
      </c>
      <c r="K106" s="45">
        <f t="shared" si="27"/>
        <v>945.19395777743716</v>
      </c>
      <c r="L106" s="46">
        <f t="shared" si="29"/>
        <v>171654.54798555537</v>
      </c>
      <c r="M106" s="44">
        <f t="shared" si="28"/>
        <v>0.84977499002750179</v>
      </c>
    </row>
    <row r="107" spans="1:13" x14ac:dyDescent="0.2">
      <c r="A107" s="39">
        <v>170726153756</v>
      </c>
      <c r="B107" t="str">
        <f t="shared" si="21"/>
        <v>20170726153756</v>
      </c>
      <c r="C107" s="9">
        <f t="shared" si="20"/>
        <v>42942.651342592595</v>
      </c>
      <c r="D107" s="39">
        <v>329</v>
      </c>
      <c r="E107" s="40">
        <v>162</v>
      </c>
      <c r="F107" t="str">
        <f t="shared" si="22"/>
        <v/>
      </c>
      <c r="G107" s="3">
        <f t="shared" si="23"/>
        <v>42942.651342592595</v>
      </c>
      <c r="H107" s="41">
        <f t="shared" si="24"/>
        <v>183.5</v>
      </c>
      <c r="I107" s="41">
        <f t="shared" si="25"/>
        <v>91.75</v>
      </c>
      <c r="J107" s="42">
        <f t="shared" si="26"/>
        <v>184</v>
      </c>
      <c r="K107" s="45">
        <f t="shared" si="27"/>
        <v>869.57844115524222</v>
      </c>
      <c r="L107" s="46">
        <f t="shared" si="29"/>
        <v>172524.1264267106</v>
      </c>
      <c r="M107" s="44">
        <f t="shared" si="28"/>
        <v>0.85407983379559704</v>
      </c>
    </row>
    <row r="108" spans="1:13" x14ac:dyDescent="0.2">
      <c r="A108" s="39">
        <v>170726153758</v>
      </c>
      <c r="B108" t="str">
        <f t="shared" si="21"/>
        <v>20170726153758</v>
      </c>
      <c r="C108" s="9">
        <f t="shared" si="20"/>
        <v>42942.651365740741</v>
      </c>
      <c r="D108" s="39">
        <v>310</v>
      </c>
      <c r="E108" s="40">
        <v>164</v>
      </c>
      <c r="F108" t="str">
        <f t="shared" si="22"/>
        <v/>
      </c>
      <c r="G108" s="3">
        <f t="shared" si="23"/>
        <v>42942.651365740741</v>
      </c>
      <c r="H108" s="41">
        <f t="shared" si="24"/>
        <v>164.5</v>
      </c>
      <c r="I108" s="41">
        <f t="shared" si="25"/>
        <v>82.25</v>
      </c>
      <c r="J108" s="42">
        <f t="shared" si="26"/>
        <v>174</v>
      </c>
      <c r="K108" s="45">
        <f t="shared" si="27"/>
        <v>822.31874326637035</v>
      </c>
      <c r="L108" s="46">
        <f t="shared" si="29"/>
        <v>173346.44516997697</v>
      </c>
      <c r="M108" s="44">
        <f t="shared" si="28"/>
        <v>0.85815071866325232</v>
      </c>
    </row>
    <row r="109" spans="1:13" x14ac:dyDescent="0.2">
      <c r="A109" s="39">
        <v>170726153800</v>
      </c>
      <c r="B109" t="str">
        <f t="shared" si="21"/>
        <v>20170726153800</v>
      </c>
      <c r="C109" s="9">
        <f t="shared" si="20"/>
        <v>42942.651388888888</v>
      </c>
      <c r="D109" s="39">
        <v>310</v>
      </c>
      <c r="E109" s="40">
        <v>166</v>
      </c>
      <c r="F109" t="str">
        <f t="shared" si="22"/>
        <v/>
      </c>
      <c r="G109" s="3">
        <f t="shared" si="23"/>
        <v>42942.651388888888</v>
      </c>
      <c r="H109" s="41">
        <f t="shared" si="24"/>
        <v>164.5</v>
      </c>
      <c r="I109" s="41">
        <f t="shared" si="25"/>
        <v>82.25</v>
      </c>
      <c r="J109" s="42">
        <f t="shared" si="26"/>
        <v>164.5</v>
      </c>
      <c r="K109" s="45">
        <f t="shared" si="27"/>
        <v>777.42203027194205</v>
      </c>
      <c r="L109" s="46">
        <f t="shared" si="29"/>
        <v>174123.8672002489</v>
      </c>
      <c r="M109" s="44">
        <f t="shared" si="28"/>
        <v>0.8619993425754896</v>
      </c>
    </row>
    <row r="110" spans="1:13" x14ac:dyDescent="0.2">
      <c r="A110" s="39">
        <v>170726153802</v>
      </c>
      <c r="B110" t="str">
        <f t="shared" si="21"/>
        <v>20170726153802</v>
      </c>
      <c r="C110" s="9">
        <f t="shared" si="20"/>
        <v>42942.651412037034</v>
      </c>
      <c r="D110" s="39">
        <v>298</v>
      </c>
      <c r="E110" s="40">
        <v>168</v>
      </c>
      <c r="F110" t="str">
        <f t="shared" si="22"/>
        <v/>
      </c>
      <c r="G110" s="3">
        <f t="shared" si="23"/>
        <v>42942.651412037034</v>
      </c>
      <c r="H110" s="41">
        <f t="shared" si="24"/>
        <v>152.5</v>
      </c>
      <c r="I110" s="41">
        <f t="shared" si="25"/>
        <v>76.25</v>
      </c>
      <c r="J110" s="42">
        <f t="shared" si="26"/>
        <v>158.5</v>
      </c>
      <c r="K110" s="45">
        <f t="shared" si="27"/>
        <v>749.06621153861897</v>
      </c>
      <c r="L110" s="46">
        <f t="shared" si="29"/>
        <v>174872.93341178753</v>
      </c>
      <c r="M110" s="44">
        <f t="shared" si="28"/>
        <v>0.86570759114746298</v>
      </c>
    </row>
    <row r="111" spans="1:13" x14ac:dyDescent="0.2">
      <c r="A111" s="39">
        <v>170726153804</v>
      </c>
      <c r="B111" t="str">
        <f t="shared" si="21"/>
        <v>20170726153804</v>
      </c>
      <c r="C111" s="9">
        <f t="shared" si="20"/>
        <v>42942.651435185187</v>
      </c>
      <c r="D111" s="39">
        <v>295</v>
      </c>
      <c r="E111" s="40">
        <v>170</v>
      </c>
      <c r="F111" t="str">
        <f t="shared" si="22"/>
        <v/>
      </c>
      <c r="G111" s="3">
        <f t="shared" si="23"/>
        <v>42942.651435185187</v>
      </c>
      <c r="H111" s="41">
        <f t="shared" si="24"/>
        <v>149.5</v>
      </c>
      <c r="I111" s="41">
        <f t="shared" si="25"/>
        <v>74.75</v>
      </c>
      <c r="J111" s="42">
        <f t="shared" si="26"/>
        <v>151</v>
      </c>
      <c r="K111" s="45">
        <f t="shared" si="27"/>
        <v>713.62143812196507</v>
      </c>
      <c r="L111" s="46">
        <f t="shared" si="29"/>
        <v>175586.5548499095</v>
      </c>
      <c r="M111" s="44">
        <f t="shared" si="28"/>
        <v>0.86924037054410641</v>
      </c>
    </row>
    <row r="112" spans="1:13" x14ac:dyDescent="0.2">
      <c r="A112" s="39">
        <v>170726153806</v>
      </c>
      <c r="B112" t="str">
        <f t="shared" si="21"/>
        <v>20170726153806</v>
      </c>
      <c r="C112" s="9">
        <f t="shared" si="20"/>
        <v>42942.651458333334</v>
      </c>
      <c r="D112" s="39">
        <v>278</v>
      </c>
      <c r="E112" s="40">
        <v>172</v>
      </c>
      <c r="F112" t="str">
        <f t="shared" si="22"/>
        <v/>
      </c>
      <c r="G112" s="3">
        <f t="shared" si="23"/>
        <v>42942.651458333334</v>
      </c>
      <c r="H112" s="41">
        <f t="shared" si="24"/>
        <v>132.5</v>
      </c>
      <c r="I112" s="41">
        <f t="shared" si="25"/>
        <v>66.25</v>
      </c>
      <c r="J112" s="42">
        <f t="shared" si="26"/>
        <v>141</v>
      </c>
      <c r="K112" s="45">
        <f t="shared" si="27"/>
        <v>666.3617402330932</v>
      </c>
      <c r="L112" s="46">
        <f t="shared" si="29"/>
        <v>176252.91659014259</v>
      </c>
      <c r="M112" s="44">
        <f t="shared" si="28"/>
        <v>0.87253919104030986</v>
      </c>
    </row>
    <row r="113" spans="1:13" x14ac:dyDescent="0.2">
      <c r="A113" s="39">
        <v>170726153808</v>
      </c>
      <c r="B113" t="str">
        <f t="shared" si="21"/>
        <v>20170726153808</v>
      </c>
      <c r="C113" s="9">
        <f t="shared" si="20"/>
        <v>42942.65148148148</v>
      </c>
      <c r="D113" s="39">
        <v>276</v>
      </c>
      <c r="E113" s="40">
        <v>174</v>
      </c>
      <c r="F113" t="str">
        <f t="shared" si="22"/>
        <v/>
      </c>
      <c r="G113" s="3">
        <f t="shared" si="23"/>
        <v>42942.65148148148</v>
      </c>
      <c r="H113" s="41">
        <f t="shared" si="24"/>
        <v>130.5</v>
      </c>
      <c r="I113" s="41">
        <f t="shared" si="25"/>
        <v>65.25</v>
      </c>
      <c r="J113" s="42">
        <f t="shared" si="26"/>
        <v>131.5</v>
      </c>
      <c r="K113" s="45">
        <f t="shared" si="27"/>
        <v>621.4650272386649</v>
      </c>
      <c r="L113" s="46">
        <f t="shared" si="29"/>
        <v>176874.38161738127</v>
      </c>
      <c r="M113" s="44">
        <f t="shared" si="28"/>
        <v>0.87561575058109542</v>
      </c>
    </row>
    <row r="114" spans="1:13" x14ac:dyDescent="0.2">
      <c r="A114" s="39">
        <v>170726153810</v>
      </c>
      <c r="B114" t="str">
        <f t="shared" si="21"/>
        <v>20170726153810</v>
      </c>
      <c r="C114" s="9">
        <f t="shared" si="20"/>
        <v>42942.651504629626</v>
      </c>
      <c r="D114" s="39">
        <v>273</v>
      </c>
      <c r="E114" s="40">
        <v>176</v>
      </c>
      <c r="F114" t="str">
        <f t="shared" si="22"/>
        <v/>
      </c>
      <c r="G114" s="3">
        <f t="shared" si="23"/>
        <v>42942.651504629626</v>
      </c>
      <c r="H114" s="41">
        <f t="shared" si="24"/>
        <v>127.5</v>
      </c>
      <c r="I114" s="41">
        <f t="shared" si="25"/>
        <v>63.75</v>
      </c>
      <c r="J114" s="42">
        <f t="shared" si="26"/>
        <v>129</v>
      </c>
      <c r="K114" s="45">
        <f t="shared" si="27"/>
        <v>609.65010276644693</v>
      </c>
      <c r="L114" s="46">
        <f t="shared" si="29"/>
        <v>177484.0317201477</v>
      </c>
      <c r="M114" s="44">
        <f t="shared" si="28"/>
        <v>0.87863382039677085</v>
      </c>
    </row>
    <row r="115" spans="1:13" x14ac:dyDescent="0.2">
      <c r="A115" s="39">
        <v>170726153812</v>
      </c>
      <c r="B115" t="str">
        <f t="shared" si="21"/>
        <v>20170726153812</v>
      </c>
      <c r="C115" s="9">
        <f t="shared" si="20"/>
        <v>42942.65152777778</v>
      </c>
      <c r="D115" s="39">
        <v>268</v>
      </c>
      <c r="E115" s="40">
        <v>178</v>
      </c>
      <c r="F115" t="str">
        <f t="shared" si="22"/>
        <v/>
      </c>
      <c r="G115" s="3">
        <f t="shared" si="23"/>
        <v>42942.65152777778</v>
      </c>
      <c r="H115" s="41">
        <f t="shared" si="24"/>
        <v>122.5</v>
      </c>
      <c r="I115" s="41">
        <f t="shared" si="25"/>
        <v>61.25</v>
      </c>
      <c r="J115" s="42">
        <f t="shared" si="26"/>
        <v>125</v>
      </c>
      <c r="K115" s="45">
        <f t="shared" si="27"/>
        <v>590.74622361089826</v>
      </c>
      <c r="L115" s="46">
        <f t="shared" si="29"/>
        <v>178074.77794375859</v>
      </c>
      <c r="M115" s="44">
        <f t="shared" si="28"/>
        <v>0.8815583066522702</v>
      </c>
    </row>
    <row r="116" spans="1:13" x14ac:dyDescent="0.2">
      <c r="A116" s="39">
        <v>170726153814</v>
      </c>
      <c r="B116" t="str">
        <f t="shared" si="21"/>
        <v>20170726153814</v>
      </c>
      <c r="C116" s="9">
        <f t="shared" si="20"/>
        <v>42942.651550925926</v>
      </c>
      <c r="D116" s="39">
        <v>262</v>
      </c>
      <c r="E116" s="40">
        <v>180</v>
      </c>
      <c r="F116" t="str">
        <f t="shared" si="22"/>
        <v/>
      </c>
      <c r="G116" s="3">
        <f t="shared" si="23"/>
        <v>42942.651550925926</v>
      </c>
      <c r="H116" s="41">
        <f t="shared" si="24"/>
        <v>116.5</v>
      </c>
      <c r="I116" s="41">
        <f t="shared" si="25"/>
        <v>58.25</v>
      </c>
      <c r="J116" s="42">
        <f t="shared" si="26"/>
        <v>119.5</v>
      </c>
      <c r="K116" s="45">
        <f t="shared" si="27"/>
        <v>564.75338977201875</v>
      </c>
      <c r="L116" s="46">
        <f t="shared" si="29"/>
        <v>178639.53133353061</v>
      </c>
      <c r="M116" s="44">
        <f t="shared" si="28"/>
        <v>0.88435411551252774</v>
      </c>
    </row>
    <row r="117" spans="1:13" x14ac:dyDescent="0.2">
      <c r="A117" s="39">
        <v>170726153816</v>
      </c>
      <c r="B117" t="str">
        <f t="shared" si="21"/>
        <v>20170726153816</v>
      </c>
      <c r="C117" s="9">
        <f t="shared" si="20"/>
        <v>42942.651574074072</v>
      </c>
      <c r="D117" s="39">
        <v>256</v>
      </c>
      <c r="E117" s="40">
        <v>182</v>
      </c>
      <c r="F117" t="str">
        <f t="shared" si="22"/>
        <v/>
      </c>
      <c r="G117" s="3">
        <f t="shared" si="23"/>
        <v>42942.651574074072</v>
      </c>
      <c r="H117" s="41">
        <f t="shared" si="24"/>
        <v>110.5</v>
      </c>
      <c r="I117" s="41">
        <f t="shared" si="25"/>
        <v>55.25</v>
      </c>
      <c r="J117" s="42">
        <f t="shared" si="26"/>
        <v>113.5</v>
      </c>
      <c r="K117" s="45">
        <f t="shared" si="27"/>
        <v>536.39757103869556</v>
      </c>
      <c r="L117" s="46">
        <f t="shared" si="29"/>
        <v>179175.9289045693</v>
      </c>
      <c r="M117" s="44">
        <f t="shared" si="28"/>
        <v>0.88700954903252127</v>
      </c>
    </row>
    <row r="118" spans="1:13" x14ac:dyDescent="0.2">
      <c r="A118" s="39">
        <v>170726153818</v>
      </c>
      <c r="B118" t="str">
        <f t="shared" si="21"/>
        <v>20170726153818</v>
      </c>
      <c r="C118" s="9">
        <f t="shared" si="20"/>
        <v>42942.651597222219</v>
      </c>
      <c r="D118" s="39">
        <v>256</v>
      </c>
      <c r="E118" s="40">
        <v>184</v>
      </c>
      <c r="F118" t="str">
        <f t="shared" si="22"/>
        <v/>
      </c>
      <c r="G118" s="3">
        <f t="shared" si="23"/>
        <v>42942.651597222219</v>
      </c>
      <c r="H118" s="41">
        <f t="shared" si="24"/>
        <v>110.5</v>
      </c>
      <c r="I118" s="41">
        <f t="shared" si="25"/>
        <v>55.25</v>
      </c>
      <c r="J118" s="42">
        <f t="shared" si="26"/>
        <v>110.5</v>
      </c>
      <c r="K118" s="45">
        <f t="shared" si="27"/>
        <v>522.21966167203402</v>
      </c>
      <c r="L118" s="46">
        <f t="shared" si="29"/>
        <v>179698.14856624135</v>
      </c>
      <c r="M118" s="44">
        <f t="shared" si="28"/>
        <v>0.88959479488238291</v>
      </c>
    </row>
    <row r="119" spans="1:13" x14ac:dyDescent="0.2">
      <c r="A119" s="39">
        <v>170726153820</v>
      </c>
      <c r="B119" t="str">
        <f t="shared" si="21"/>
        <v>20170726153820</v>
      </c>
      <c r="C119" s="9">
        <f t="shared" si="20"/>
        <v>42942.651620370372</v>
      </c>
      <c r="D119" s="39">
        <v>249</v>
      </c>
      <c r="E119" s="40">
        <v>186</v>
      </c>
      <c r="F119" t="str">
        <f t="shared" si="22"/>
        <v/>
      </c>
      <c r="G119" s="3">
        <f t="shared" si="23"/>
        <v>42942.651620370372</v>
      </c>
      <c r="H119" s="41">
        <f t="shared" si="24"/>
        <v>103.5</v>
      </c>
      <c r="I119" s="41">
        <f t="shared" si="25"/>
        <v>51.75</v>
      </c>
      <c r="J119" s="42">
        <f t="shared" si="26"/>
        <v>107</v>
      </c>
      <c r="K119" s="45">
        <f t="shared" si="27"/>
        <v>505.67876741092891</v>
      </c>
      <c r="L119" s="46">
        <f t="shared" si="29"/>
        <v>180203.82733365227</v>
      </c>
      <c r="M119" s="44">
        <f t="shared" si="28"/>
        <v>0.89209815511709045</v>
      </c>
    </row>
    <row r="120" spans="1:13" x14ac:dyDescent="0.2">
      <c r="A120" s="39">
        <v>170726153822</v>
      </c>
      <c r="B120" t="str">
        <f t="shared" si="21"/>
        <v>20170726153822</v>
      </c>
      <c r="C120" s="9">
        <f t="shared" si="20"/>
        <v>42942.651643518519</v>
      </c>
      <c r="D120" s="39">
        <v>243</v>
      </c>
      <c r="E120" s="40">
        <v>188</v>
      </c>
      <c r="F120" t="str">
        <f t="shared" si="22"/>
        <v/>
      </c>
      <c r="G120" s="3">
        <f t="shared" si="23"/>
        <v>42942.651643518519</v>
      </c>
      <c r="H120" s="41">
        <f t="shared" si="24"/>
        <v>97.5</v>
      </c>
      <c r="I120" s="41">
        <f t="shared" si="25"/>
        <v>48.75</v>
      </c>
      <c r="J120" s="42">
        <f t="shared" si="26"/>
        <v>100.5</v>
      </c>
      <c r="K120" s="45">
        <f t="shared" si="27"/>
        <v>474.95996378316221</v>
      </c>
      <c r="L120" s="46">
        <f t="shared" si="29"/>
        <v>180678.78729743542</v>
      </c>
      <c r="M120" s="44">
        <f t="shared" si="28"/>
        <v>0.894449442066512</v>
      </c>
    </row>
    <row r="121" spans="1:13" x14ac:dyDescent="0.2">
      <c r="A121" s="39">
        <v>170726153824</v>
      </c>
      <c r="B121" t="str">
        <f t="shared" si="21"/>
        <v>20170726153824</v>
      </c>
      <c r="C121" s="9">
        <f t="shared" si="20"/>
        <v>42942.651666666665</v>
      </c>
      <c r="D121" s="39">
        <v>238</v>
      </c>
      <c r="E121" s="40">
        <v>190</v>
      </c>
      <c r="F121" t="str">
        <f t="shared" si="22"/>
        <v/>
      </c>
      <c r="G121" s="3">
        <f t="shared" si="23"/>
        <v>42942.651666666665</v>
      </c>
      <c r="H121" s="41">
        <f t="shared" si="24"/>
        <v>92.5</v>
      </c>
      <c r="I121" s="41">
        <f t="shared" si="25"/>
        <v>46.25</v>
      </c>
      <c r="J121" s="42">
        <f t="shared" si="26"/>
        <v>95</v>
      </c>
      <c r="K121" s="45">
        <f t="shared" si="27"/>
        <v>448.96712994428265</v>
      </c>
      <c r="L121" s="46">
        <f t="shared" si="29"/>
        <v>181127.7544273797</v>
      </c>
      <c r="M121" s="44">
        <f t="shared" si="28"/>
        <v>0.89667205162069152</v>
      </c>
    </row>
    <row r="122" spans="1:13" x14ac:dyDescent="0.2">
      <c r="A122" s="39">
        <v>170726153826</v>
      </c>
      <c r="B122" t="str">
        <f t="shared" si="21"/>
        <v>20170726153826</v>
      </c>
      <c r="C122" s="9">
        <f t="shared" si="20"/>
        <v>42942.651689814818</v>
      </c>
      <c r="D122" s="39">
        <v>234</v>
      </c>
      <c r="E122" s="40">
        <v>192</v>
      </c>
      <c r="F122" t="str">
        <f t="shared" si="22"/>
        <v/>
      </c>
      <c r="G122" s="3">
        <f t="shared" si="23"/>
        <v>42942.651689814818</v>
      </c>
      <c r="H122" s="41">
        <f t="shared" si="24"/>
        <v>88.5</v>
      </c>
      <c r="I122" s="41">
        <f t="shared" si="25"/>
        <v>44.25</v>
      </c>
      <c r="J122" s="42">
        <f t="shared" si="26"/>
        <v>90.5</v>
      </c>
      <c r="K122" s="45">
        <f t="shared" si="27"/>
        <v>427.70026589429034</v>
      </c>
      <c r="L122" s="46">
        <f t="shared" si="29"/>
        <v>181555.45469327399</v>
      </c>
      <c r="M122" s="44">
        <f t="shared" si="28"/>
        <v>0.89878937966967321</v>
      </c>
    </row>
    <row r="123" spans="1:13" x14ac:dyDescent="0.2">
      <c r="A123" s="39">
        <v>170726153828</v>
      </c>
      <c r="B123" t="str">
        <f t="shared" si="21"/>
        <v>20170726153828</v>
      </c>
      <c r="C123" s="9">
        <f t="shared" si="20"/>
        <v>42942.651712962965</v>
      </c>
      <c r="D123" s="39">
        <v>230</v>
      </c>
      <c r="E123" s="40">
        <v>194</v>
      </c>
      <c r="F123" t="str">
        <f t="shared" si="22"/>
        <v/>
      </c>
      <c r="G123" s="3">
        <f t="shared" si="23"/>
        <v>42942.651712962965</v>
      </c>
      <c r="H123" s="41">
        <f t="shared" si="24"/>
        <v>84.5</v>
      </c>
      <c r="I123" s="41">
        <f t="shared" si="25"/>
        <v>42.25</v>
      </c>
      <c r="J123" s="42">
        <f t="shared" si="26"/>
        <v>86.5</v>
      </c>
      <c r="K123" s="45">
        <f t="shared" si="27"/>
        <v>408.7963867387416</v>
      </c>
      <c r="L123" s="46">
        <f t="shared" si="29"/>
        <v>181964.25108001273</v>
      </c>
      <c r="M123" s="44">
        <f t="shared" si="28"/>
        <v>0.90081312415847892</v>
      </c>
    </row>
    <row r="124" spans="1:13" x14ac:dyDescent="0.2">
      <c r="A124" s="39">
        <v>170726153830</v>
      </c>
      <c r="B124" t="str">
        <f t="shared" si="21"/>
        <v>20170726153830</v>
      </c>
      <c r="C124" s="9">
        <f t="shared" si="20"/>
        <v>42942.651736111111</v>
      </c>
      <c r="D124" s="39">
        <v>226</v>
      </c>
      <c r="E124" s="40">
        <v>196</v>
      </c>
      <c r="F124" t="str">
        <f t="shared" si="22"/>
        <v/>
      </c>
      <c r="G124" s="3">
        <f t="shared" si="23"/>
        <v>42942.651736111111</v>
      </c>
      <c r="H124" s="41">
        <f t="shared" si="24"/>
        <v>80.5</v>
      </c>
      <c r="I124" s="41">
        <f t="shared" si="25"/>
        <v>40.25</v>
      </c>
      <c r="J124" s="42">
        <f t="shared" si="26"/>
        <v>82.5</v>
      </c>
      <c r="K124" s="45">
        <f t="shared" si="27"/>
        <v>389.89250758319281</v>
      </c>
      <c r="L124" s="46">
        <f t="shared" si="29"/>
        <v>182354.14358759593</v>
      </c>
      <c r="M124" s="44">
        <f t="shared" si="28"/>
        <v>0.90274328508710855</v>
      </c>
    </row>
    <row r="125" spans="1:13" x14ac:dyDescent="0.2">
      <c r="A125" s="39">
        <v>170726153832</v>
      </c>
      <c r="B125" t="str">
        <f t="shared" si="21"/>
        <v>20170726153832</v>
      </c>
      <c r="C125" s="9">
        <f t="shared" si="20"/>
        <v>42942.651759259257</v>
      </c>
      <c r="D125" s="39">
        <v>223</v>
      </c>
      <c r="E125" s="40">
        <v>198</v>
      </c>
      <c r="F125" t="str">
        <f t="shared" si="22"/>
        <v/>
      </c>
      <c r="G125" s="3">
        <f t="shared" si="23"/>
        <v>42942.651759259257</v>
      </c>
      <c r="H125" s="41">
        <f t="shared" si="24"/>
        <v>77.5</v>
      </c>
      <c r="I125" s="41">
        <f t="shared" si="25"/>
        <v>38.75</v>
      </c>
      <c r="J125" s="42">
        <f t="shared" si="26"/>
        <v>79</v>
      </c>
      <c r="K125" s="45">
        <f t="shared" si="27"/>
        <v>373.3516133220877</v>
      </c>
      <c r="L125" s="46">
        <f t="shared" si="29"/>
        <v>182727.49520091803</v>
      </c>
      <c r="M125" s="44">
        <f t="shared" si="28"/>
        <v>0.9045915604005843</v>
      </c>
    </row>
    <row r="126" spans="1:13" x14ac:dyDescent="0.2">
      <c r="A126" s="39">
        <v>170726153834</v>
      </c>
      <c r="B126" t="str">
        <f t="shared" si="21"/>
        <v>20170726153834</v>
      </c>
      <c r="C126" s="9">
        <f t="shared" si="20"/>
        <v>42942.651782407411</v>
      </c>
      <c r="D126" s="39">
        <v>220</v>
      </c>
      <c r="E126" s="40">
        <v>200</v>
      </c>
      <c r="F126" t="str">
        <f t="shared" si="22"/>
        <v/>
      </c>
      <c r="G126" s="3">
        <f t="shared" si="23"/>
        <v>42942.651782407411</v>
      </c>
      <c r="H126" s="41">
        <f t="shared" si="24"/>
        <v>74.5</v>
      </c>
      <c r="I126" s="41">
        <f t="shared" si="25"/>
        <v>37.25</v>
      </c>
      <c r="J126" s="42">
        <f t="shared" si="26"/>
        <v>76</v>
      </c>
      <c r="K126" s="45">
        <f t="shared" si="27"/>
        <v>359.17370395542611</v>
      </c>
      <c r="L126" s="46">
        <f t="shared" si="29"/>
        <v>183086.66890487346</v>
      </c>
      <c r="M126" s="44">
        <f t="shared" si="28"/>
        <v>0.90636964804392794</v>
      </c>
    </row>
    <row r="127" spans="1:13" x14ac:dyDescent="0.2">
      <c r="A127" s="39">
        <v>170726153836</v>
      </c>
      <c r="B127" t="str">
        <f t="shared" si="21"/>
        <v>20170726153836</v>
      </c>
      <c r="C127" s="9">
        <f t="shared" si="20"/>
        <v>42942.651805555557</v>
      </c>
      <c r="D127" s="39">
        <v>220</v>
      </c>
      <c r="E127" s="40">
        <v>202</v>
      </c>
      <c r="F127" t="str">
        <f t="shared" si="22"/>
        <v/>
      </c>
      <c r="G127" s="3">
        <f t="shared" si="23"/>
        <v>42942.651805555557</v>
      </c>
      <c r="H127" s="41">
        <f t="shared" si="24"/>
        <v>74.5</v>
      </c>
      <c r="I127" s="41">
        <f t="shared" si="25"/>
        <v>37.25</v>
      </c>
      <c r="J127" s="42">
        <f t="shared" si="26"/>
        <v>74.5</v>
      </c>
      <c r="K127" s="45">
        <f t="shared" si="27"/>
        <v>352.08474927209534</v>
      </c>
      <c r="L127" s="46">
        <f t="shared" si="29"/>
        <v>183438.75365414555</v>
      </c>
      <c r="M127" s="44">
        <f t="shared" si="28"/>
        <v>0.90811264185220564</v>
      </c>
    </row>
    <row r="128" spans="1:13" x14ac:dyDescent="0.2">
      <c r="A128" s="39">
        <v>170726153838</v>
      </c>
      <c r="B128" t="str">
        <f t="shared" si="21"/>
        <v>20170726153838</v>
      </c>
      <c r="C128" s="9">
        <f t="shared" si="20"/>
        <v>42942.651828703703</v>
      </c>
      <c r="D128" s="39">
        <v>217</v>
      </c>
      <c r="E128" s="40">
        <v>204</v>
      </c>
      <c r="F128" t="str">
        <f t="shared" si="22"/>
        <v/>
      </c>
      <c r="G128" s="3">
        <f t="shared" si="23"/>
        <v>42942.651828703703</v>
      </c>
      <c r="H128" s="41">
        <f t="shared" si="24"/>
        <v>71.5</v>
      </c>
      <c r="I128" s="41">
        <f t="shared" si="25"/>
        <v>35.75</v>
      </c>
      <c r="J128" s="42">
        <f t="shared" si="26"/>
        <v>73</v>
      </c>
      <c r="K128" s="45">
        <f t="shared" si="27"/>
        <v>344.99579458876457</v>
      </c>
      <c r="L128" s="46">
        <f t="shared" si="29"/>
        <v>183783.74944873431</v>
      </c>
      <c r="M128" s="44">
        <f t="shared" si="28"/>
        <v>0.90982054182541738</v>
      </c>
    </row>
    <row r="129" spans="1:13" x14ac:dyDescent="0.2">
      <c r="A129" s="39">
        <v>170726153840</v>
      </c>
      <c r="B129" t="str">
        <f t="shared" si="21"/>
        <v>20170726153840</v>
      </c>
      <c r="C129" s="9">
        <f t="shared" si="20"/>
        <v>42942.65185185185</v>
      </c>
      <c r="D129" s="39">
        <v>215</v>
      </c>
      <c r="E129" s="40">
        <v>206</v>
      </c>
      <c r="F129" t="str">
        <f t="shared" si="22"/>
        <v/>
      </c>
      <c r="G129" s="3">
        <f t="shared" si="23"/>
        <v>42942.65185185185</v>
      </c>
      <c r="H129" s="41">
        <f t="shared" si="24"/>
        <v>69.5</v>
      </c>
      <c r="I129" s="41">
        <f t="shared" si="25"/>
        <v>34.75</v>
      </c>
      <c r="J129" s="42">
        <f t="shared" si="26"/>
        <v>70.5</v>
      </c>
      <c r="K129" s="45">
        <f t="shared" si="27"/>
        <v>333.1808701165466</v>
      </c>
      <c r="L129" s="46">
        <f t="shared" si="29"/>
        <v>184116.93031885085</v>
      </c>
      <c r="M129" s="44">
        <f t="shared" si="28"/>
        <v>0.91146995207351911</v>
      </c>
    </row>
    <row r="130" spans="1:13" x14ac:dyDescent="0.2">
      <c r="A130" s="39">
        <v>170726153842</v>
      </c>
      <c r="B130" t="str">
        <f t="shared" si="21"/>
        <v>20170726153842</v>
      </c>
      <c r="C130" s="9">
        <f t="shared" si="20"/>
        <v>42942.651875000003</v>
      </c>
      <c r="D130" s="39">
        <v>213</v>
      </c>
      <c r="E130" s="40">
        <v>208</v>
      </c>
      <c r="F130" t="str">
        <f t="shared" si="22"/>
        <v/>
      </c>
      <c r="G130" s="3">
        <f t="shared" si="23"/>
        <v>42942.651875000003</v>
      </c>
      <c r="H130" s="41">
        <f t="shared" si="24"/>
        <v>67.5</v>
      </c>
      <c r="I130" s="41">
        <f t="shared" si="25"/>
        <v>33.75</v>
      </c>
      <c r="J130" s="42">
        <f t="shared" si="26"/>
        <v>68.5</v>
      </c>
      <c r="K130" s="45">
        <f t="shared" si="27"/>
        <v>323.72893053877226</v>
      </c>
      <c r="L130" s="46">
        <f t="shared" si="29"/>
        <v>184440.65924938963</v>
      </c>
      <c r="M130" s="44">
        <f t="shared" si="28"/>
        <v>0.91307257054153279</v>
      </c>
    </row>
    <row r="131" spans="1:13" x14ac:dyDescent="0.2">
      <c r="A131" s="39">
        <v>170726153844</v>
      </c>
      <c r="B131" t="str">
        <f t="shared" si="21"/>
        <v>20170726153844</v>
      </c>
      <c r="C131" s="9">
        <f t="shared" si="20"/>
        <v>42942.651898148149</v>
      </c>
      <c r="D131" s="39">
        <v>211</v>
      </c>
      <c r="E131" s="40">
        <v>210</v>
      </c>
      <c r="F131" t="str">
        <f t="shared" si="22"/>
        <v/>
      </c>
      <c r="G131" s="3">
        <f t="shared" si="23"/>
        <v>42942.651898148149</v>
      </c>
      <c r="H131" s="41">
        <f t="shared" si="24"/>
        <v>65.5</v>
      </c>
      <c r="I131" s="41">
        <f t="shared" si="25"/>
        <v>32.75</v>
      </c>
      <c r="J131" s="42">
        <f t="shared" si="26"/>
        <v>66.5</v>
      </c>
      <c r="K131" s="45">
        <f t="shared" si="27"/>
        <v>314.27699096099786</v>
      </c>
      <c r="L131" s="46">
        <f t="shared" si="29"/>
        <v>184754.93624035062</v>
      </c>
      <c r="M131" s="44">
        <f t="shared" si="28"/>
        <v>0.91462839722945855</v>
      </c>
    </row>
    <row r="132" spans="1:13" x14ac:dyDescent="0.2">
      <c r="A132" s="39">
        <v>170726153846</v>
      </c>
      <c r="B132" t="str">
        <f t="shared" si="21"/>
        <v>20170726153846</v>
      </c>
      <c r="C132" s="9">
        <f t="shared" si="20"/>
        <v>42942.651921296296</v>
      </c>
      <c r="D132" s="39">
        <v>209</v>
      </c>
      <c r="E132" s="40">
        <v>212</v>
      </c>
      <c r="F132" t="str">
        <f t="shared" si="22"/>
        <v/>
      </c>
      <c r="G132" s="3">
        <f t="shared" si="23"/>
        <v>42942.651921296296</v>
      </c>
      <c r="H132" s="41">
        <f t="shared" si="24"/>
        <v>63.5</v>
      </c>
      <c r="I132" s="41">
        <f t="shared" si="25"/>
        <v>31.75</v>
      </c>
      <c r="J132" s="42">
        <f t="shared" si="26"/>
        <v>64.5</v>
      </c>
      <c r="K132" s="45">
        <f t="shared" si="27"/>
        <v>304.82505138322347</v>
      </c>
      <c r="L132" s="46">
        <f t="shared" si="29"/>
        <v>185059.76129173386</v>
      </c>
      <c r="M132" s="44">
        <f t="shared" si="28"/>
        <v>0.91613743213729637</v>
      </c>
    </row>
    <row r="133" spans="1:13" x14ac:dyDescent="0.2">
      <c r="A133" s="39">
        <v>170726153848</v>
      </c>
      <c r="B133" t="str">
        <f t="shared" si="21"/>
        <v>20170726153848</v>
      </c>
      <c r="C133" s="9">
        <f t="shared" si="20"/>
        <v>42942.651944444442</v>
      </c>
      <c r="D133" s="39">
        <v>207</v>
      </c>
      <c r="E133" s="40">
        <v>214</v>
      </c>
      <c r="F133" t="str">
        <f t="shared" si="22"/>
        <v/>
      </c>
      <c r="G133" s="3">
        <f t="shared" si="23"/>
        <v>42942.651944444442</v>
      </c>
      <c r="H133" s="41">
        <f t="shared" si="24"/>
        <v>61.5</v>
      </c>
      <c r="I133" s="41">
        <f t="shared" si="25"/>
        <v>30.75</v>
      </c>
      <c r="J133" s="42">
        <f t="shared" si="26"/>
        <v>62.5</v>
      </c>
      <c r="K133" s="45">
        <f t="shared" si="27"/>
        <v>295.37311180544913</v>
      </c>
      <c r="L133" s="46">
        <f t="shared" si="29"/>
        <v>185355.1344035393</v>
      </c>
      <c r="M133" s="44">
        <f t="shared" si="28"/>
        <v>0.91759967526504604</v>
      </c>
    </row>
    <row r="134" spans="1:13" x14ac:dyDescent="0.2">
      <c r="A134" s="39">
        <v>170726153850</v>
      </c>
      <c r="B134" t="str">
        <f t="shared" si="21"/>
        <v>20170726153850</v>
      </c>
      <c r="C134" s="9">
        <f t="shared" si="20"/>
        <v>42942.651967592596</v>
      </c>
      <c r="D134" s="39">
        <v>205</v>
      </c>
      <c r="E134" s="40">
        <v>216</v>
      </c>
      <c r="F134" t="str">
        <f t="shared" si="22"/>
        <v/>
      </c>
      <c r="G134" s="3">
        <f t="shared" si="23"/>
        <v>42942.651967592596</v>
      </c>
      <c r="H134" s="41">
        <f t="shared" si="24"/>
        <v>59.5</v>
      </c>
      <c r="I134" s="41">
        <f t="shared" si="25"/>
        <v>29.75</v>
      </c>
      <c r="J134" s="42">
        <f t="shared" si="26"/>
        <v>60.5</v>
      </c>
      <c r="K134" s="45">
        <f t="shared" si="27"/>
        <v>285.92117222767473</v>
      </c>
      <c r="L134" s="46">
        <f t="shared" si="29"/>
        <v>185641.05557576698</v>
      </c>
      <c r="M134" s="44">
        <f t="shared" si="28"/>
        <v>0.91901512661270779</v>
      </c>
    </row>
    <row r="135" spans="1:13" x14ac:dyDescent="0.2">
      <c r="A135" s="39">
        <v>170726153852</v>
      </c>
      <c r="B135" t="str">
        <f t="shared" si="21"/>
        <v>20170726153852</v>
      </c>
      <c r="C135" s="9">
        <f t="shared" si="20"/>
        <v>42942.651990740742</v>
      </c>
      <c r="D135" s="39">
        <v>204</v>
      </c>
      <c r="E135" s="40">
        <v>218</v>
      </c>
      <c r="F135" t="str">
        <f t="shared" si="22"/>
        <v/>
      </c>
      <c r="G135" s="3">
        <f t="shared" si="23"/>
        <v>42942.651990740742</v>
      </c>
      <c r="H135" s="41">
        <f t="shared" si="24"/>
        <v>58.5</v>
      </c>
      <c r="I135" s="41">
        <f t="shared" si="25"/>
        <v>29.25</v>
      </c>
      <c r="J135" s="42">
        <f t="shared" si="26"/>
        <v>59</v>
      </c>
      <c r="K135" s="45">
        <f t="shared" si="27"/>
        <v>278.83221754434396</v>
      </c>
      <c r="L135" s="46">
        <f t="shared" si="29"/>
        <v>185919.88779331133</v>
      </c>
      <c r="M135" s="44">
        <f t="shared" si="28"/>
        <v>0.92039548412530359</v>
      </c>
    </row>
    <row r="136" spans="1:13" x14ac:dyDescent="0.2">
      <c r="A136" s="39">
        <v>170726153854</v>
      </c>
      <c r="B136" t="str">
        <f t="shared" si="21"/>
        <v>20170726153854</v>
      </c>
      <c r="C136" s="9">
        <f t="shared" si="20"/>
        <v>42942.652013888888</v>
      </c>
      <c r="D136" s="39">
        <v>202</v>
      </c>
      <c r="E136" s="40">
        <v>220</v>
      </c>
      <c r="F136" t="str">
        <f t="shared" si="22"/>
        <v/>
      </c>
      <c r="G136" s="3">
        <f t="shared" si="23"/>
        <v>42942.652013888888</v>
      </c>
      <c r="H136" s="41">
        <f t="shared" si="24"/>
        <v>56.5</v>
      </c>
      <c r="I136" s="41">
        <f t="shared" si="25"/>
        <v>28.25</v>
      </c>
      <c r="J136" s="42">
        <f t="shared" si="26"/>
        <v>57.5</v>
      </c>
      <c r="K136" s="45">
        <f t="shared" si="27"/>
        <v>271.74326286101319</v>
      </c>
      <c r="L136" s="46">
        <f t="shared" si="29"/>
        <v>186191.63105617234</v>
      </c>
      <c r="M136" s="44">
        <f t="shared" si="28"/>
        <v>0.92174074780283333</v>
      </c>
    </row>
    <row r="137" spans="1:13" x14ac:dyDescent="0.2">
      <c r="A137" s="39">
        <v>170726153856</v>
      </c>
      <c r="B137" t="str">
        <f t="shared" si="21"/>
        <v>20170726153856</v>
      </c>
      <c r="C137" s="9">
        <f t="shared" si="20"/>
        <v>42942.652037037034</v>
      </c>
      <c r="D137" s="39">
        <v>202</v>
      </c>
      <c r="E137" s="40">
        <v>222</v>
      </c>
      <c r="F137" t="str">
        <f t="shared" si="22"/>
        <v/>
      </c>
      <c r="G137" s="3">
        <f t="shared" si="23"/>
        <v>42942.652037037034</v>
      </c>
      <c r="H137" s="41">
        <f t="shared" si="24"/>
        <v>56.5</v>
      </c>
      <c r="I137" s="41">
        <f t="shared" si="25"/>
        <v>28.25</v>
      </c>
      <c r="J137" s="42">
        <f t="shared" si="26"/>
        <v>56.5</v>
      </c>
      <c r="K137" s="45">
        <f t="shared" si="27"/>
        <v>267.01729307212599</v>
      </c>
      <c r="L137" s="46">
        <f t="shared" si="29"/>
        <v>186458.64834924447</v>
      </c>
      <c r="M137" s="44">
        <f t="shared" si="28"/>
        <v>0.9230626155903191</v>
      </c>
    </row>
    <row r="138" spans="1:13" x14ac:dyDescent="0.2">
      <c r="A138" s="39">
        <v>170726153858</v>
      </c>
      <c r="B138" t="str">
        <f t="shared" si="21"/>
        <v>20170726153858</v>
      </c>
      <c r="C138" s="9">
        <f t="shared" si="20"/>
        <v>42942.652060185188</v>
      </c>
      <c r="D138" s="39">
        <v>202</v>
      </c>
      <c r="E138" s="40">
        <v>224</v>
      </c>
      <c r="F138" t="str">
        <f t="shared" si="22"/>
        <v/>
      </c>
      <c r="G138" s="3">
        <f t="shared" si="23"/>
        <v>42942.652060185188</v>
      </c>
      <c r="H138" s="41">
        <f t="shared" si="24"/>
        <v>56.5</v>
      </c>
      <c r="I138" s="41">
        <f t="shared" si="25"/>
        <v>28.25</v>
      </c>
      <c r="J138" s="42">
        <f t="shared" si="26"/>
        <v>56.5</v>
      </c>
      <c r="K138" s="45">
        <f t="shared" si="27"/>
        <v>267.01729307212599</v>
      </c>
      <c r="L138" s="46">
        <f t="shared" si="29"/>
        <v>186725.6656423166</v>
      </c>
      <c r="M138" s="44">
        <f t="shared" si="28"/>
        <v>0.92438448337780499</v>
      </c>
    </row>
    <row r="139" spans="1:13" x14ac:dyDescent="0.2">
      <c r="A139" s="39">
        <v>170726153900</v>
      </c>
      <c r="B139" t="str">
        <f t="shared" si="21"/>
        <v>20170726153900</v>
      </c>
      <c r="C139" s="9">
        <f t="shared" si="20"/>
        <v>42942.652083333334</v>
      </c>
      <c r="D139" s="39">
        <v>200</v>
      </c>
      <c r="E139" s="40">
        <v>226</v>
      </c>
      <c r="F139" t="str">
        <f t="shared" si="22"/>
        <v/>
      </c>
      <c r="G139" s="3">
        <f t="shared" si="23"/>
        <v>42942.652083333334</v>
      </c>
      <c r="H139" s="41">
        <f t="shared" si="24"/>
        <v>54.5</v>
      </c>
      <c r="I139" s="41">
        <f t="shared" si="25"/>
        <v>27.25</v>
      </c>
      <c r="J139" s="42">
        <f t="shared" si="26"/>
        <v>55.5</v>
      </c>
      <c r="K139" s="45">
        <f t="shared" si="27"/>
        <v>262.2913232832388</v>
      </c>
      <c r="L139" s="46">
        <f t="shared" si="29"/>
        <v>186987.95696559985</v>
      </c>
      <c r="M139" s="44">
        <f t="shared" si="28"/>
        <v>0.9256829552752468</v>
      </c>
    </row>
    <row r="140" spans="1:13" x14ac:dyDescent="0.2">
      <c r="A140" s="39">
        <v>170726153902</v>
      </c>
      <c r="B140" t="str">
        <f t="shared" si="21"/>
        <v>20170726153902</v>
      </c>
      <c r="C140" s="9">
        <f t="shared" si="20"/>
        <v>42942.652106481481</v>
      </c>
      <c r="D140" s="39">
        <v>200</v>
      </c>
      <c r="E140" s="40">
        <v>228</v>
      </c>
      <c r="F140" t="str">
        <f t="shared" si="22"/>
        <v/>
      </c>
      <c r="G140" s="3">
        <f t="shared" si="23"/>
        <v>42942.652106481481</v>
      </c>
      <c r="H140" s="41">
        <f t="shared" si="24"/>
        <v>54.5</v>
      </c>
      <c r="I140" s="41">
        <f t="shared" si="25"/>
        <v>27.25</v>
      </c>
      <c r="J140" s="42">
        <f t="shared" si="26"/>
        <v>54.5</v>
      </c>
      <c r="K140" s="45">
        <f t="shared" si="27"/>
        <v>257.56535349435165</v>
      </c>
      <c r="L140" s="46">
        <f t="shared" si="29"/>
        <v>187245.52231909419</v>
      </c>
      <c r="M140" s="44">
        <f t="shared" si="28"/>
        <v>0.92695803128264453</v>
      </c>
    </row>
    <row r="141" spans="1:13" x14ac:dyDescent="0.2">
      <c r="A141" s="39">
        <v>170726153904</v>
      </c>
      <c r="B141" t="str">
        <f t="shared" si="21"/>
        <v>20170726153904</v>
      </c>
      <c r="C141" s="9">
        <f t="shared" si="20"/>
        <v>42942.652129629627</v>
      </c>
      <c r="D141" s="39">
        <v>199</v>
      </c>
      <c r="E141" s="40">
        <v>230</v>
      </c>
      <c r="F141" t="str">
        <f t="shared" si="22"/>
        <v/>
      </c>
      <c r="G141" s="3">
        <f t="shared" si="23"/>
        <v>42942.652129629627</v>
      </c>
      <c r="H141" s="41">
        <f t="shared" si="24"/>
        <v>53.5</v>
      </c>
      <c r="I141" s="41">
        <f t="shared" si="25"/>
        <v>26.75</v>
      </c>
      <c r="J141" s="42">
        <f t="shared" si="26"/>
        <v>54</v>
      </c>
      <c r="K141" s="45">
        <f t="shared" si="27"/>
        <v>255.20236859990803</v>
      </c>
      <c r="L141" s="46">
        <f t="shared" si="29"/>
        <v>187500.72468769411</v>
      </c>
      <c r="M141" s="44">
        <f t="shared" si="28"/>
        <v>0.92822140934502029</v>
      </c>
    </row>
    <row r="142" spans="1:13" x14ac:dyDescent="0.2">
      <c r="A142" s="39">
        <v>170726153906</v>
      </c>
      <c r="B142" t="str">
        <f t="shared" si="21"/>
        <v>20170726153906</v>
      </c>
      <c r="C142" s="9">
        <f t="shared" si="20"/>
        <v>42942.65215277778</v>
      </c>
      <c r="D142" s="39">
        <v>199</v>
      </c>
      <c r="E142" s="40">
        <v>232</v>
      </c>
      <c r="F142" t="str">
        <f t="shared" si="22"/>
        <v/>
      </c>
      <c r="G142" s="3">
        <f t="shared" si="23"/>
        <v>42942.65215277778</v>
      </c>
      <c r="H142" s="41">
        <f t="shared" si="24"/>
        <v>53.5</v>
      </c>
      <c r="I142" s="41">
        <f t="shared" si="25"/>
        <v>26.75</v>
      </c>
      <c r="J142" s="42">
        <f t="shared" si="26"/>
        <v>53.5</v>
      </c>
      <c r="K142" s="45">
        <f t="shared" si="27"/>
        <v>252.83938370546446</v>
      </c>
      <c r="L142" s="46">
        <f t="shared" si="29"/>
        <v>187753.56407139957</v>
      </c>
      <c r="M142" s="44">
        <f t="shared" si="28"/>
        <v>0.92947308946237406</v>
      </c>
    </row>
    <row r="143" spans="1:13" x14ac:dyDescent="0.2">
      <c r="A143" s="39">
        <v>170726153908</v>
      </c>
      <c r="B143" t="str">
        <f t="shared" si="21"/>
        <v>20170726153908</v>
      </c>
      <c r="C143" s="9">
        <f t="shared" si="20"/>
        <v>42942.652175925927</v>
      </c>
      <c r="D143" s="39">
        <v>198</v>
      </c>
      <c r="E143" s="40">
        <v>234</v>
      </c>
      <c r="F143" t="str">
        <f t="shared" si="22"/>
        <v/>
      </c>
      <c r="G143" s="3">
        <f t="shared" si="23"/>
        <v>42942.652175925927</v>
      </c>
      <c r="H143" s="41">
        <f t="shared" si="24"/>
        <v>52.5</v>
      </c>
      <c r="I143" s="41">
        <f t="shared" si="25"/>
        <v>26.25</v>
      </c>
      <c r="J143" s="42">
        <f t="shared" si="26"/>
        <v>53</v>
      </c>
      <c r="K143" s="45">
        <f t="shared" si="27"/>
        <v>250.47639881102086</v>
      </c>
      <c r="L143" s="46">
        <f t="shared" si="29"/>
        <v>188004.0404702106</v>
      </c>
      <c r="M143" s="44">
        <f t="shared" si="28"/>
        <v>0.93071307163470596</v>
      </c>
    </row>
    <row r="144" spans="1:13" x14ac:dyDescent="0.2">
      <c r="A144" s="39">
        <v>170726153910</v>
      </c>
      <c r="B144" t="str">
        <f t="shared" si="21"/>
        <v>20170726153910</v>
      </c>
      <c r="C144" s="9">
        <f t="shared" si="20"/>
        <v>42942.652199074073</v>
      </c>
      <c r="D144" s="39">
        <v>197</v>
      </c>
      <c r="E144" s="40">
        <v>236</v>
      </c>
      <c r="F144" t="str">
        <f t="shared" si="22"/>
        <v/>
      </c>
      <c r="G144" s="3">
        <f t="shared" si="23"/>
        <v>42942.652199074073</v>
      </c>
      <c r="H144" s="41">
        <f t="shared" si="24"/>
        <v>51.5</v>
      </c>
      <c r="I144" s="41">
        <f t="shared" si="25"/>
        <v>25.75</v>
      </c>
      <c r="J144" s="42">
        <f t="shared" si="26"/>
        <v>52</v>
      </c>
      <c r="K144" s="45">
        <f t="shared" si="27"/>
        <v>245.75042902213366</v>
      </c>
      <c r="L144" s="46">
        <f t="shared" si="29"/>
        <v>188249.79089923273</v>
      </c>
      <c r="M144" s="44">
        <f t="shared" si="28"/>
        <v>0.93192965791699367</v>
      </c>
    </row>
    <row r="145" spans="1:13" x14ac:dyDescent="0.2">
      <c r="A145" s="39">
        <v>170726153912</v>
      </c>
      <c r="B145" t="str">
        <f t="shared" si="21"/>
        <v>20170726153912</v>
      </c>
      <c r="C145" s="9">
        <f t="shared" si="20"/>
        <v>42942.652222222219</v>
      </c>
      <c r="D145" s="39">
        <v>196</v>
      </c>
      <c r="E145" s="40">
        <v>238</v>
      </c>
      <c r="F145" t="str">
        <f t="shared" si="22"/>
        <v/>
      </c>
      <c r="G145" s="3">
        <f t="shared" si="23"/>
        <v>42942.652222222219</v>
      </c>
      <c r="H145" s="41">
        <f t="shared" si="24"/>
        <v>50.5</v>
      </c>
      <c r="I145" s="41">
        <f t="shared" si="25"/>
        <v>25.25</v>
      </c>
      <c r="J145" s="42">
        <f t="shared" si="26"/>
        <v>51</v>
      </c>
      <c r="K145" s="45">
        <f t="shared" si="27"/>
        <v>241.02445923324649</v>
      </c>
      <c r="L145" s="46">
        <f t="shared" si="29"/>
        <v>188490.81535846597</v>
      </c>
      <c r="M145" s="44">
        <f t="shared" si="28"/>
        <v>0.93312284830923753</v>
      </c>
    </row>
    <row r="146" spans="1:13" x14ac:dyDescent="0.2">
      <c r="A146" s="39">
        <v>170726153914</v>
      </c>
      <c r="B146" t="str">
        <f t="shared" si="21"/>
        <v>20170726153914</v>
      </c>
      <c r="C146" s="9">
        <f t="shared" si="20"/>
        <v>42942.652245370373</v>
      </c>
      <c r="D146" s="39">
        <v>194</v>
      </c>
      <c r="E146" s="40">
        <v>240</v>
      </c>
      <c r="F146" t="str">
        <f t="shared" si="22"/>
        <v/>
      </c>
      <c r="G146" s="3">
        <f t="shared" si="23"/>
        <v>42942.652245370373</v>
      </c>
      <c r="H146" s="41">
        <f t="shared" si="24"/>
        <v>48.5</v>
      </c>
      <c r="I146" s="41">
        <f t="shared" si="25"/>
        <v>24.25</v>
      </c>
      <c r="J146" s="42">
        <f t="shared" si="26"/>
        <v>49.5</v>
      </c>
      <c r="K146" s="45">
        <f t="shared" si="27"/>
        <v>233.93550454991569</v>
      </c>
      <c r="L146" s="46">
        <f t="shared" si="29"/>
        <v>188724.75086301588</v>
      </c>
      <c r="M146" s="44">
        <f t="shared" si="28"/>
        <v>0.93428094486641522</v>
      </c>
    </row>
    <row r="147" spans="1:13" x14ac:dyDescent="0.2">
      <c r="A147" s="39">
        <v>170726153916</v>
      </c>
      <c r="B147" t="str">
        <f t="shared" si="21"/>
        <v>20170726153916</v>
      </c>
      <c r="C147" s="9">
        <f t="shared" si="20"/>
        <v>42942.652268518519</v>
      </c>
      <c r="D147" s="39">
        <v>194</v>
      </c>
      <c r="E147" s="40">
        <v>242</v>
      </c>
      <c r="F147" t="str">
        <f t="shared" si="22"/>
        <v/>
      </c>
      <c r="G147" s="3">
        <f t="shared" si="23"/>
        <v>42942.652268518519</v>
      </c>
      <c r="H147" s="41">
        <f t="shared" si="24"/>
        <v>48.5</v>
      </c>
      <c r="I147" s="41">
        <f t="shared" si="25"/>
        <v>24.25</v>
      </c>
      <c r="J147" s="42">
        <f t="shared" si="26"/>
        <v>48.5</v>
      </c>
      <c r="K147" s="45">
        <f t="shared" si="27"/>
        <v>229.20953476102852</v>
      </c>
      <c r="L147" s="46">
        <f t="shared" si="29"/>
        <v>188953.96039777691</v>
      </c>
      <c r="M147" s="44">
        <f t="shared" si="28"/>
        <v>0.93541564553354906</v>
      </c>
    </row>
    <row r="148" spans="1:13" x14ac:dyDescent="0.2">
      <c r="A148" s="39">
        <v>170726153918</v>
      </c>
      <c r="B148" t="str">
        <f t="shared" si="21"/>
        <v>20170726153918</v>
      </c>
      <c r="C148" s="9">
        <f t="shared" si="20"/>
        <v>42942.652291666665</v>
      </c>
      <c r="D148" s="39">
        <v>194</v>
      </c>
      <c r="E148" s="40">
        <v>244</v>
      </c>
      <c r="F148" t="str">
        <f t="shared" si="22"/>
        <v/>
      </c>
      <c r="G148" s="3">
        <f t="shared" si="23"/>
        <v>42942.652291666665</v>
      </c>
      <c r="H148" s="41">
        <f t="shared" si="24"/>
        <v>48.5</v>
      </c>
      <c r="I148" s="41">
        <f t="shared" si="25"/>
        <v>24.25</v>
      </c>
      <c r="J148" s="42">
        <f t="shared" si="26"/>
        <v>48.5</v>
      </c>
      <c r="K148" s="45">
        <f t="shared" si="27"/>
        <v>229.20953476102852</v>
      </c>
      <c r="L148" s="46">
        <f t="shared" si="29"/>
        <v>189183.16993253794</v>
      </c>
      <c r="M148" s="44">
        <f t="shared" si="28"/>
        <v>0.93655034620068289</v>
      </c>
    </row>
    <row r="149" spans="1:13" x14ac:dyDescent="0.2">
      <c r="A149" s="39">
        <v>170726153920</v>
      </c>
      <c r="B149" t="str">
        <f t="shared" si="21"/>
        <v>20170726153920</v>
      </c>
      <c r="C149" s="9">
        <f t="shared" si="20"/>
        <v>42942.652314814812</v>
      </c>
      <c r="D149" s="39">
        <v>193</v>
      </c>
      <c r="E149" s="40">
        <v>246</v>
      </c>
      <c r="F149" t="str">
        <f t="shared" si="22"/>
        <v/>
      </c>
      <c r="G149" s="3">
        <f t="shared" si="23"/>
        <v>42942.652314814812</v>
      </c>
      <c r="H149" s="41">
        <f t="shared" si="24"/>
        <v>47.5</v>
      </c>
      <c r="I149" s="41">
        <f t="shared" si="25"/>
        <v>23.75</v>
      </c>
      <c r="J149" s="42">
        <f t="shared" si="26"/>
        <v>48</v>
      </c>
      <c r="K149" s="45">
        <f t="shared" si="27"/>
        <v>226.84654986658492</v>
      </c>
      <c r="L149" s="46">
        <f t="shared" si="29"/>
        <v>189410.01648240452</v>
      </c>
      <c r="M149" s="44">
        <f t="shared" si="28"/>
        <v>0.93767334892279464</v>
      </c>
    </row>
    <row r="150" spans="1:13" x14ac:dyDescent="0.2">
      <c r="A150" s="39">
        <v>170726153922</v>
      </c>
      <c r="B150" t="str">
        <f t="shared" si="21"/>
        <v>20170726153922</v>
      </c>
      <c r="C150" s="9">
        <f t="shared" si="20"/>
        <v>42942.652337962965</v>
      </c>
      <c r="D150" s="39">
        <v>192</v>
      </c>
      <c r="E150" s="40">
        <v>248</v>
      </c>
      <c r="F150" t="str">
        <f t="shared" si="22"/>
        <v/>
      </c>
      <c r="G150" s="3">
        <f t="shared" si="23"/>
        <v>42942.652337962965</v>
      </c>
      <c r="H150" s="41">
        <f t="shared" si="24"/>
        <v>46.5</v>
      </c>
      <c r="I150" s="41">
        <f t="shared" si="25"/>
        <v>23.25</v>
      </c>
      <c r="J150" s="42">
        <f t="shared" si="26"/>
        <v>47</v>
      </c>
      <c r="K150" s="45">
        <f t="shared" si="27"/>
        <v>222.12058007769772</v>
      </c>
      <c r="L150" s="46">
        <f t="shared" si="29"/>
        <v>189632.13706248222</v>
      </c>
      <c r="M150" s="44">
        <f t="shared" si="28"/>
        <v>0.93877295575486241</v>
      </c>
    </row>
    <row r="151" spans="1:13" x14ac:dyDescent="0.2">
      <c r="A151" s="39">
        <v>170726153924</v>
      </c>
      <c r="B151" t="str">
        <f t="shared" si="21"/>
        <v>20170726153924</v>
      </c>
      <c r="C151" s="9">
        <f t="shared" si="20"/>
        <v>42942.652361111112</v>
      </c>
      <c r="D151" s="39">
        <v>193</v>
      </c>
      <c r="E151" s="40">
        <v>250</v>
      </c>
      <c r="F151" t="str">
        <f t="shared" si="22"/>
        <v/>
      </c>
      <c r="G151" s="3">
        <f t="shared" si="23"/>
        <v>42942.652361111112</v>
      </c>
      <c r="H151" s="41">
        <f t="shared" si="24"/>
        <v>47.5</v>
      </c>
      <c r="I151" s="41">
        <f t="shared" si="25"/>
        <v>23.75</v>
      </c>
      <c r="J151" s="42">
        <f t="shared" si="26"/>
        <v>47</v>
      </c>
      <c r="K151" s="45">
        <f t="shared" si="27"/>
        <v>222.12058007769772</v>
      </c>
      <c r="L151" s="46">
        <f t="shared" si="29"/>
        <v>189854.25764255991</v>
      </c>
      <c r="M151" s="44">
        <f t="shared" si="28"/>
        <v>0.9398725625869303</v>
      </c>
    </row>
    <row r="152" spans="1:13" x14ac:dyDescent="0.2">
      <c r="A152" s="39">
        <v>170726153926</v>
      </c>
      <c r="B152" t="str">
        <f t="shared" si="21"/>
        <v>20170726153926</v>
      </c>
      <c r="C152" s="9">
        <f t="shared" si="20"/>
        <v>42942.652384259258</v>
      </c>
      <c r="D152" s="39">
        <v>191</v>
      </c>
      <c r="E152" s="40">
        <v>252</v>
      </c>
      <c r="F152" t="str">
        <f t="shared" si="22"/>
        <v/>
      </c>
      <c r="G152" s="3">
        <f t="shared" si="23"/>
        <v>42942.652384259258</v>
      </c>
      <c r="H152" s="41">
        <f t="shared" si="24"/>
        <v>45.5</v>
      </c>
      <c r="I152" s="41">
        <f t="shared" si="25"/>
        <v>22.75</v>
      </c>
      <c r="J152" s="42">
        <f t="shared" si="26"/>
        <v>46.5</v>
      </c>
      <c r="K152" s="45">
        <f t="shared" si="27"/>
        <v>219.75759518325415</v>
      </c>
      <c r="L152" s="46">
        <f t="shared" si="29"/>
        <v>190074.01523774315</v>
      </c>
      <c r="M152" s="44">
        <f t="shared" si="28"/>
        <v>0.94096047147397599</v>
      </c>
    </row>
    <row r="153" spans="1:13" x14ac:dyDescent="0.2">
      <c r="A153" s="39">
        <v>170726153928</v>
      </c>
      <c r="B153" t="str">
        <f t="shared" si="21"/>
        <v>20170726153928</v>
      </c>
      <c r="C153" s="9">
        <f t="shared" si="20"/>
        <v>42942.652407407404</v>
      </c>
      <c r="D153" s="39">
        <v>191</v>
      </c>
      <c r="E153" s="40">
        <v>254</v>
      </c>
      <c r="F153" t="str">
        <f t="shared" si="22"/>
        <v/>
      </c>
      <c r="G153" s="3">
        <f t="shared" si="23"/>
        <v>42942.652407407404</v>
      </c>
      <c r="H153" s="41">
        <f t="shared" si="24"/>
        <v>45.5</v>
      </c>
      <c r="I153" s="41">
        <f t="shared" si="25"/>
        <v>22.75</v>
      </c>
      <c r="J153" s="42">
        <f t="shared" si="26"/>
        <v>45.5</v>
      </c>
      <c r="K153" s="45">
        <f t="shared" si="27"/>
        <v>215.03162539436696</v>
      </c>
      <c r="L153" s="46">
        <f t="shared" si="29"/>
        <v>190289.04686313751</v>
      </c>
      <c r="M153" s="44">
        <f t="shared" si="28"/>
        <v>0.94202498447097782</v>
      </c>
    </row>
    <row r="154" spans="1:13" x14ac:dyDescent="0.2">
      <c r="A154" s="39">
        <v>170726153930</v>
      </c>
      <c r="B154" t="str">
        <f t="shared" si="21"/>
        <v>20170726153930</v>
      </c>
      <c r="C154" s="9">
        <f t="shared" ref="C154:C217" si="30">DATE(LEFT(B154,4),MID(B154,5,2),MID(B154,7,2))+TIME(MID(B154,9,2),MID(B154,11,2),RIGHT(B154,2))</f>
        <v>42942.652430555558</v>
      </c>
      <c r="D154" s="39">
        <v>191</v>
      </c>
      <c r="E154" s="40">
        <v>256</v>
      </c>
      <c r="F154" t="str">
        <f t="shared" si="22"/>
        <v/>
      </c>
      <c r="G154" s="3">
        <f t="shared" si="23"/>
        <v>42942.652430555558</v>
      </c>
      <c r="H154" s="41">
        <f t="shared" si="24"/>
        <v>45.5</v>
      </c>
      <c r="I154" s="41">
        <f t="shared" si="25"/>
        <v>22.75</v>
      </c>
      <c r="J154" s="42">
        <f t="shared" si="26"/>
        <v>45.5</v>
      </c>
      <c r="K154" s="45">
        <f t="shared" si="27"/>
        <v>215.03162539436696</v>
      </c>
      <c r="L154" s="46">
        <f t="shared" si="29"/>
        <v>190504.07848853187</v>
      </c>
      <c r="M154" s="44">
        <f t="shared" si="28"/>
        <v>0.94308949746797954</v>
      </c>
    </row>
    <row r="155" spans="1:13" x14ac:dyDescent="0.2">
      <c r="A155" s="39">
        <v>170726153932</v>
      </c>
      <c r="B155" t="str">
        <f t="shared" ref="B155:B218" si="31">"20"&amp;A155</f>
        <v>20170726153932</v>
      </c>
      <c r="C155" s="9">
        <f t="shared" si="30"/>
        <v>42942.652453703704</v>
      </c>
      <c r="D155" s="39">
        <v>190</v>
      </c>
      <c r="E155" s="40">
        <v>258</v>
      </c>
      <c r="F155" t="str">
        <f t="shared" si="22"/>
        <v/>
      </c>
      <c r="G155" s="3">
        <f t="shared" si="23"/>
        <v>42942.652453703704</v>
      </c>
      <c r="H155" s="41">
        <f t="shared" si="24"/>
        <v>44.5</v>
      </c>
      <c r="I155" s="41">
        <f t="shared" si="25"/>
        <v>22.25</v>
      </c>
      <c r="J155" s="42">
        <f t="shared" si="26"/>
        <v>45</v>
      </c>
      <c r="K155" s="45">
        <f t="shared" si="27"/>
        <v>212.66864049992336</v>
      </c>
      <c r="L155" s="46">
        <f t="shared" si="29"/>
        <v>190716.74712903181</v>
      </c>
      <c r="M155" s="44">
        <f t="shared" si="28"/>
        <v>0.94414231251995939</v>
      </c>
    </row>
    <row r="156" spans="1:13" x14ac:dyDescent="0.2">
      <c r="A156" s="39">
        <v>170726153934</v>
      </c>
      <c r="B156" t="str">
        <f t="shared" si="31"/>
        <v>20170726153934</v>
      </c>
      <c r="C156" s="9">
        <f t="shared" si="30"/>
        <v>42942.65247685185</v>
      </c>
      <c r="D156" s="39">
        <v>190</v>
      </c>
      <c r="E156" s="40">
        <v>260</v>
      </c>
      <c r="F156" t="str">
        <f t="shared" si="22"/>
        <v/>
      </c>
      <c r="G156" s="3">
        <f t="shared" si="23"/>
        <v>42942.65247685185</v>
      </c>
      <c r="H156" s="41">
        <f t="shared" si="24"/>
        <v>44.5</v>
      </c>
      <c r="I156" s="41">
        <f t="shared" si="25"/>
        <v>22.25</v>
      </c>
      <c r="J156" s="42">
        <f t="shared" si="26"/>
        <v>44.5</v>
      </c>
      <c r="K156" s="45">
        <f t="shared" si="27"/>
        <v>210.30565560547979</v>
      </c>
      <c r="L156" s="46">
        <f t="shared" si="29"/>
        <v>190927.05278463729</v>
      </c>
      <c r="M156" s="44">
        <f t="shared" si="28"/>
        <v>0.94518342962691726</v>
      </c>
    </row>
    <row r="157" spans="1:13" x14ac:dyDescent="0.2">
      <c r="A157" s="39">
        <v>170726153936</v>
      </c>
      <c r="B157" t="str">
        <f t="shared" si="31"/>
        <v>20170726153936</v>
      </c>
      <c r="C157" s="9">
        <f t="shared" si="30"/>
        <v>42942.652499999997</v>
      </c>
      <c r="D157" s="39">
        <v>189</v>
      </c>
      <c r="E157" s="40">
        <v>262</v>
      </c>
      <c r="F157" t="str">
        <f t="shared" ref="F157:F220" si="32">IF(H157=$B$13,C157,"")</f>
        <v/>
      </c>
      <c r="G157" s="3">
        <f t="shared" ref="G157:G220" si="33">IF(D157-$B$11&gt;0,C157," ")</f>
        <v>42942.652499999997</v>
      </c>
      <c r="H157" s="41">
        <f t="shared" ref="H157:H220" si="34">IF((D157-$B$11)&gt;0,D157-$B$11,0)</f>
        <v>43.5</v>
      </c>
      <c r="I157" s="41">
        <f t="shared" ref="I157:I220" si="35">H157/2</f>
        <v>21.75</v>
      </c>
      <c r="J157" s="42">
        <f t="shared" ref="J157:J220" si="36">AVERAGE(I156:I157)*(E157-E156)</f>
        <v>44</v>
      </c>
      <c r="K157" s="45">
        <f t="shared" ref="K157:K220" si="37">J157*$B$19</f>
        <v>207.94267071103619</v>
      </c>
      <c r="L157" s="46">
        <f t="shared" si="29"/>
        <v>191134.99545534831</v>
      </c>
      <c r="M157" s="44">
        <f t="shared" ref="M157:M220" si="38">L157/($B$17*1000)</f>
        <v>0.94621284878885303</v>
      </c>
    </row>
    <row r="158" spans="1:13" x14ac:dyDescent="0.2">
      <c r="A158" s="39">
        <v>170726153938</v>
      </c>
      <c r="B158" t="str">
        <f t="shared" si="31"/>
        <v>20170726153938</v>
      </c>
      <c r="C158" s="9">
        <f t="shared" si="30"/>
        <v>42942.65252314815</v>
      </c>
      <c r="D158" s="39">
        <v>188</v>
      </c>
      <c r="E158" s="40">
        <v>264</v>
      </c>
      <c r="F158" t="str">
        <f t="shared" si="32"/>
        <v/>
      </c>
      <c r="G158" s="3">
        <f t="shared" si="33"/>
        <v>42942.65252314815</v>
      </c>
      <c r="H158" s="41">
        <f t="shared" si="34"/>
        <v>42.5</v>
      </c>
      <c r="I158" s="41">
        <f t="shared" si="35"/>
        <v>21.25</v>
      </c>
      <c r="J158" s="42">
        <f t="shared" si="36"/>
        <v>43</v>
      </c>
      <c r="K158" s="45">
        <f t="shared" si="37"/>
        <v>203.21670092214899</v>
      </c>
      <c r="L158" s="46">
        <f t="shared" ref="L158:L221" si="39">L157+K158</f>
        <v>191338.21215627046</v>
      </c>
      <c r="M158" s="44">
        <f t="shared" si="38"/>
        <v>0.94721887206074484</v>
      </c>
    </row>
    <row r="159" spans="1:13" x14ac:dyDescent="0.2">
      <c r="A159" s="39">
        <v>170726153940</v>
      </c>
      <c r="B159" t="str">
        <f t="shared" si="31"/>
        <v>20170726153940</v>
      </c>
      <c r="C159" s="9">
        <f t="shared" si="30"/>
        <v>42942.652546296296</v>
      </c>
      <c r="D159" s="39">
        <v>186</v>
      </c>
      <c r="E159" s="40">
        <v>266</v>
      </c>
      <c r="F159" t="str">
        <f t="shared" si="32"/>
        <v/>
      </c>
      <c r="G159" s="3">
        <f t="shared" si="33"/>
        <v>42942.652546296296</v>
      </c>
      <c r="H159" s="41">
        <f t="shared" si="34"/>
        <v>40.5</v>
      </c>
      <c r="I159" s="41">
        <f t="shared" si="35"/>
        <v>20.25</v>
      </c>
      <c r="J159" s="42">
        <f t="shared" si="36"/>
        <v>41.5</v>
      </c>
      <c r="K159" s="45">
        <f t="shared" si="37"/>
        <v>196.12774623881822</v>
      </c>
      <c r="L159" s="46">
        <f t="shared" si="39"/>
        <v>191534.33990250927</v>
      </c>
      <c r="M159" s="44">
        <f t="shared" si="38"/>
        <v>0.94818980149757059</v>
      </c>
    </row>
    <row r="160" spans="1:13" x14ac:dyDescent="0.2">
      <c r="A160" s="39">
        <v>170726153942</v>
      </c>
      <c r="B160" t="str">
        <f t="shared" si="31"/>
        <v>20170726153942</v>
      </c>
      <c r="C160" s="9">
        <f t="shared" si="30"/>
        <v>42942.652569444443</v>
      </c>
      <c r="D160" s="39">
        <v>184</v>
      </c>
      <c r="E160" s="40">
        <v>268</v>
      </c>
      <c r="F160" t="str">
        <f t="shared" si="32"/>
        <v/>
      </c>
      <c r="G160" s="3">
        <f t="shared" si="33"/>
        <v>42942.652569444443</v>
      </c>
      <c r="H160" s="41">
        <f t="shared" si="34"/>
        <v>38.5</v>
      </c>
      <c r="I160" s="41">
        <f t="shared" si="35"/>
        <v>19.25</v>
      </c>
      <c r="J160" s="42">
        <f t="shared" si="36"/>
        <v>39.5</v>
      </c>
      <c r="K160" s="45">
        <f t="shared" si="37"/>
        <v>186.67580666104385</v>
      </c>
      <c r="L160" s="46">
        <f t="shared" si="39"/>
        <v>191721.01570917031</v>
      </c>
      <c r="M160" s="44">
        <f t="shared" si="38"/>
        <v>0.94911393915430853</v>
      </c>
    </row>
    <row r="161" spans="1:13" x14ac:dyDescent="0.2">
      <c r="A161" s="39">
        <v>170726153944</v>
      </c>
      <c r="B161" t="str">
        <f t="shared" si="31"/>
        <v>20170726153944</v>
      </c>
      <c r="C161" s="9">
        <f t="shared" si="30"/>
        <v>42942.652592592596</v>
      </c>
      <c r="D161" s="39">
        <v>184</v>
      </c>
      <c r="E161" s="40">
        <v>270</v>
      </c>
      <c r="F161" t="str">
        <f t="shared" si="32"/>
        <v/>
      </c>
      <c r="G161" s="3">
        <f t="shared" si="33"/>
        <v>42942.652592592596</v>
      </c>
      <c r="H161" s="41">
        <f t="shared" si="34"/>
        <v>38.5</v>
      </c>
      <c r="I161" s="41">
        <f t="shared" si="35"/>
        <v>19.25</v>
      </c>
      <c r="J161" s="42">
        <f t="shared" si="36"/>
        <v>38.5</v>
      </c>
      <c r="K161" s="45">
        <f t="shared" si="37"/>
        <v>181.94983687215665</v>
      </c>
      <c r="L161" s="46">
        <f t="shared" si="39"/>
        <v>191902.96554604248</v>
      </c>
      <c r="M161" s="44">
        <f t="shared" si="38"/>
        <v>0.95001468092100239</v>
      </c>
    </row>
    <row r="162" spans="1:13" x14ac:dyDescent="0.2">
      <c r="A162" s="39">
        <v>170726153946</v>
      </c>
      <c r="B162" t="str">
        <f t="shared" si="31"/>
        <v>20170726153946</v>
      </c>
      <c r="C162" s="9">
        <f t="shared" si="30"/>
        <v>42942.652615740742</v>
      </c>
      <c r="D162" s="39">
        <v>183</v>
      </c>
      <c r="E162" s="40">
        <v>272</v>
      </c>
      <c r="F162" t="str">
        <f t="shared" si="32"/>
        <v/>
      </c>
      <c r="G162" s="3">
        <f t="shared" si="33"/>
        <v>42942.652615740742</v>
      </c>
      <c r="H162" s="41">
        <f t="shared" si="34"/>
        <v>37.5</v>
      </c>
      <c r="I162" s="41">
        <f t="shared" si="35"/>
        <v>18.75</v>
      </c>
      <c r="J162" s="42">
        <f t="shared" si="36"/>
        <v>38</v>
      </c>
      <c r="K162" s="45">
        <f t="shared" si="37"/>
        <v>179.58685197771305</v>
      </c>
      <c r="L162" s="46">
        <f t="shared" si="39"/>
        <v>192082.5523980202</v>
      </c>
      <c r="M162" s="44">
        <f t="shared" si="38"/>
        <v>0.95090372474267426</v>
      </c>
    </row>
    <row r="163" spans="1:13" x14ac:dyDescent="0.2">
      <c r="A163" s="39">
        <v>170726153948</v>
      </c>
      <c r="B163" t="str">
        <f t="shared" si="31"/>
        <v>20170726153948</v>
      </c>
      <c r="C163" s="9">
        <f t="shared" si="30"/>
        <v>42942.652638888889</v>
      </c>
      <c r="D163" s="39">
        <v>183</v>
      </c>
      <c r="E163" s="40">
        <v>274</v>
      </c>
      <c r="F163" t="str">
        <f t="shared" si="32"/>
        <v/>
      </c>
      <c r="G163" s="3">
        <f t="shared" si="33"/>
        <v>42942.652638888889</v>
      </c>
      <c r="H163" s="41">
        <f t="shared" si="34"/>
        <v>37.5</v>
      </c>
      <c r="I163" s="41">
        <f t="shared" si="35"/>
        <v>18.75</v>
      </c>
      <c r="J163" s="42">
        <f t="shared" si="36"/>
        <v>37.5</v>
      </c>
      <c r="K163" s="45">
        <f t="shared" si="37"/>
        <v>177.22386708326948</v>
      </c>
      <c r="L163" s="46">
        <f t="shared" si="39"/>
        <v>192259.77626510346</v>
      </c>
      <c r="M163" s="44">
        <f t="shared" si="38"/>
        <v>0.95178107061932404</v>
      </c>
    </row>
    <row r="164" spans="1:13" x14ac:dyDescent="0.2">
      <c r="A164" s="39">
        <v>170726153950</v>
      </c>
      <c r="B164" t="str">
        <f t="shared" si="31"/>
        <v>20170726153950</v>
      </c>
      <c r="C164" s="9">
        <f t="shared" si="30"/>
        <v>42942.652662037035</v>
      </c>
      <c r="D164" s="39">
        <v>183</v>
      </c>
      <c r="E164" s="40">
        <v>276</v>
      </c>
      <c r="F164" t="str">
        <f t="shared" si="32"/>
        <v/>
      </c>
      <c r="G164" s="3">
        <f t="shared" si="33"/>
        <v>42942.652662037035</v>
      </c>
      <c r="H164" s="41">
        <f t="shared" si="34"/>
        <v>37.5</v>
      </c>
      <c r="I164" s="41">
        <f t="shared" si="35"/>
        <v>18.75</v>
      </c>
      <c r="J164" s="42">
        <f t="shared" si="36"/>
        <v>37.5</v>
      </c>
      <c r="K164" s="45">
        <f t="shared" si="37"/>
        <v>177.22386708326948</v>
      </c>
      <c r="L164" s="46">
        <f t="shared" si="39"/>
        <v>192437.00013218672</v>
      </c>
      <c r="M164" s="44">
        <f t="shared" si="38"/>
        <v>0.95265841649597383</v>
      </c>
    </row>
    <row r="165" spans="1:13" x14ac:dyDescent="0.2">
      <c r="A165" s="39">
        <v>170726153952</v>
      </c>
      <c r="B165" t="str">
        <f t="shared" si="31"/>
        <v>20170726153952</v>
      </c>
      <c r="C165" s="9">
        <f t="shared" si="30"/>
        <v>42942.652685185189</v>
      </c>
      <c r="D165" s="39">
        <v>181</v>
      </c>
      <c r="E165" s="40">
        <v>278</v>
      </c>
      <c r="F165" t="str">
        <f t="shared" si="32"/>
        <v/>
      </c>
      <c r="G165" s="3">
        <f t="shared" si="33"/>
        <v>42942.652685185189</v>
      </c>
      <c r="H165" s="41">
        <f t="shared" si="34"/>
        <v>35.5</v>
      </c>
      <c r="I165" s="41">
        <f t="shared" si="35"/>
        <v>17.75</v>
      </c>
      <c r="J165" s="42">
        <f t="shared" si="36"/>
        <v>36.5</v>
      </c>
      <c r="K165" s="45">
        <f t="shared" si="37"/>
        <v>172.49789729438228</v>
      </c>
      <c r="L165" s="46">
        <f t="shared" si="39"/>
        <v>192609.4980294811</v>
      </c>
      <c r="M165" s="44">
        <f t="shared" si="38"/>
        <v>0.95351236648257964</v>
      </c>
    </row>
    <row r="166" spans="1:13" x14ac:dyDescent="0.2">
      <c r="A166" s="39">
        <v>170726153954</v>
      </c>
      <c r="B166" t="str">
        <f t="shared" si="31"/>
        <v>20170726153954</v>
      </c>
      <c r="C166" s="9">
        <f t="shared" si="30"/>
        <v>42942.652708333335</v>
      </c>
      <c r="D166" s="39">
        <v>181</v>
      </c>
      <c r="E166" s="40">
        <v>280</v>
      </c>
      <c r="F166" t="str">
        <f t="shared" si="32"/>
        <v/>
      </c>
      <c r="G166" s="3">
        <f t="shared" si="33"/>
        <v>42942.652708333335</v>
      </c>
      <c r="H166" s="41">
        <f t="shared" si="34"/>
        <v>35.5</v>
      </c>
      <c r="I166" s="41">
        <f t="shared" si="35"/>
        <v>17.75</v>
      </c>
      <c r="J166" s="42">
        <f t="shared" si="36"/>
        <v>35.5</v>
      </c>
      <c r="K166" s="45">
        <f t="shared" si="37"/>
        <v>167.77192750549509</v>
      </c>
      <c r="L166" s="46">
        <f t="shared" si="39"/>
        <v>192777.26995698659</v>
      </c>
      <c r="M166" s="44">
        <f t="shared" si="38"/>
        <v>0.95434292057914161</v>
      </c>
    </row>
    <row r="167" spans="1:13" x14ac:dyDescent="0.2">
      <c r="A167" s="39">
        <v>170726153956</v>
      </c>
      <c r="B167" t="str">
        <f t="shared" si="31"/>
        <v>20170726153956</v>
      </c>
      <c r="C167" s="9">
        <f t="shared" si="30"/>
        <v>42942.652731481481</v>
      </c>
      <c r="D167" s="39">
        <v>181</v>
      </c>
      <c r="E167" s="40">
        <v>282</v>
      </c>
      <c r="F167" t="str">
        <f t="shared" si="32"/>
        <v/>
      </c>
      <c r="G167" s="3">
        <f t="shared" si="33"/>
        <v>42942.652731481481</v>
      </c>
      <c r="H167" s="41">
        <f t="shared" si="34"/>
        <v>35.5</v>
      </c>
      <c r="I167" s="41">
        <f t="shared" si="35"/>
        <v>17.75</v>
      </c>
      <c r="J167" s="42">
        <f t="shared" si="36"/>
        <v>35.5</v>
      </c>
      <c r="K167" s="45">
        <f t="shared" si="37"/>
        <v>167.77192750549509</v>
      </c>
      <c r="L167" s="46">
        <f t="shared" si="39"/>
        <v>192945.04188449209</v>
      </c>
      <c r="M167" s="44">
        <f t="shared" si="38"/>
        <v>0.95517347467570346</v>
      </c>
    </row>
    <row r="168" spans="1:13" x14ac:dyDescent="0.2">
      <c r="A168" s="39">
        <v>170726153958</v>
      </c>
      <c r="B168" t="str">
        <f t="shared" si="31"/>
        <v>20170726153958</v>
      </c>
      <c r="C168" s="9">
        <f t="shared" si="30"/>
        <v>42942.652754629627</v>
      </c>
      <c r="D168" s="39">
        <v>181</v>
      </c>
      <c r="E168" s="40">
        <v>284</v>
      </c>
      <c r="F168" t="str">
        <f t="shared" si="32"/>
        <v/>
      </c>
      <c r="G168" s="3">
        <f t="shared" si="33"/>
        <v>42942.652754629627</v>
      </c>
      <c r="H168" s="41">
        <f t="shared" si="34"/>
        <v>35.5</v>
      </c>
      <c r="I168" s="41">
        <f t="shared" si="35"/>
        <v>17.75</v>
      </c>
      <c r="J168" s="42">
        <f t="shared" si="36"/>
        <v>35.5</v>
      </c>
      <c r="K168" s="45">
        <f t="shared" si="37"/>
        <v>167.77192750549509</v>
      </c>
      <c r="L168" s="46">
        <f t="shared" si="39"/>
        <v>193112.81381199759</v>
      </c>
      <c r="M168" s="44">
        <f t="shared" si="38"/>
        <v>0.95600402877226531</v>
      </c>
    </row>
    <row r="169" spans="1:13" x14ac:dyDescent="0.2">
      <c r="A169" s="39">
        <v>170726154000</v>
      </c>
      <c r="B169" t="str">
        <f t="shared" si="31"/>
        <v>20170726154000</v>
      </c>
      <c r="C169" s="9">
        <f t="shared" si="30"/>
        <v>42942.652777777781</v>
      </c>
      <c r="D169" s="39">
        <v>180</v>
      </c>
      <c r="E169" s="40">
        <v>286</v>
      </c>
      <c r="F169" t="str">
        <f t="shared" si="32"/>
        <v/>
      </c>
      <c r="G169" s="3">
        <f t="shared" si="33"/>
        <v>42942.652777777781</v>
      </c>
      <c r="H169" s="41">
        <f t="shared" si="34"/>
        <v>34.5</v>
      </c>
      <c r="I169" s="41">
        <f t="shared" si="35"/>
        <v>17.25</v>
      </c>
      <c r="J169" s="42">
        <f t="shared" si="36"/>
        <v>35</v>
      </c>
      <c r="K169" s="45">
        <f t="shared" si="37"/>
        <v>165.40894261105151</v>
      </c>
      <c r="L169" s="46">
        <f t="shared" si="39"/>
        <v>193278.22275460864</v>
      </c>
      <c r="M169" s="44">
        <f t="shared" si="38"/>
        <v>0.95682288492380518</v>
      </c>
    </row>
    <row r="170" spans="1:13" x14ac:dyDescent="0.2">
      <c r="A170" s="39">
        <v>170726154002</v>
      </c>
      <c r="B170" t="str">
        <f t="shared" si="31"/>
        <v>20170726154002</v>
      </c>
      <c r="C170" s="9">
        <f t="shared" si="30"/>
        <v>42942.652800925927</v>
      </c>
      <c r="D170" s="39">
        <v>179</v>
      </c>
      <c r="E170" s="40">
        <v>288</v>
      </c>
      <c r="F170" t="str">
        <f t="shared" si="32"/>
        <v/>
      </c>
      <c r="G170" s="3">
        <f t="shared" si="33"/>
        <v>42942.652800925927</v>
      </c>
      <c r="H170" s="41">
        <f t="shared" si="34"/>
        <v>33.5</v>
      </c>
      <c r="I170" s="41">
        <f t="shared" si="35"/>
        <v>16.75</v>
      </c>
      <c r="J170" s="42">
        <f t="shared" si="36"/>
        <v>34</v>
      </c>
      <c r="K170" s="45">
        <f t="shared" si="37"/>
        <v>160.68297282216432</v>
      </c>
      <c r="L170" s="46">
        <f t="shared" si="39"/>
        <v>193438.9057274308</v>
      </c>
      <c r="M170" s="44">
        <f t="shared" si="38"/>
        <v>0.95761834518530098</v>
      </c>
    </row>
    <row r="171" spans="1:13" x14ac:dyDescent="0.2">
      <c r="A171" s="39">
        <v>170726154004</v>
      </c>
      <c r="B171" t="str">
        <f t="shared" si="31"/>
        <v>20170726154004</v>
      </c>
      <c r="C171" s="9">
        <f t="shared" si="30"/>
        <v>42942.652824074074</v>
      </c>
      <c r="D171" s="39">
        <v>178</v>
      </c>
      <c r="E171" s="40">
        <v>290</v>
      </c>
      <c r="F171" t="str">
        <f t="shared" si="32"/>
        <v/>
      </c>
      <c r="G171" s="3">
        <f t="shared" si="33"/>
        <v>42942.652824074074</v>
      </c>
      <c r="H171" s="41">
        <f t="shared" si="34"/>
        <v>32.5</v>
      </c>
      <c r="I171" s="41">
        <f t="shared" si="35"/>
        <v>16.25</v>
      </c>
      <c r="J171" s="42">
        <f t="shared" si="36"/>
        <v>33</v>
      </c>
      <c r="K171" s="45">
        <f t="shared" si="37"/>
        <v>155.95700303327715</v>
      </c>
      <c r="L171" s="46">
        <f t="shared" si="39"/>
        <v>193594.86273046408</v>
      </c>
      <c r="M171" s="44">
        <f t="shared" si="38"/>
        <v>0.95839040955675292</v>
      </c>
    </row>
    <row r="172" spans="1:13" x14ac:dyDescent="0.2">
      <c r="A172" s="39">
        <v>170726154006</v>
      </c>
      <c r="B172" t="str">
        <f t="shared" si="31"/>
        <v>20170726154006</v>
      </c>
      <c r="C172" s="9">
        <f t="shared" si="30"/>
        <v>42942.65284722222</v>
      </c>
      <c r="D172" s="39">
        <v>177</v>
      </c>
      <c r="E172" s="40">
        <v>292</v>
      </c>
      <c r="F172" t="str">
        <f t="shared" si="32"/>
        <v/>
      </c>
      <c r="G172" s="3">
        <f t="shared" si="33"/>
        <v>42942.65284722222</v>
      </c>
      <c r="H172" s="41">
        <f t="shared" si="34"/>
        <v>31.5</v>
      </c>
      <c r="I172" s="41">
        <f t="shared" si="35"/>
        <v>15.75</v>
      </c>
      <c r="J172" s="42">
        <f t="shared" si="36"/>
        <v>32</v>
      </c>
      <c r="K172" s="45">
        <f t="shared" si="37"/>
        <v>151.23103324438995</v>
      </c>
      <c r="L172" s="46">
        <f t="shared" si="39"/>
        <v>193746.09376370849</v>
      </c>
      <c r="M172" s="44">
        <f t="shared" si="38"/>
        <v>0.95913907803816079</v>
      </c>
    </row>
    <row r="173" spans="1:13" x14ac:dyDescent="0.2">
      <c r="A173" s="39">
        <v>170726154008</v>
      </c>
      <c r="B173" t="str">
        <f t="shared" si="31"/>
        <v>20170726154008</v>
      </c>
      <c r="C173" s="9">
        <f t="shared" si="30"/>
        <v>42942.652870370373</v>
      </c>
      <c r="D173" s="39">
        <v>177</v>
      </c>
      <c r="E173" s="40">
        <v>294</v>
      </c>
      <c r="F173" t="str">
        <f t="shared" si="32"/>
        <v/>
      </c>
      <c r="G173" s="3">
        <f t="shared" si="33"/>
        <v>42942.652870370373</v>
      </c>
      <c r="H173" s="41">
        <f t="shared" si="34"/>
        <v>31.5</v>
      </c>
      <c r="I173" s="41">
        <f t="shared" si="35"/>
        <v>15.75</v>
      </c>
      <c r="J173" s="42">
        <f t="shared" si="36"/>
        <v>31.5</v>
      </c>
      <c r="K173" s="45">
        <f t="shared" si="37"/>
        <v>148.86804834994635</v>
      </c>
      <c r="L173" s="46">
        <f t="shared" si="39"/>
        <v>193894.96181205843</v>
      </c>
      <c r="M173" s="44">
        <f t="shared" si="38"/>
        <v>0.95987604857454667</v>
      </c>
    </row>
    <row r="174" spans="1:13" x14ac:dyDescent="0.2">
      <c r="A174" s="39">
        <v>170726154010</v>
      </c>
      <c r="B174" t="str">
        <f t="shared" si="31"/>
        <v>20170726154010</v>
      </c>
      <c r="C174" s="9">
        <f t="shared" si="30"/>
        <v>42942.65289351852</v>
      </c>
      <c r="D174" s="39">
        <v>177</v>
      </c>
      <c r="E174" s="40">
        <v>296</v>
      </c>
      <c r="F174" t="str">
        <f t="shared" si="32"/>
        <v/>
      </c>
      <c r="G174" s="3">
        <f t="shared" si="33"/>
        <v>42942.65289351852</v>
      </c>
      <c r="H174" s="41">
        <f t="shared" si="34"/>
        <v>31.5</v>
      </c>
      <c r="I174" s="41">
        <f t="shared" si="35"/>
        <v>15.75</v>
      </c>
      <c r="J174" s="42">
        <f t="shared" si="36"/>
        <v>31.5</v>
      </c>
      <c r="K174" s="45">
        <f t="shared" si="37"/>
        <v>148.86804834994635</v>
      </c>
      <c r="L174" s="46">
        <f t="shared" si="39"/>
        <v>194043.82986040838</v>
      </c>
      <c r="M174" s="44">
        <f t="shared" si="38"/>
        <v>0.96061301911093255</v>
      </c>
    </row>
    <row r="175" spans="1:13" x14ac:dyDescent="0.2">
      <c r="A175" s="39">
        <v>170726154012</v>
      </c>
      <c r="B175" t="str">
        <f t="shared" si="31"/>
        <v>20170726154012</v>
      </c>
      <c r="C175" s="9">
        <f t="shared" si="30"/>
        <v>42942.652916666666</v>
      </c>
      <c r="D175" s="39">
        <v>177</v>
      </c>
      <c r="E175" s="40">
        <v>298</v>
      </c>
      <c r="F175" t="str">
        <f t="shared" si="32"/>
        <v/>
      </c>
      <c r="G175" s="3">
        <f t="shared" si="33"/>
        <v>42942.652916666666</v>
      </c>
      <c r="H175" s="41">
        <f t="shared" si="34"/>
        <v>31.5</v>
      </c>
      <c r="I175" s="41">
        <f t="shared" si="35"/>
        <v>15.75</v>
      </c>
      <c r="J175" s="42">
        <f t="shared" si="36"/>
        <v>31.5</v>
      </c>
      <c r="K175" s="45">
        <f t="shared" si="37"/>
        <v>148.86804834994635</v>
      </c>
      <c r="L175" s="46">
        <f t="shared" si="39"/>
        <v>194192.69790875833</v>
      </c>
      <c r="M175" s="44">
        <f t="shared" si="38"/>
        <v>0.96134998964731844</v>
      </c>
    </row>
    <row r="176" spans="1:13" x14ac:dyDescent="0.2">
      <c r="A176" s="39">
        <v>170726154014</v>
      </c>
      <c r="B176" t="str">
        <f t="shared" si="31"/>
        <v>20170726154014</v>
      </c>
      <c r="C176" s="9">
        <f t="shared" si="30"/>
        <v>42942.652939814812</v>
      </c>
      <c r="D176" s="39">
        <v>177</v>
      </c>
      <c r="E176" s="40">
        <v>300</v>
      </c>
      <c r="F176" t="str">
        <f t="shared" si="32"/>
        <v/>
      </c>
      <c r="G176" s="3">
        <f t="shared" si="33"/>
        <v>42942.652939814812</v>
      </c>
      <c r="H176" s="41">
        <f t="shared" si="34"/>
        <v>31.5</v>
      </c>
      <c r="I176" s="41">
        <f t="shared" si="35"/>
        <v>15.75</v>
      </c>
      <c r="J176" s="42">
        <f t="shared" si="36"/>
        <v>31.5</v>
      </c>
      <c r="K176" s="45">
        <f t="shared" si="37"/>
        <v>148.86804834994635</v>
      </c>
      <c r="L176" s="46">
        <f t="shared" si="39"/>
        <v>194341.56595710828</v>
      </c>
      <c r="M176" s="44">
        <f t="shared" si="38"/>
        <v>0.96208696018370432</v>
      </c>
    </row>
    <row r="177" spans="1:13" x14ac:dyDescent="0.2">
      <c r="A177" s="39">
        <v>170726154016</v>
      </c>
      <c r="B177" t="str">
        <f t="shared" si="31"/>
        <v>20170726154016</v>
      </c>
      <c r="C177" s="9">
        <f t="shared" si="30"/>
        <v>42942.652962962966</v>
      </c>
      <c r="D177" s="39">
        <v>177</v>
      </c>
      <c r="E177" s="40">
        <v>302</v>
      </c>
      <c r="F177" t="str">
        <f t="shared" si="32"/>
        <v/>
      </c>
      <c r="G177" s="3">
        <f t="shared" si="33"/>
        <v>42942.652962962966</v>
      </c>
      <c r="H177" s="41">
        <f t="shared" si="34"/>
        <v>31.5</v>
      </c>
      <c r="I177" s="41">
        <f t="shared" si="35"/>
        <v>15.75</v>
      </c>
      <c r="J177" s="42">
        <f t="shared" si="36"/>
        <v>31.5</v>
      </c>
      <c r="K177" s="45">
        <f t="shared" si="37"/>
        <v>148.86804834994635</v>
      </c>
      <c r="L177" s="46">
        <f t="shared" si="39"/>
        <v>194490.43400545823</v>
      </c>
      <c r="M177" s="44">
        <f t="shared" si="38"/>
        <v>0.9628239307200902</v>
      </c>
    </row>
    <row r="178" spans="1:13" x14ac:dyDescent="0.2">
      <c r="A178" s="39">
        <v>170726154018</v>
      </c>
      <c r="B178" t="str">
        <f t="shared" si="31"/>
        <v>20170726154018</v>
      </c>
      <c r="C178" s="9">
        <f t="shared" si="30"/>
        <v>42942.652986111112</v>
      </c>
      <c r="D178" s="39">
        <v>176</v>
      </c>
      <c r="E178" s="40">
        <v>304</v>
      </c>
      <c r="F178" t="str">
        <f t="shared" si="32"/>
        <v/>
      </c>
      <c r="G178" s="3">
        <f t="shared" si="33"/>
        <v>42942.652986111112</v>
      </c>
      <c r="H178" s="41">
        <f t="shared" si="34"/>
        <v>30.5</v>
      </c>
      <c r="I178" s="41">
        <f t="shared" si="35"/>
        <v>15.25</v>
      </c>
      <c r="J178" s="42">
        <f t="shared" si="36"/>
        <v>31</v>
      </c>
      <c r="K178" s="45">
        <f t="shared" si="37"/>
        <v>146.50506345550275</v>
      </c>
      <c r="L178" s="46">
        <f t="shared" si="39"/>
        <v>194636.93906891372</v>
      </c>
      <c r="M178" s="44">
        <f t="shared" si="38"/>
        <v>0.96354920331145411</v>
      </c>
    </row>
    <row r="179" spans="1:13" x14ac:dyDescent="0.2">
      <c r="A179" s="39">
        <v>170726154020</v>
      </c>
      <c r="B179" t="str">
        <f t="shared" si="31"/>
        <v>20170726154020</v>
      </c>
      <c r="C179" s="9">
        <f t="shared" si="30"/>
        <v>42942.653009259258</v>
      </c>
      <c r="D179" s="39">
        <v>175</v>
      </c>
      <c r="E179" s="40">
        <v>306</v>
      </c>
      <c r="F179" t="str">
        <f t="shared" si="32"/>
        <v/>
      </c>
      <c r="G179" s="3">
        <f t="shared" si="33"/>
        <v>42942.653009259258</v>
      </c>
      <c r="H179" s="41">
        <f t="shared" si="34"/>
        <v>29.5</v>
      </c>
      <c r="I179" s="41">
        <f t="shared" si="35"/>
        <v>14.75</v>
      </c>
      <c r="J179" s="42">
        <f t="shared" si="36"/>
        <v>30</v>
      </c>
      <c r="K179" s="45">
        <f t="shared" si="37"/>
        <v>141.77909366661558</v>
      </c>
      <c r="L179" s="46">
        <f t="shared" si="39"/>
        <v>194778.71816258034</v>
      </c>
      <c r="M179" s="44">
        <f t="shared" si="38"/>
        <v>0.96425108001277393</v>
      </c>
    </row>
    <row r="180" spans="1:13" x14ac:dyDescent="0.2">
      <c r="A180" s="39">
        <v>170726154022</v>
      </c>
      <c r="B180" t="str">
        <f t="shared" si="31"/>
        <v>20170726154022</v>
      </c>
      <c r="C180" s="9">
        <f t="shared" si="30"/>
        <v>42942.653032407405</v>
      </c>
      <c r="D180" s="39">
        <v>174</v>
      </c>
      <c r="E180" s="40">
        <v>308</v>
      </c>
      <c r="F180" t="str">
        <f t="shared" si="32"/>
        <v/>
      </c>
      <c r="G180" s="3">
        <f t="shared" si="33"/>
        <v>42942.653032407405</v>
      </c>
      <c r="H180" s="41">
        <f t="shared" si="34"/>
        <v>28.5</v>
      </c>
      <c r="I180" s="41">
        <f t="shared" si="35"/>
        <v>14.25</v>
      </c>
      <c r="J180" s="42">
        <f t="shared" si="36"/>
        <v>29</v>
      </c>
      <c r="K180" s="45">
        <f t="shared" si="37"/>
        <v>137.05312387772838</v>
      </c>
      <c r="L180" s="46">
        <f t="shared" si="39"/>
        <v>194915.77128645807</v>
      </c>
      <c r="M180" s="44">
        <f t="shared" si="38"/>
        <v>0.96492956082404979</v>
      </c>
    </row>
    <row r="181" spans="1:13" x14ac:dyDescent="0.2">
      <c r="A181" s="39">
        <v>170726154024</v>
      </c>
      <c r="B181" t="str">
        <f t="shared" si="31"/>
        <v>20170726154024</v>
      </c>
      <c r="C181" s="9">
        <f t="shared" si="30"/>
        <v>42942.653055555558</v>
      </c>
      <c r="D181" s="39">
        <v>172</v>
      </c>
      <c r="E181" s="40">
        <v>310</v>
      </c>
      <c r="F181" t="str">
        <f t="shared" si="32"/>
        <v/>
      </c>
      <c r="G181" s="3">
        <f t="shared" si="33"/>
        <v>42942.653055555558</v>
      </c>
      <c r="H181" s="41">
        <f t="shared" si="34"/>
        <v>26.5</v>
      </c>
      <c r="I181" s="41">
        <f t="shared" si="35"/>
        <v>13.25</v>
      </c>
      <c r="J181" s="42">
        <f t="shared" si="36"/>
        <v>27.5</v>
      </c>
      <c r="K181" s="45">
        <f t="shared" si="37"/>
        <v>129.96416919439761</v>
      </c>
      <c r="L181" s="46">
        <f t="shared" si="39"/>
        <v>195045.73545565247</v>
      </c>
      <c r="M181" s="44">
        <f t="shared" si="38"/>
        <v>0.96557294780025971</v>
      </c>
    </row>
    <row r="182" spans="1:13" x14ac:dyDescent="0.2">
      <c r="A182" s="39">
        <v>170726154026</v>
      </c>
      <c r="B182" t="str">
        <f t="shared" si="31"/>
        <v>20170726154026</v>
      </c>
      <c r="C182" s="9">
        <f t="shared" si="30"/>
        <v>42942.653078703705</v>
      </c>
      <c r="D182" s="39">
        <v>172</v>
      </c>
      <c r="E182" s="40">
        <v>312</v>
      </c>
      <c r="F182" t="str">
        <f t="shared" si="32"/>
        <v/>
      </c>
      <c r="G182" s="3">
        <f t="shared" si="33"/>
        <v>42942.653078703705</v>
      </c>
      <c r="H182" s="41">
        <f t="shared" si="34"/>
        <v>26.5</v>
      </c>
      <c r="I182" s="41">
        <f t="shared" si="35"/>
        <v>13.25</v>
      </c>
      <c r="J182" s="42">
        <f t="shared" si="36"/>
        <v>26.5</v>
      </c>
      <c r="K182" s="45">
        <f t="shared" si="37"/>
        <v>125.23819940551043</v>
      </c>
      <c r="L182" s="46">
        <f t="shared" si="39"/>
        <v>195170.97365505798</v>
      </c>
      <c r="M182" s="44">
        <f t="shared" si="38"/>
        <v>0.96619293888642566</v>
      </c>
    </row>
    <row r="183" spans="1:13" x14ac:dyDescent="0.2">
      <c r="A183" s="39">
        <v>170726154028</v>
      </c>
      <c r="B183" t="str">
        <f t="shared" si="31"/>
        <v>20170726154028</v>
      </c>
      <c r="C183" s="9">
        <f t="shared" si="30"/>
        <v>42942.653101851851</v>
      </c>
      <c r="D183" s="39">
        <v>171</v>
      </c>
      <c r="E183" s="40">
        <v>314</v>
      </c>
      <c r="F183" t="str">
        <f t="shared" si="32"/>
        <v/>
      </c>
      <c r="G183" s="3">
        <f t="shared" si="33"/>
        <v>42942.653101851851</v>
      </c>
      <c r="H183" s="41">
        <f t="shared" si="34"/>
        <v>25.5</v>
      </c>
      <c r="I183" s="41">
        <f t="shared" si="35"/>
        <v>12.75</v>
      </c>
      <c r="J183" s="42">
        <f t="shared" si="36"/>
        <v>26</v>
      </c>
      <c r="K183" s="45">
        <f t="shared" si="37"/>
        <v>122.87521451106683</v>
      </c>
      <c r="L183" s="46">
        <f t="shared" si="39"/>
        <v>195293.84886956905</v>
      </c>
      <c r="M183" s="44">
        <f t="shared" si="38"/>
        <v>0.96680123202756951</v>
      </c>
    </row>
    <row r="184" spans="1:13" x14ac:dyDescent="0.2">
      <c r="A184" s="39">
        <v>170726154030</v>
      </c>
      <c r="B184" t="str">
        <f t="shared" si="31"/>
        <v>20170726154030</v>
      </c>
      <c r="C184" s="9">
        <f t="shared" si="30"/>
        <v>42942.653124999997</v>
      </c>
      <c r="D184" s="39">
        <v>170</v>
      </c>
      <c r="E184" s="40">
        <v>316</v>
      </c>
      <c r="F184" t="str">
        <f t="shared" si="32"/>
        <v/>
      </c>
      <c r="G184" s="3">
        <f t="shared" si="33"/>
        <v>42942.653124999997</v>
      </c>
      <c r="H184" s="41">
        <f t="shared" si="34"/>
        <v>24.5</v>
      </c>
      <c r="I184" s="41">
        <f t="shared" si="35"/>
        <v>12.25</v>
      </c>
      <c r="J184" s="42">
        <f t="shared" si="36"/>
        <v>25</v>
      </c>
      <c r="K184" s="45">
        <f t="shared" si="37"/>
        <v>118.14924472217965</v>
      </c>
      <c r="L184" s="46">
        <f t="shared" si="39"/>
        <v>195411.99811429123</v>
      </c>
      <c r="M184" s="44">
        <f t="shared" si="38"/>
        <v>0.9673861292786694</v>
      </c>
    </row>
    <row r="185" spans="1:13" x14ac:dyDescent="0.2">
      <c r="A185" s="39">
        <v>170726154032</v>
      </c>
      <c r="B185" t="str">
        <f t="shared" si="31"/>
        <v>20170726154032</v>
      </c>
      <c r="C185" s="9">
        <f t="shared" si="30"/>
        <v>42942.653148148151</v>
      </c>
      <c r="D185" s="39">
        <v>170</v>
      </c>
      <c r="E185" s="40">
        <v>318</v>
      </c>
      <c r="F185" t="str">
        <f t="shared" si="32"/>
        <v/>
      </c>
      <c r="G185" s="3">
        <f t="shared" si="33"/>
        <v>42942.653148148151</v>
      </c>
      <c r="H185" s="41">
        <f t="shared" si="34"/>
        <v>24.5</v>
      </c>
      <c r="I185" s="41">
        <f t="shared" si="35"/>
        <v>12.25</v>
      </c>
      <c r="J185" s="42">
        <f t="shared" si="36"/>
        <v>24.5</v>
      </c>
      <c r="K185" s="45">
        <f t="shared" si="37"/>
        <v>115.78625982773606</v>
      </c>
      <c r="L185" s="46">
        <f t="shared" si="39"/>
        <v>195527.78437411896</v>
      </c>
      <c r="M185" s="44">
        <f t="shared" si="38"/>
        <v>0.96795932858474731</v>
      </c>
    </row>
    <row r="186" spans="1:13" x14ac:dyDescent="0.2">
      <c r="A186" s="39">
        <v>170726154034</v>
      </c>
      <c r="B186" t="str">
        <f t="shared" si="31"/>
        <v>20170726154034</v>
      </c>
      <c r="C186" s="9">
        <f t="shared" si="30"/>
        <v>42942.653171296297</v>
      </c>
      <c r="D186" s="39">
        <v>170</v>
      </c>
      <c r="E186" s="40">
        <v>320</v>
      </c>
      <c r="F186" t="str">
        <f t="shared" si="32"/>
        <v/>
      </c>
      <c r="G186" s="3">
        <f t="shared" si="33"/>
        <v>42942.653171296297</v>
      </c>
      <c r="H186" s="41">
        <f t="shared" si="34"/>
        <v>24.5</v>
      </c>
      <c r="I186" s="41">
        <f t="shared" si="35"/>
        <v>12.25</v>
      </c>
      <c r="J186" s="42">
        <f t="shared" si="36"/>
        <v>24.5</v>
      </c>
      <c r="K186" s="45">
        <f t="shared" si="37"/>
        <v>115.78625982773606</v>
      </c>
      <c r="L186" s="46">
        <f t="shared" si="39"/>
        <v>195643.57063394669</v>
      </c>
      <c r="M186" s="44">
        <f t="shared" si="38"/>
        <v>0.96853252789082522</v>
      </c>
    </row>
    <row r="187" spans="1:13" x14ac:dyDescent="0.2">
      <c r="A187" s="39">
        <v>170726154036</v>
      </c>
      <c r="B187" t="str">
        <f t="shared" si="31"/>
        <v>20170726154036</v>
      </c>
      <c r="C187" s="9">
        <f t="shared" si="30"/>
        <v>42942.653194444443</v>
      </c>
      <c r="D187" s="39">
        <v>169</v>
      </c>
      <c r="E187" s="40">
        <v>322</v>
      </c>
      <c r="F187" t="str">
        <f t="shared" si="32"/>
        <v/>
      </c>
      <c r="G187" s="3">
        <f t="shared" si="33"/>
        <v>42942.653194444443</v>
      </c>
      <c r="H187" s="41">
        <f t="shared" si="34"/>
        <v>23.5</v>
      </c>
      <c r="I187" s="41">
        <f t="shared" si="35"/>
        <v>11.75</v>
      </c>
      <c r="J187" s="42">
        <f t="shared" si="36"/>
        <v>24</v>
      </c>
      <c r="K187" s="45">
        <f t="shared" si="37"/>
        <v>113.42327493329246</v>
      </c>
      <c r="L187" s="46">
        <f t="shared" si="39"/>
        <v>195756.99390887999</v>
      </c>
      <c r="M187" s="44">
        <f t="shared" si="38"/>
        <v>0.96909402925188115</v>
      </c>
    </row>
    <row r="188" spans="1:13" x14ac:dyDescent="0.2">
      <c r="A188" s="39">
        <v>170726154038</v>
      </c>
      <c r="B188" t="str">
        <f t="shared" si="31"/>
        <v>20170726154038</v>
      </c>
      <c r="C188" s="9">
        <f t="shared" si="30"/>
        <v>42942.653217592589</v>
      </c>
      <c r="D188" s="39">
        <v>169</v>
      </c>
      <c r="E188" s="40">
        <v>324</v>
      </c>
      <c r="F188" t="str">
        <f t="shared" si="32"/>
        <v/>
      </c>
      <c r="G188" s="3">
        <f t="shared" si="33"/>
        <v>42942.653217592589</v>
      </c>
      <c r="H188" s="41">
        <f t="shared" si="34"/>
        <v>23.5</v>
      </c>
      <c r="I188" s="41">
        <f t="shared" si="35"/>
        <v>11.75</v>
      </c>
      <c r="J188" s="42">
        <f t="shared" si="36"/>
        <v>23.5</v>
      </c>
      <c r="K188" s="45">
        <f t="shared" si="37"/>
        <v>111.06029003884886</v>
      </c>
      <c r="L188" s="46">
        <f t="shared" si="39"/>
        <v>195868.05419891884</v>
      </c>
      <c r="M188" s="44">
        <f t="shared" si="38"/>
        <v>0.96964383266791498</v>
      </c>
    </row>
    <row r="189" spans="1:13" x14ac:dyDescent="0.2">
      <c r="A189" s="39">
        <v>170726154040</v>
      </c>
      <c r="B189" t="str">
        <f t="shared" si="31"/>
        <v>20170726154040</v>
      </c>
      <c r="C189" s="9">
        <f t="shared" si="30"/>
        <v>42942.653240740743</v>
      </c>
      <c r="D189" s="39">
        <v>169</v>
      </c>
      <c r="E189" s="40">
        <v>326</v>
      </c>
      <c r="F189" t="str">
        <f t="shared" si="32"/>
        <v/>
      </c>
      <c r="G189" s="3">
        <f t="shared" si="33"/>
        <v>42942.653240740743</v>
      </c>
      <c r="H189" s="41">
        <f t="shared" si="34"/>
        <v>23.5</v>
      </c>
      <c r="I189" s="41">
        <f t="shared" si="35"/>
        <v>11.75</v>
      </c>
      <c r="J189" s="42">
        <f t="shared" si="36"/>
        <v>23.5</v>
      </c>
      <c r="K189" s="45">
        <f t="shared" si="37"/>
        <v>111.06029003884886</v>
      </c>
      <c r="L189" s="46">
        <f t="shared" si="39"/>
        <v>195979.11448895768</v>
      </c>
      <c r="M189" s="44">
        <f t="shared" si="38"/>
        <v>0.97019363608394893</v>
      </c>
    </row>
    <row r="190" spans="1:13" x14ac:dyDescent="0.2">
      <c r="A190" s="39">
        <v>170726154042</v>
      </c>
      <c r="B190" t="str">
        <f t="shared" si="31"/>
        <v>20170726154042</v>
      </c>
      <c r="C190" s="9">
        <f t="shared" si="30"/>
        <v>42942.653263888889</v>
      </c>
      <c r="D190" s="39">
        <v>169</v>
      </c>
      <c r="E190" s="40">
        <v>328</v>
      </c>
      <c r="F190" t="str">
        <f t="shared" si="32"/>
        <v/>
      </c>
      <c r="G190" s="3">
        <f t="shared" si="33"/>
        <v>42942.653263888889</v>
      </c>
      <c r="H190" s="41">
        <f t="shared" si="34"/>
        <v>23.5</v>
      </c>
      <c r="I190" s="41">
        <f t="shared" si="35"/>
        <v>11.75</v>
      </c>
      <c r="J190" s="42">
        <f t="shared" si="36"/>
        <v>23.5</v>
      </c>
      <c r="K190" s="45">
        <f t="shared" si="37"/>
        <v>111.06029003884886</v>
      </c>
      <c r="L190" s="46">
        <f t="shared" si="39"/>
        <v>196090.17477899653</v>
      </c>
      <c r="M190" s="44">
        <f t="shared" si="38"/>
        <v>0.97074343949998287</v>
      </c>
    </row>
    <row r="191" spans="1:13" x14ac:dyDescent="0.2">
      <c r="A191" s="39">
        <v>170726154044</v>
      </c>
      <c r="B191" t="str">
        <f t="shared" si="31"/>
        <v>20170726154044</v>
      </c>
      <c r="C191" s="9">
        <f t="shared" si="30"/>
        <v>42942.653287037036</v>
      </c>
      <c r="D191" s="39">
        <v>169</v>
      </c>
      <c r="E191" s="40">
        <v>330</v>
      </c>
      <c r="F191" t="str">
        <f t="shared" si="32"/>
        <v/>
      </c>
      <c r="G191" s="3">
        <f t="shared" si="33"/>
        <v>42942.653287037036</v>
      </c>
      <c r="H191" s="41">
        <f t="shared" si="34"/>
        <v>23.5</v>
      </c>
      <c r="I191" s="41">
        <f t="shared" si="35"/>
        <v>11.75</v>
      </c>
      <c r="J191" s="42">
        <f t="shared" si="36"/>
        <v>23.5</v>
      </c>
      <c r="K191" s="45">
        <f t="shared" si="37"/>
        <v>111.06029003884886</v>
      </c>
      <c r="L191" s="46">
        <f t="shared" si="39"/>
        <v>196201.23506903538</v>
      </c>
      <c r="M191" s="44">
        <f t="shared" si="38"/>
        <v>0.97129324291601671</v>
      </c>
    </row>
    <row r="192" spans="1:13" x14ac:dyDescent="0.2">
      <c r="A192" s="39">
        <v>170726154046</v>
      </c>
      <c r="B192" t="str">
        <f t="shared" si="31"/>
        <v>20170726154046</v>
      </c>
      <c r="C192" s="9">
        <f t="shared" si="30"/>
        <v>42942.653310185182</v>
      </c>
      <c r="D192" s="39">
        <v>169</v>
      </c>
      <c r="E192" s="40">
        <v>332</v>
      </c>
      <c r="F192" t="str">
        <f t="shared" si="32"/>
        <v/>
      </c>
      <c r="G192" s="3">
        <f t="shared" si="33"/>
        <v>42942.653310185182</v>
      </c>
      <c r="H192" s="41">
        <f t="shared" si="34"/>
        <v>23.5</v>
      </c>
      <c r="I192" s="41">
        <f t="shared" si="35"/>
        <v>11.75</v>
      </c>
      <c r="J192" s="42">
        <f t="shared" si="36"/>
        <v>23.5</v>
      </c>
      <c r="K192" s="45">
        <f t="shared" si="37"/>
        <v>111.06029003884886</v>
      </c>
      <c r="L192" s="46">
        <f t="shared" si="39"/>
        <v>196312.29535907423</v>
      </c>
      <c r="M192" s="44">
        <f t="shared" si="38"/>
        <v>0.97184304633205065</v>
      </c>
    </row>
    <row r="193" spans="1:13" x14ac:dyDescent="0.2">
      <c r="A193" s="39">
        <v>170726154048</v>
      </c>
      <c r="B193" t="str">
        <f t="shared" si="31"/>
        <v>20170726154048</v>
      </c>
      <c r="C193" s="9">
        <f t="shared" si="30"/>
        <v>42942.653333333335</v>
      </c>
      <c r="D193" s="39">
        <v>168</v>
      </c>
      <c r="E193" s="40">
        <v>334</v>
      </c>
      <c r="F193" t="str">
        <f t="shared" si="32"/>
        <v/>
      </c>
      <c r="G193" s="3">
        <f t="shared" si="33"/>
        <v>42942.653333333335</v>
      </c>
      <c r="H193" s="41">
        <f t="shared" si="34"/>
        <v>22.5</v>
      </c>
      <c r="I193" s="41">
        <f t="shared" si="35"/>
        <v>11.25</v>
      </c>
      <c r="J193" s="42">
        <f t="shared" si="36"/>
        <v>23</v>
      </c>
      <c r="K193" s="45">
        <f t="shared" si="37"/>
        <v>108.69730514440528</v>
      </c>
      <c r="L193" s="46">
        <f t="shared" si="39"/>
        <v>196420.99266421862</v>
      </c>
      <c r="M193" s="44">
        <f t="shared" si="38"/>
        <v>0.9723811518030625</v>
      </c>
    </row>
    <row r="194" spans="1:13" x14ac:dyDescent="0.2">
      <c r="A194" s="39">
        <v>170726154050</v>
      </c>
      <c r="B194" t="str">
        <f t="shared" si="31"/>
        <v>20170726154050</v>
      </c>
      <c r="C194" s="9">
        <f t="shared" si="30"/>
        <v>42942.653356481482</v>
      </c>
      <c r="D194" s="39">
        <v>167</v>
      </c>
      <c r="E194" s="40">
        <v>336</v>
      </c>
      <c r="F194" t="str">
        <f t="shared" si="32"/>
        <v/>
      </c>
      <c r="G194" s="3">
        <f t="shared" si="33"/>
        <v>42942.653356481482</v>
      </c>
      <c r="H194" s="41">
        <f t="shared" si="34"/>
        <v>21.5</v>
      </c>
      <c r="I194" s="41">
        <f t="shared" si="35"/>
        <v>10.75</v>
      </c>
      <c r="J194" s="42">
        <f t="shared" si="36"/>
        <v>22</v>
      </c>
      <c r="K194" s="45">
        <f t="shared" si="37"/>
        <v>103.97133535551809</v>
      </c>
      <c r="L194" s="46">
        <f t="shared" si="39"/>
        <v>196524.96399957413</v>
      </c>
      <c r="M194" s="44">
        <f t="shared" si="38"/>
        <v>0.97289586138403039</v>
      </c>
    </row>
    <row r="195" spans="1:13" x14ac:dyDescent="0.2">
      <c r="A195" s="39">
        <v>170726154052</v>
      </c>
      <c r="B195" t="str">
        <f t="shared" si="31"/>
        <v>20170726154052</v>
      </c>
      <c r="C195" s="9">
        <f t="shared" si="30"/>
        <v>42942.653379629628</v>
      </c>
      <c r="D195" s="39">
        <v>166</v>
      </c>
      <c r="E195" s="40">
        <v>338</v>
      </c>
      <c r="F195" t="str">
        <f t="shared" si="32"/>
        <v/>
      </c>
      <c r="G195" s="3">
        <f t="shared" si="33"/>
        <v>42942.653379629628</v>
      </c>
      <c r="H195" s="41">
        <f t="shared" si="34"/>
        <v>20.5</v>
      </c>
      <c r="I195" s="41">
        <f t="shared" si="35"/>
        <v>10.25</v>
      </c>
      <c r="J195" s="42">
        <f t="shared" si="36"/>
        <v>21</v>
      </c>
      <c r="K195" s="45">
        <f t="shared" si="37"/>
        <v>99.245365566630909</v>
      </c>
      <c r="L195" s="46">
        <f t="shared" si="39"/>
        <v>196624.20936514076</v>
      </c>
      <c r="M195" s="44">
        <f t="shared" si="38"/>
        <v>0.97338717507495431</v>
      </c>
    </row>
    <row r="196" spans="1:13" x14ac:dyDescent="0.2">
      <c r="A196" s="39">
        <v>170726154054</v>
      </c>
      <c r="B196" t="str">
        <f t="shared" si="31"/>
        <v>20170726154054</v>
      </c>
      <c r="C196" s="9">
        <f t="shared" si="30"/>
        <v>42942.653402777774</v>
      </c>
      <c r="D196" s="39">
        <v>166</v>
      </c>
      <c r="E196" s="40">
        <v>340</v>
      </c>
      <c r="F196" t="str">
        <f t="shared" si="32"/>
        <v/>
      </c>
      <c r="G196" s="3">
        <f t="shared" si="33"/>
        <v>42942.653402777774</v>
      </c>
      <c r="H196" s="41">
        <f t="shared" si="34"/>
        <v>20.5</v>
      </c>
      <c r="I196" s="41">
        <f t="shared" si="35"/>
        <v>10.25</v>
      </c>
      <c r="J196" s="42">
        <f t="shared" si="36"/>
        <v>20.5</v>
      </c>
      <c r="K196" s="45">
        <f t="shared" si="37"/>
        <v>96.88238067218731</v>
      </c>
      <c r="L196" s="46">
        <f t="shared" si="39"/>
        <v>196721.09174581294</v>
      </c>
      <c r="M196" s="44">
        <f t="shared" si="38"/>
        <v>0.97386679082085614</v>
      </c>
    </row>
    <row r="197" spans="1:13" x14ac:dyDescent="0.2">
      <c r="A197" s="39">
        <v>170726154056</v>
      </c>
      <c r="B197" t="str">
        <f t="shared" si="31"/>
        <v>20170726154056</v>
      </c>
      <c r="C197" s="9">
        <f t="shared" si="30"/>
        <v>42942.653425925928</v>
      </c>
      <c r="D197" s="39">
        <v>166</v>
      </c>
      <c r="E197" s="40">
        <v>342</v>
      </c>
      <c r="F197" t="str">
        <f t="shared" si="32"/>
        <v/>
      </c>
      <c r="G197" s="3">
        <f t="shared" si="33"/>
        <v>42942.653425925928</v>
      </c>
      <c r="H197" s="41">
        <f t="shared" si="34"/>
        <v>20.5</v>
      </c>
      <c r="I197" s="41">
        <f t="shared" si="35"/>
        <v>10.25</v>
      </c>
      <c r="J197" s="42">
        <f t="shared" si="36"/>
        <v>20.5</v>
      </c>
      <c r="K197" s="45">
        <f t="shared" si="37"/>
        <v>96.88238067218731</v>
      </c>
      <c r="L197" s="46">
        <f t="shared" si="39"/>
        <v>196817.97412648512</v>
      </c>
      <c r="M197" s="44">
        <f t="shared" si="38"/>
        <v>0.97434640656675797</v>
      </c>
    </row>
    <row r="198" spans="1:13" x14ac:dyDescent="0.2">
      <c r="A198" s="39">
        <v>170726154058</v>
      </c>
      <c r="B198" t="str">
        <f t="shared" si="31"/>
        <v>20170726154058</v>
      </c>
      <c r="C198" s="9">
        <f t="shared" si="30"/>
        <v>42942.653449074074</v>
      </c>
      <c r="D198" s="39">
        <v>165</v>
      </c>
      <c r="E198" s="40">
        <v>344</v>
      </c>
      <c r="F198" t="str">
        <f t="shared" si="32"/>
        <v/>
      </c>
      <c r="G198" s="3">
        <f t="shared" si="33"/>
        <v>42942.653449074074</v>
      </c>
      <c r="H198" s="41">
        <f t="shared" si="34"/>
        <v>19.5</v>
      </c>
      <c r="I198" s="41">
        <f t="shared" si="35"/>
        <v>9.75</v>
      </c>
      <c r="J198" s="42">
        <f t="shared" si="36"/>
        <v>20</v>
      </c>
      <c r="K198" s="45">
        <f t="shared" si="37"/>
        <v>94.519395777743711</v>
      </c>
      <c r="L198" s="46">
        <f t="shared" si="39"/>
        <v>196912.49352226287</v>
      </c>
      <c r="M198" s="44">
        <f t="shared" si="38"/>
        <v>0.97481432436763793</v>
      </c>
    </row>
    <row r="199" spans="1:13" x14ac:dyDescent="0.2">
      <c r="A199" s="39">
        <v>170726154100</v>
      </c>
      <c r="B199" t="str">
        <f t="shared" si="31"/>
        <v>20170726154100</v>
      </c>
      <c r="C199" s="9">
        <f t="shared" si="30"/>
        <v>42942.65347222222</v>
      </c>
      <c r="D199" s="39">
        <v>164</v>
      </c>
      <c r="E199" s="40">
        <v>346</v>
      </c>
      <c r="F199" t="str">
        <f t="shared" si="32"/>
        <v/>
      </c>
      <c r="G199" s="3">
        <f t="shared" si="33"/>
        <v>42942.65347222222</v>
      </c>
      <c r="H199" s="41">
        <f t="shared" si="34"/>
        <v>18.5</v>
      </c>
      <c r="I199" s="41">
        <f t="shared" si="35"/>
        <v>9.25</v>
      </c>
      <c r="J199" s="42">
        <f t="shared" si="36"/>
        <v>19</v>
      </c>
      <c r="K199" s="45">
        <f t="shared" si="37"/>
        <v>89.793425988856526</v>
      </c>
      <c r="L199" s="46">
        <f t="shared" si="39"/>
        <v>197002.28694825171</v>
      </c>
      <c r="M199" s="44">
        <f t="shared" si="38"/>
        <v>0.97525884627847381</v>
      </c>
    </row>
    <row r="200" spans="1:13" x14ac:dyDescent="0.2">
      <c r="A200" s="39">
        <v>170726154102</v>
      </c>
      <c r="B200" t="str">
        <f t="shared" si="31"/>
        <v>20170726154102</v>
      </c>
      <c r="C200" s="9">
        <f t="shared" si="30"/>
        <v>42942.653495370374</v>
      </c>
      <c r="D200" s="39">
        <v>163</v>
      </c>
      <c r="E200" s="40">
        <v>348</v>
      </c>
      <c r="F200" t="str">
        <f t="shared" si="32"/>
        <v/>
      </c>
      <c r="G200" s="3">
        <f t="shared" si="33"/>
        <v>42942.653495370374</v>
      </c>
      <c r="H200" s="41">
        <f t="shared" si="34"/>
        <v>17.5</v>
      </c>
      <c r="I200" s="41">
        <f t="shared" si="35"/>
        <v>8.75</v>
      </c>
      <c r="J200" s="42">
        <f t="shared" si="36"/>
        <v>18</v>
      </c>
      <c r="K200" s="45">
        <f t="shared" si="37"/>
        <v>85.067456199969342</v>
      </c>
      <c r="L200" s="46">
        <f t="shared" si="39"/>
        <v>197087.35440445167</v>
      </c>
      <c r="M200" s="44">
        <f t="shared" si="38"/>
        <v>0.97567997229926573</v>
      </c>
    </row>
    <row r="201" spans="1:13" x14ac:dyDescent="0.2">
      <c r="A201" s="39">
        <v>170726154104</v>
      </c>
      <c r="B201" t="str">
        <f t="shared" si="31"/>
        <v>20170726154104</v>
      </c>
      <c r="C201" s="9">
        <f t="shared" si="30"/>
        <v>42942.65351851852</v>
      </c>
      <c r="D201" s="39">
        <v>163</v>
      </c>
      <c r="E201" s="40">
        <v>350</v>
      </c>
      <c r="F201" t="str">
        <f t="shared" si="32"/>
        <v/>
      </c>
      <c r="G201" s="3">
        <f t="shared" si="33"/>
        <v>42942.65351851852</v>
      </c>
      <c r="H201" s="41">
        <f t="shared" si="34"/>
        <v>17.5</v>
      </c>
      <c r="I201" s="41">
        <f t="shared" si="35"/>
        <v>8.75</v>
      </c>
      <c r="J201" s="42">
        <f t="shared" si="36"/>
        <v>17.5</v>
      </c>
      <c r="K201" s="45">
        <f t="shared" si="37"/>
        <v>82.704471305525757</v>
      </c>
      <c r="L201" s="46">
        <f t="shared" si="39"/>
        <v>197170.05887575721</v>
      </c>
      <c r="M201" s="44">
        <f t="shared" si="38"/>
        <v>0.97608940037503567</v>
      </c>
    </row>
    <row r="202" spans="1:13" x14ac:dyDescent="0.2">
      <c r="A202" s="39">
        <v>170726154106</v>
      </c>
      <c r="B202" t="str">
        <f t="shared" si="31"/>
        <v>20170726154106</v>
      </c>
      <c r="C202" s="9">
        <f t="shared" si="30"/>
        <v>42942.653541666667</v>
      </c>
      <c r="D202" s="39">
        <v>163</v>
      </c>
      <c r="E202" s="40">
        <v>352</v>
      </c>
      <c r="F202" t="str">
        <f t="shared" si="32"/>
        <v/>
      </c>
      <c r="G202" s="3">
        <f t="shared" si="33"/>
        <v>42942.653541666667</v>
      </c>
      <c r="H202" s="41">
        <f t="shared" si="34"/>
        <v>17.5</v>
      </c>
      <c r="I202" s="41">
        <f t="shared" si="35"/>
        <v>8.75</v>
      </c>
      <c r="J202" s="42">
        <f t="shared" si="36"/>
        <v>17.5</v>
      </c>
      <c r="K202" s="45">
        <f t="shared" si="37"/>
        <v>82.704471305525757</v>
      </c>
      <c r="L202" s="46">
        <f t="shared" si="39"/>
        <v>197252.76334706275</v>
      </c>
      <c r="M202" s="44">
        <f t="shared" si="38"/>
        <v>0.97649882845080571</v>
      </c>
    </row>
    <row r="203" spans="1:13" x14ac:dyDescent="0.2">
      <c r="A203" s="39">
        <v>170726154108</v>
      </c>
      <c r="B203" t="str">
        <f t="shared" si="31"/>
        <v>20170726154108</v>
      </c>
      <c r="C203" s="9">
        <f t="shared" si="30"/>
        <v>42942.653564814813</v>
      </c>
      <c r="D203" s="39">
        <v>163</v>
      </c>
      <c r="E203" s="40">
        <v>354</v>
      </c>
      <c r="F203" t="str">
        <f t="shared" si="32"/>
        <v/>
      </c>
      <c r="G203" s="3">
        <f t="shared" si="33"/>
        <v>42942.653564814813</v>
      </c>
      <c r="H203" s="41">
        <f t="shared" si="34"/>
        <v>17.5</v>
      </c>
      <c r="I203" s="41">
        <f t="shared" si="35"/>
        <v>8.75</v>
      </c>
      <c r="J203" s="42">
        <f t="shared" si="36"/>
        <v>17.5</v>
      </c>
      <c r="K203" s="45">
        <f t="shared" si="37"/>
        <v>82.704471305525757</v>
      </c>
      <c r="L203" s="46">
        <f t="shared" si="39"/>
        <v>197335.46781836828</v>
      </c>
      <c r="M203" s="44">
        <f t="shared" si="38"/>
        <v>0.97690825652657565</v>
      </c>
    </row>
    <row r="204" spans="1:13" x14ac:dyDescent="0.2">
      <c r="A204" s="39">
        <v>170726154110</v>
      </c>
      <c r="B204" t="str">
        <f t="shared" si="31"/>
        <v>20170726154110</v>
      </c>
      <c r="C204" s="9">
        <f t="shared" si="30"/>
        <v>42942.653587962966</v>
      </c>
      <c r="D204" s="39">
        <v>162</v>
      </c>
      <c r="E204" s="40">
        <v>356</v>
      </c>
      <c r="F204" t="str">
        <f t="shared" si="32"/>
        <v/>
      </c>
      <c r="G204" s="3">
        <f t="shared" si="33"/>
        <v>42942.653587962966</v>
      </c>
      <c r="H204" s="41">
        <f t="shared" si="34"/>
        <v>16.5</v>
      </c>
      <c r="I204" s="41">
        <f t="shared" si="35"/>
        <v>8.25</v>
      </c>
      <c r="J204" s="42">
        <f t="shared" si="36"/>
        <v>17</v>
      </c>
      <c r="K204" s="45">
        <f t="shared" si="37"/>
        <v>80.341486411082158</v>
      </c>
      <c r="L204" s="46">
        <f t="shared" si="39"/>
        <v>197415.80930477937</v>
      </c>
      <c r="M204" s="44">
        <f t="shared" si="38"/>
        <v>0.9773059866573236</v>
      </c>
    </row>
    <row r="205" spans="1:13" x14ac:dyDescent="0.2">
      <c r="A205" s="39">
        <v>170726154112</v>
      </c>
      <c r="B205" t="str">
        <f t="shared" si="31"/>
        <v>20170726154112</v>
      </c>
      <c r="C205" s="9">
        <f t="shared" si="30"/>
        <v>42942.653611111113</v>
      </c>
      <c r="D205" s="39">
        <v>162</v>
      </c>
      <c r="E205" s="40">
        <v>358</v>
      </c>
      <c r="F205" t="str">
        <f t="shared" si="32"/>
        <v/>
      </c>
      <c r="G205" s="3">
        <f t="shared" si="33"/>
        <v>42942.653611111113</v>
      </c>
      <c r="H205" s="41">
        <f t="shared" si="34"/>
        <v>16.5</v>
      </c>
      <c r="I205" s="41">
        <f t="shared" si="35"/>
        <v>8.25</v>
      </c>
      <c r="J205" s="42">
        <f t="shared" si="36"/>
        <v>16.5</v>
      </c>
      <c r="K205" s="45">
        <f t="shared" si="37"/>
        <v>77.978501516638573</v>
      </c>
      <c r="L205" s="46">
        <f t="shared" si="39"/>
        <v>197493.78780629599</v>
      </c>
      <c r="M205" s="44">
        <f t="shared" si="38"/>
        <v>0.97769201884304946</v>
      </c>
    </row>
    <row r="206" spans="1:13" x14ac:dyDescent="0.2">
      <c r="A206" s="39">
        <v>170726154114</v>
      </c>
      <c r="B206" t="str">
        <f t="shared" si="31"/>
        <v>20170726154114</v>
      </c>
      <c r="C206" s="9">
        <f t="shared" si="30"/>
        <v>42942.653634259259</v>
      </c>
      <c r="D206" s="39">
        <v>161</v>
      </c>
      <c r="E206" s="40">
        <v>360</v>
      </c>
      <c r="F206" t="str">
        <f t="shared" si="32"/>
        <v/>
      </c>
      <c r="G206" s="3">
        <f t="shared" si="33"/>
        <v>42942.653634259259</v>
      </c>
      <c r="H206" s="41">
        <f t="shared" si="34"/>
        <v>15.5</v>
      </c>
      <c r="I206" s="41">
        <f t="shared" si="35"/>
        <v>7.75</v>
      </c>
      <c r="J206" s="42">
        <f t="shared" si="36"/>
        <v>16</v>
      </c>
      <c r="K206" s="45">
        <f t="shared" si="37"/>
        <v>75.615516622194974</v>
      </c>
      <c r="L206" s="46">
        <f t="shared" si="39"/>
        <v>197569.4033229182</v>
      </c>
      <c r="M206" s="44">
        <f t="shared" si="38"/>
        <v>0.97806635308375345</v>
      </c>
    </row>
    <row r="207" spans="1:13" x14ac:dyDescent="0.2">
      <c r="A207" s="39">
        <v>170726154116</v>
      </c>
      <c r="B207" t="str">
        <f t="shared" si="31"/>
        <v>20170726154116</v>
      </c>
      <c r="C207" s="9">
        <f t="shared" si="30"/>
        <v>42942.653657407405</v>
      </c>
      <c r="D207" s="39">
        <v>161</v>
      </c>
      <c r="E207" s="40">
        <v>362</v>
      </c>
      <c r="F207" t="str">
        <f t="shared" si="32"/>
        <v/>
      </c>
      <c r="G207" s="3">
        <f t="shared" si="33"/>
        <v>42942.653657407405</v>
      </c>
      <c r="H207" s="41">
        <f t="shared" si="34"/>
        <v>15.5</v>
      </c>
      <c r="I207" s="41">
        <f t="shared" si="35"/>
        <v>7.75</v>
      </c>
      <c r="J207" s="42">
        <f t="shared" si="36"/>
        <v>15.5</v>
      </c>
      <c r="K207" s="45">
        <f t="shared" si="37"/>
        <v>73.252531727751375</v>
      </c>
      <c r="L207" s="46">
        <f t="shared" si="39"/>
        <v>197642.65585464594</v>
      </c>
      <c r="M207" s="44">
        <f t="shared" si="38"/>
        <v>0.97842898937943534</v>
      </c>
    </row>
    <row r="208" spans="1:13" x14ac:dyDescent="0.2">
      <c r="A208" s="39">
        <v>170726154118</v>
      </c>
      <c r="B208" t="str">
        <f t="shared" si="31"/>
        <v>20170726154118</v>
      </c>
      <c r="C208" s="9">
        <f t="shared" si="30"/>
        <v>42942.653680555559</v>
      </c>
      <c r="D208" s="39">
        <v>161</v>
      </c>
      <c r="E208" s="40">
        <v>364</v>
      </c>
      <c r="F208" t="str">
        <f t="shared" si="32"/>
        <v/>
      </c>
      <c r="G208" s="3">
        <f t="shared" si="33"/>
        <v>42942.653680555559</v>
      </c>
      <c r="H208" s="41">
        <f t="shared" si="34"/>
        <v>15.5</v>
      </c>
      <c r="I208" s="41">
        <f t="shared" si="35"/>
        <v>7.75</v>
      </c>
      <c r="J208" s="42">
        <f t="shared" si="36"/>
        <v>15.5</v>
      </c>
      <c r="K208" s="45">
        <f t="shared" si="37"/>
        <v>73.252531727751375</v>
      </c>
      <c r="L208" s="46">
        <f t="shared" si="39"/>
        <v>197715.90838637369</v>
      </c>
      <c r="M208" s="44">
        <f t="shared" si="38"/>
        <v>0.97879162567511724</v>
      </c>
    </row>
    <row r="209" spans="1:13" x14ac:dyDescent="0.2">
      <c r="A209" s="39">
        <v>170726154120</v>
      </c>
      <c r="B209" t="str">
        <f t="shared" si="31"/>
        <v>20170726154120</v>
      </c>
      <c r="C209" s="9">
        <f t="shared" si="30"/>
        <v>42942.653703703705</v>
      </c>
      <c r="D209" s="39">
        <v>161</v>
      </c>
      <c r="E209" s="40">
        <v>366</v>
      </c>
      <c r="F209" t="str">
        <f t="shared" si="32"/>
        <v/>
      </c>
      <c r="G209" s="3">
        <f t="shared" si="33"/>
        <v>42942.653703703705</v>
      </c>
      <c r="H209" s="41">
        <f t="shared" si="34"/>
        <v>15.5</v>
      </c>
      <c r="I209" s="41">
        <f t="shared" si="35"/>
        <v>7.75</v>
      </c>
      <c r="J209" s="42">
        <f t="shared" si="36"/>
        <v>15.5</v>
      </c>
      <c r="K209" s="45">
        <f t="shared" si="37"/>
        <v>73.252531727751375</v>
      </c>
      <c r="L209" s="46">
        <f t="shared" si="39"/>
        <v>197789.16091810144</v>
      </c>
      <c r="M209" s="44">
        <f t="shared" si="38"/>
        <v>0.97915426197079913</v>
      </c>
    </row>
    <row r="210" spans="1:13" x14ac:dyDescent="0.2">
      <c r="A210" s="39">
        <v>170726154122</v>
      </c>
      <c r="B210" t="str">
        <f t="shared" si="31"/>
        <v>20170726154122</v>
      </c>
      <c r="C210" s="9">
        <f t="shared" si="30"/>
        <v>42942.653726851851</v>
      </c>
      <c r="D210" s="39">
        <v>160</v>
      </c>
      <c r="E210" s="40">
        <v>368</v>
      </c>
      <c r="F210" t="str">
        <f t="shared" si="32"/>
        <v/>
      </c>
      <c r="G210" s="3">
        <f t="shared" si="33"/>
        <v>42942.653726851851</v>
      </c>
      <c r="H210" s="41">
        <f t="shared" si="34"/>
        <v>14.5</v>
      </c>
      <c r="I210" s="41">
        <f t="shared" si="35"/>
        <v>7.25</v>
      </c>
      <c r="J210" s="42">
        <f t="shared" si="36"/>
        <v>15</v>
      </c>
      <c r="K210" s="45">
        <f t="shared" si="37"/>
        <v>70.88954683330779</v>
      </c>
      <c r="L210" s="46">
        <f t="shared" si="39"/>
        <v>197860.05046493476</v>
      </c>
      <c r="M210" s="44">
        <f t="shared" si="38"/>
        <v>0.97950520032145916</v>
      </c>
    </row>
    <row r="211" spans="1:13" x14ac:dyDescent="0.2">
      <c r="A211" s="39">
        <v>170726154124</v>
      </c>
      <c r="B211" t="str">
        <f t="shared" si="31"/>
        <v>20170726154124</v>
      </c>
      <c r="C211" s="9">
        <f t="shared" si="30"/>
        <v>42942.653749999998</v>
      </c>
      <c r="D211" s="39">
        <v>160</v>
      </c>
      <c r="E211" s="40">
        <v>370</v>
      </c>
      <c r="F211" t="str">
        <f t="shared" si="32"/>
        <v/>
      </c>
      <c r="G211" s="3">
        <f t="shared" si="33"/>
        <v>42942.653749999998</v>
      </c>
      <c r="H211" s="41">
        <f t="shared" si="34"/>
        <v>14.5</v>
      </c>
      <c r="I211" s="41">
        <f t="shared" si="35"/>
        <v>7.25</v>
      </c>
      <c r="J211" s="42">
        <f t="shared" si="36"/>
        <v>14.5</v>
      </c>
      <c r="K211" s="45">
        <f t="shared" si="37"/>
        <v>68.526561938864191</v>
      </c>
      <c r="L211" s="46">
        <f t="shared" si="39"/>
        <v>197928.57702687362</v>
      </c>
      <c r="M211" s="44">
        <f t="shared" si="38"/>
        <v>0.9798444407270972</v>
      </c>
    </row>
    <row r="212" spans="1:13" x14ac:dyDescent="0.2">
      <c r="A212" s="39">
        <v>170726154126</v>
      </c>
      <c r="B212" t="str">
        <f t="shared" si="31"/>
        <v>20170726154126</v>
      </c>
      <c r="C212" s="9">
        <f t="shared" si="30"/>
        <v>42942.653773148151</v>
      </c>
      <c r="D212" s="39">
        <v>159</v>
      </c>
      <c r="E212" s="40">
        <v>372</v>
      </c>
      <c r="F212" t="str">
        <f t="shared" si="32"/>
        <v/>
      </c>
      <c r="G212" s="3">
        <f t="shared" si="33"/>
        <v>42942.653773148151</v>
      </c>
      <c r="H212" s="41">
        <f t="shared" si="34"/>
        <v>13.5</v>
      </c>
      <c r="I212" s="41">
        <f t="shared" si="35"/>
        <v>6.75</v>
      </c>
      <c r="J212" s="42">
        <f t="shared" si="36"/>
        <v>14</v>
      </c>
      <c r="K212" s="45">
        <f t="shared" si="37"/>
        <v>66.163577044420606</v>
      </c>
      <c r="L212" s="46">
        <f t="shared" si="39"/>
        <v>197994.74060391804</v>
      </c>
      <c r="M212" s="44">
        <f t="shared" si="38"/>
        <v>0.98017198318771304</v>
      </c>
    </row>
    <row r="213" spans="1:13" x14ac:dyDescent="0.2">
      <c r="A213" s="39">
        <v>170726154128</v>
      </c>
      <c r="B213" t="str">
        <f t="shared" si="31"/>
        <v>20170726154128</v>
      </c>
      <c r="C213" s="9">
        <f t="shared" si="30"/>
        <v>42942.653796296298</v>
      </c>
      <c r="D213" s="39">
        <v>159</v>
      </c>
      <c r="E213" s="40">
        <v>374</v>
      </c>
      <c r="F213" t="str">
        <f t="shared" si="32"/>
        <v/>
      </c>
      <c r="G213" s="3">
        <f t="shared" si="33"/>
        <v>42942.653796296298</v>
      </c>
      <c r="H213" s="41">
        <f t="shared" si="34"/>
        <v>13.5</v>
      </c>
      <c r="I213" s="41">
        <f t="shared" si="35"/>
        <v>6.75</v>
      </c>
      <c r="J213" s="42">
        <f t="shared" si="36"/>
        <v>13.5</v>
      </c>
      <c r="K213" s="45">
        <f t="shared" si="37"/>
        <v>63.800592149977007</v>
      </c>
      <c r="L213" s="46">
        <f t="shared" si="39"/>
        <v>198058.54119606802</v>
      </c>
      <c r="M213" s="44">
        <f t="shared" si="38"/>
        <v>0.980487827703307</v>
      </c>
    </row>
    <row r="214" spans="1:13" x14ac:dyDescent="0.2">
      <c r="A214" s="39">
        <v>170726154130</v>
      </c>
      <c r="B214" t="str">
        <f t="shared" si="31"/>
        <v>20170726154130</v>
      </c>
      <c r="C214" s="9">
        <f t="shared" si="30"/>
        <v>42942.653819444444</v>
      </c>
      <c r="D214" s="39">
        <v>160</v>
      </c>
      <c r="E214" s="40">
        <v>376</v>
      </c>
      <c r="F214" t="str">
        <f t="shared" si="32"/>
        <v/>
      </c>
      <c r="G214" s="3">
        <f t="shared" si="33"/>
        <v>42942.653819444444</v>
      </c>
      <c r="H214" s="41">
        <f t="shared" si="34"/>
        <v>14.5</v>
      </c>
      <c r="I214" s="41">
        <f t="shared" si="35"/>
        <v>7.25</v>
      </c>
      <c r="J214" s="42">
        <f t="shared" si="36"/>
        <v>14</v>
      </c>
      <c r="K214" s="45">
        <f t="shared" si="37"/>
        <v>66.163577044420606</v>
      </c>
      <c r="L214" s="46">
        <f t="shared" si="39"/>
        <v>198124.70477311243</v>
      </c>
      <c r="M214" s="44">
        <f t="shared" si="38"/>
        <v>0.98081537016392295</v>
      </c>
    </row>
    <row r="215" spans="1:13" x14ac:dyDescent="0.2">
      <c r="A215" s="39">
        <v>170726154132</v>
      </c>
      <c r="B215" t="str">
        <f t="shared" si="31"/>
        <v>20170726154132</v>
      </c>
      <c r="C215" s="9">
        <f t="shared" si="30"/>
        <v>42942.65384259259</v>
      </c>
      <c r="D215" s="39">
        <v>159</v>
      </c>
      <c r="E215" s="40">
        <v>378</v>
      </c>
      <c r="F215" t="str">
        <f t="shared" si="32"/>
        <v/>
      </c>
      <c r="G215" s="3">
        <f t="shared" si="33"/>
        <v>42942.65384259259</v>
      </c>
      <c r="H215" s="41">
        <f t="shared" si="34"/>
        <v>13.5</v>
      </c>
      <c r="I215" s="41">
        <f t="shared" si="35"/>
        <v>6.75</v>
      </c>
      <c r="J215" s="42">
        <f t="shared" si="36"/>
        <v>14</v>
      </c>
      <c r="K215" s="45">
        <f t="shared" si="37"/>
        <v>66.163577044420606</v>
      </c>
      <c r="L215" s="46">
        <f t="shared" si="39"/>
        <v>198190.86835015684</v>
      </c>
      <c r="M215" s="44">
        <f t="shared" si="38"/>
        <v>0.98114291262453879</v>
      </c>
    </row>
    <row r="216" spans="1:13" x14ac:dyDescent="0.2">
      <c r="A216" s="39">
        <v>170726154134</v>
      </c>
      <c r="B216" t="str">
        <f t="shared" si="31"/>
        <v>20170726154134</v>
      </c>
      <c r="C216" s="9">
        <f t="shared" si="30"/>
        <v>42942.653865740744</v>
      </c>
      <c r="D216" s="39">
        <v>159</v>
      </c>
      <c r="E216" s="40">
        <v>380</v>
      </c>
      <c r="F216" t="str">
        <f t="shared" si="32"/>
        <v/>
      </c>
      <c r="G216" s="3">
        <f t="shared" si="33"/>
        <v>42942.653865740744</v>
      </c>
      <c r="H216" s="41">
        <f t="shared" si="34"/>
        <v>13.5</v>
      </c>
      <c r="I216" s="41">
        <f t="shared" si="35"/>
        <v>6.75</v>
      </c>
      <c r="J216" s="42">
        <f t="shared" si="36"/>
        <v>13.5</v>
      </c>
      <c r="K216" s="45">
        <f t="shared" si="37"/>
        <v>63.800592149977007</v>
      </c>
      <c r="L216" s="46">
        <f t="shared" si="39"/>
        <v>198254.66894230683</v>
      </c>
      <c r="M216" s="44">
        <f t="shared" si="38"/>
        <v>0.98145875714013286</v>
      </c>
    </row>
    <row r="217" spans="1:13" x14ac:dyDescent="0.2">
      <c r="A217" s="39">
        <v>170726154136</v>
      </c>
      <c r="B217" t="str">
        <f t="shared" si="31"/>
        <v>20170726154136</v>
      </c>
      <c r="C217" s="9">
        <f t="shared" si="30"/>
        <v>42942.65388888889</v>
      </c>
      <c r="D217" s="39">
        <v>159</v>
      </c>
      <c r="E217" s="40">
        <v>382</v>
      </c>
      <c r="F217" t="str">
        <f t="shared" si="32"/>
        <v/>
      </c>
      <c r="G217" s="3">
        <f t="shared" si="33"/>
        <v>42942.65388888889</v>
      </c>
      <c r="H217" s="41">
        <f t="shared" si="34"/>
        <v>13.5</v>
      </c>
      <c r="I217" s="41">
        <f t="shared" si="35"/>
        <v>6.75</v>
      </c>
      <c r="J217" s="42">
        <f t="shared" si="36"/>
        <v>13.5</v>
      </c>
      <c r="K217" s="45">
        <f t="shared" si="37"/>
        <v>63.800592149977007</v>
      </c>
      <c r="L217" s="46">
        <f t="shared" si="39"/>
        <v>198318.46953445682</v>
      </c>
      <c r="M217" s="44">
        <f t="shared" si="38"/>
        <v>0.98177460165572683</v>
      </c>
    </row>
    <row r="218" spans="1:13" x14ac:dyDescent="0.2">
      <c r="A218" s="39">
        <v>170726154138</v>
      </c>
      <c r="B218" t="str">
        <f t="shared" si="31"/>
        <v>20170726154138</v>
      </c>
      <c r="C218" s="9">
        <f t="shared" ref="C218:C281" si="40">DATE(LEFT(B218,4),MID(B218,5,2),MID(B218,7,2))+TIME(MID(B218,9,2),MID(B218,11,2),RIGHT(B218,2))</f>
        <v>42942.653912037036</v>
      </c>
      <c r="D218" s="39">
        <v>159</v>
      </c>
      <c r="E218" s="40">
        <v>384</v>
      </c>
      <c r="F218" t="str">
        <f t="shared" si="32"/>
        <v/>
      </c>
      <c r="G218" s="3">
        <f t="shared" si="33"/>
        <v>42942.653912037036</v>
      </c>
      <c r="H218" s="41">
        <f t="shared" si="34"/>
        <v>13.5</v>
      </c>
      <c r="I218" s="41">
        <f t="shared" si="35"/>
        <v>6.75</v>
      </c>
      <c r="J218" s="42">
        <f t="shared" si="36"/>
        <v>13.5</v>
      </c>
      <c r="K218" s="45">
        <f t="shared" si="37"/>
        <v>63.800592149977007</v>
      </c>
      <c r="L218" s="46">
        <f t="shared" si="39"/>
        <v>198382.2701266068</v>
      </c>
      <c r="M218" s="44">
        <f t="shared" si="38"/>
        <v>0.9820904461713208</v>
      </c>
    </row>
    <row r="219" spans="1:13" x14ac:dyDescent="0.2">
      <c r="A219" s="39">
        <v>170726154140</v>
      </c>
      <c r="B219" t="str">
        <f t="shared" ref="B219:B282" si="41">"20"&amp;A219</f>
        <v>20170726154140</v>
      </c>
      <c r="C219" s="9">
        <f t="shared" si="40"/>
        <v>42942.653935185182</v>
      </c>
      <c r="D219" s="39">
        <v>158</v>
      </c>
      <c r="E219" s="40">
        <v>386</v>
      </c>
      <c r="F219" t="str">
        <f t="shared" si="32"/>
        <v/>
      </c>
      <c r="G219" s="3">
        <f t="shared" si="33"/>
        <v>42942.653935185182</v>
      </c>
      <c r="H219" s="41">
        <f t="shared" si="34"/>
        <v>12.5</v>
      </c>
      <c r="I219" s="41">
        <f t="shared" si="35"/>
        <v>6.25</v>
      </c>
      <c r="J219" s="42">
        <f t="shared" si="36"/>
        <v>13</v>
      </c>
      <c r="K219" s="45">
        <f t="shared" si="37"/>
        <v>61.437607255533415</v>
      </c>
      <c r="L219" s="46">
        <f t="shared" si="39"/>
        <v>198443.70773386233</v>
      </c>
      <c r="M219" s="44">
        <f t="shared" si="38"/>
        <v>0.98239459274189278</v>
      </c>
    </row>
    <row r="220" spans="1:13" x14ac:dyDescent="0.2">
      <c r="A220" s="39">
        <v>170726154142</v>
      </c>
      <c r="B220" t="str">
        <f t="shared" si="41"/>
        <v>20170726154142</v>
      </c>
      <c r="C220" s="9">
        <f t="shared" si="40"/>
        <v>42942.653958333336</v>
      </c>
      <c r="D220" s="39">
        <v>158</v>
      </c>
      <c r="E220" s="40">
        <v>388</v>
      </c>
      <c r="F220" t="str">
        <f t="shared" si="32"/>
        <v/>
      </c>
      <c r="G220" s="3">
        <f t="shared" si="33"/>
        <v>42942.653958333336</v>
      </c>
      <c r="H220" s="41">
        <f t="shared" si="34"/>
        <v>12.5</v>
      </c>
      <c r="I220" s="41">
        <f t="shared" si="35"/>
        <v>6.25</v>
      </c>
      <c r="J220" s="42">
        <f t="shared" si="36"/>
        <v>12.5</v>
      </c>
      <c r="K220" s="45">
        <f t="shared" si="37"/>
        <v>59.074622361089823</v>
      </c>
      <c r="L220" s="46">
        <f t="shared" si="39"/>
        <v>198502.78235622341</v>
      </c>
      <c r="M220" s="44">
        <f t="shared" si="38"/>
        <v>0.98268704136744267</v>
      </c>
    </row>
    <row r="221" spans="1:13" x14ac:dyDescent="0.2">
      <c r="A221" s="39">
        <v>170726154144</v>
      </c>
      <c r="B221" t="str">
        <f t="shared" si="41"/>
        <v>20170726154144</v>
      </c>
      <c r="C221" s="9">
        <f t="shared" si="40"/>
        <v>42942.653981481482</v>
      </c>
      <c r="D221" s="39">
        <v>158</v>
      </c>
      <c r="E221" s="40">
        <v>390</v>
      </c>
      <c r="F221" t="str">
        <f t="shared" ref="F221:F284" si="42">IF(H221=$B$13,C221,"")</f>
        <v/>
      </c>
      <c r="G221" s="3">
        <f t="shared" ref="G221:G284" si="43">IF(D221-$B$11&gt;0,C221," ")</f>
        <v>42942.653981481482</v>
      </c>
      <c r="H221" s="41">
        <f t="shared" ref="H221:H284" si="44">IF((D221-$B$11)&gt;0,D221-$B$11,0)</f>
        <v>12.5</v>
      </c>
      <c r="I221" s="41">
        <f t="shared" ref="I221:I284" si="45">H221/2</f>
        <v>6.25</v>
      </c>
      <c r="J221" s="42">
        <f t="shared" ref="J221:J284" si="46">AVERAGE(I220:I221)*(E221-E220)</f>
        <v>12.5</v>
      </c>
      <c r="K221" s="45">
        <f t="shared" ref="K221:K284" si="47">J221*$B$19</f>
        <v>59.074622361089823</v>
      </c>
      <c r="L221" s="46">
        <f t="shared" si="39"/>
        <v>198561.85697858449</v>
      </c>
      <c r="M221" s="44">
        <f t="shared" ref="M221:M284" si="48">L221/($B$17*1000)</f>
        <v>0.98297948999299256</v>
      </c>
    </row>
    <row r="222" spans="1:13" x14ac:dyDescent="0.2">
      <c r="A222" s="39">
        <v>170726154146</v>
      </c>
      <c r="B222" t="str">
        <f t="shared" si="41"/>
        <v>20170726154146</v>
      </c>
      <c r="C222" s="9">
        <f t="shared" si="40"/>
        <v>42942.654004629629</v>
      </c>
      <c r="D222" s="39">
        <v>158</v>
      </c>
      <c r="E222" s="40">
        <v>392</v>
      </c>
      <c r="F222" t="str">
        <f t="shared" si="42"/>
        <v/>
      </c>
      <c r="G222" s="3">
        <f t="shared" si="43"/>
        <v>42942.654004629629</v>
      </c>
      <c r="H222" s="41">
        <f t="shared" si="44"/>
        <v>12.5</v>
      </c>
      <c r="I222" s="41">
        <f t="shared" si="45"/>
        <v>6.25</v>
      </c>
      <c r="J222" s="42">
        <f t="shared" si="46"/>
        <v>12.5</v>
      </c>
      <c r="K222" s="45">
        <f t="shared" si="47"/>
        <v>59.074622361089823</v>
      </c>
      <c r="L222" s="46">
        <f t="shared" ref="L222:L285" si="49">L221+K222</f>
        <v>198620.93160094557</v>
      </c>
      <c r="M222" s="44">
        <f t="shared" si="48"/>
        <v>0.98327193861854245</v>
      </c>
    </row>
    <row r="223" spans="1:13" x14ac:dyDescent="0.2">
      <c r="A223" s="39">
        <v>170726154148</v>
      </c>
      <c r="B223" t="str">
        <f t="shared" si="41"/>
        <v>20170726154148</v>
      </c>
      <c r="C223" s="9">
        <f t="shared" si="40"/>
        <v>42942.654027777775</v>
      </c>
      <c r="D223" s="39">
        <v>157</v>
      </c>
      <c r="E223" s="40">
        <v>394</v>
      </c>
      <c r="F223" t="str">
        <f t="shared" si="42"/>
        <v/>
      </c>
      <c r="G223" s="3">
        <f t="shared" si="43"/>
        <v>42942.654027777775</v>
      </c>
      <c r="H223" s="41">
        <f t="shared" si="44"/>
        <v>11.5</v>
      </c>
      <c r="I223" s="41">
        <f t="shared" si="45"/>
        <v>5.75</v>
      </c>
      <c r="J223" s="42">
        <f t="shared" si="46"/>
        <v>12</v>
      </c>
      <c r="K223" s="45">
        <f t="shared" si="47"/>
        <v>56.711637466646231</v>
      </c>
      <c r="L223" s="46">
        <f t="shared" si="49"/>
        <v>198677.64323841222</v>
      </c>
      <c r="M223" s="44">
        <f t="shared" si="48"/>
        <v>0.98355268929907036</v>
      </c>
    </row>
    <row r="224" spans="1:13" x14ac:dyDescent="0.2">
      <c r="A224" s="39">
        <v>170726154150</v>
      </c>
      <c r="B224" t="str">
        <f t="shared" si="41"/>
        <v>20170726154150</v>
      </c>
      <c r="C224" s="9">
        <f t="shared" si="40"/>
        <v>42942.654050925928</v>
      </c>
      <c r="D224" s="39">
        <v>157</v>
      </c>
      <c r="E224" s="40">
        <v>396</v>
      </c>
      <c r="F224" t="str">
        <f t="shared" si="42"/>
        <v/>
      </c>
      <c r="G224" s="3">
        <f t="shared" si="43"/>
        <v>42942.654050925928</v>
      </c>
      <c r="H224" s="41">
        <f t="shared" si="44"/>
        <v>11.5</v>
      </c>
      <c r="I224" s="41">
        <f t="shared" si="45"/>
        <v>5.75</v>
      </c>
      <c r="J224" s="42">
        <f t="shared" si="46"/>
        <v>11.5</v>
      </c>
      <c r="K224" s="45">
        <f t="shared" si="47"/>
        <v>54.348652572202639</v>
      </c>
      <c r="L224" s="46">
        <f t="shared" si="49"/>
        <v>198731.99189098441</v>
      </c>
      <c r="M224" s="44">
        <f t="shared" si="48"/>
        <v>0.98382174203457629</v>
      </c>
    </row>
    <row r="225" spans="1:13" x14ac:dyDescent="0.2">
      <c r="A225" s="39">
        <v>170726154152</v>
      </c>
      <c r="B225" t="str">
        <f t="shared" si="41"/>
        <v>20170726154152</v>
      </c>
      <c r="C225" s="9">
        <f t="shared" si="40"/>
        <v>42942.654074074075</v>
      </c>
      <c r="D225" s="39">
        <v>156</v>
      </c>
      <c r="E225" s="40">
        <v>398</v>
      </c>
      <c r="F225" t="str">
        <f t="shared" si="42"/>
        <v/>
      </c>
      <c r="G225" s="3">
        <f t="shared" si="43"/>
        <v>42942.654074074075</v>
      </c>
      <c r="H225" s="41">
        <f t="shared" si="44"/>
        <v>10.5</v>
      </c>
      <c r="I225" s="41">
        <f t="shared" si="45"/>
        <v>5.25</v>
      </c>
      <c r="J225" s="42">
        <f t="shared" si="46"/>
        <v>11</v>
      </c>
      <c r="K225" s="45">
        <f t="shared" si="47"/>
        <v>51.985667677759047</v>
      </c>
      <c r="L225" s="46">
        <f t="shared" si="49"/>
        <v>198783.97755866218</v>
      </c>
      <c r="M225" s="44">
        <f t="shared" si="48"/>
        <v>0.98407909682506034</v>
      </c>
    </row>
    <row r="226" spans="1:13" x14ac:dyDescent="0.2">
      <c r="A226" s="39">
        <v>170726154154</v>
      </c>
      <c r="B226" t="str">
        <f t="shared" si="41"/>
        <v>20170726154154</v>
      </c>
      <c r="C226" s="9">
        <f t="shared" si="40"/>
        <v>42942.654097222221</v>
      </c>
      <c r="D226" s="39">
        <v>156</v>
      </c>
      <c r="E226" s="40">
        <v>400</v>
      </c>
      <c r="F226" t="str">
        <f t="shared" si="42"/>
        <v/>
      </c>
      <c r="G226" s="3">
        <f t="shared" si="43"/>
        <v>42942.654097222221</v>
      </c>
      <c r="H226" s="41">
        <f t="shared" si="44"/>
        <v>10.5</v>
      </c>
      <c r="I226" s="41">
        <f t="shared" si="45"/>
        <v>5.25</v>
      </c>
      <c r="J226" s="42">
        <f t="shared" si="46"/>
        <v>10.5</v>
      </c>
      <c r="K226" s="45">
        <f t="shared" si="47"/>
        <v>49.622682783315454</v>
      </c>
      <c r="L226" s="46">
        <f t="shared" si="49"/>
        <v>198833.6002414455</v>
      </c>
      <c r="M226" s="44">
        <f t="shared" si="48"/>
        <v>0.9843247536705223</v>
      </c>
    </row>
    <row r="227" spans="1:13" x14ac:dyDescent="0.2">
      <c r="A227" s="39">
        <v>170726154156</v>
      </c>
      <c r="B227" t="str">
        <f t="shared" si="41"/>
        <v>20170726154156</v>
      </c>
      <c r="C227" s="9">
        <f t="shared" si="40"/>
        <v>42942.654120370367</v>
      </c>
      <c r="D227" s="39">
        <v>156</v>
      </c>
      <c r="E227" s="40">
        <v>402</v>
      </c>
      <c r="F227" t="str">
        <f t="shared" si="42"/>
        <v/>
      </c>
      <c r="G227" s="3">
        <f t="shared" si="43"/>
        <v>42942.654120370367</v>
      </c>
      <c r="H227" s="41">
        <f t="shared" si="44"/>
        <v>10.5</v>
      </c>
      <c r="I227" s="41">
        <f t="shared" si="45"/>
        <v>5.25</v>
      </c>
      <c r="J227" s="42">
        <f t="shared" si="46"/>
        <v>10.5</v>
      </c>
      <c r="K227" s="45">
        <f t="shared" si="47"/>
        <v>49.622682783315454</v>
      </c>
      <c r="L227" s="46">
        <f t="shared" si="49"/>
        <v>198883.22292422882</v>
      </c>
      <c r="M227" s="44">
        <f t="shared" si="48"/>
        <v>0.98457041051598426</v>
      </c>
    </row>
    <row r="228" spans="1:13" x14ac:dyDescent="0.2">
      <c r="A228" s="39">
        <v>170726154158</v>
      </c>
      <c r="B228" t="str">
        <f t="shared" si="41"/>
        <v>20170726154158</v>
      </c>
      <c r="C228" s="9">
        <f t="shared" si="40"/>
        <v>42942.654143518521</v>
      </c>
      <c r="D228" s="39">
        <v>156</v>
      </c>
      <c r="E228" s="40">
        <v>404</v>
      </c>
      <c r="F228" t="str">
        <f t="shared" si="42"/>
        <v/>
      </c>
      <c r="G228" s="3">
        <f t="shared" si="43"/>
        <v>42942.654143518521</v>
      </c>
      <c r="H228" s="41">
        <f t="shared" si="44"/>
        <v>10.5</v>
      </c>
      <c r="I228" s="41">
        <f t="shared" si="45"/>
        <v>5.25</v>
      </c>
      <c r="J228" s="42">
        <f t="shared" si="46"/>
        <v>10.5</v>
      </c>
      <c r="K228" s="45">
        <f t="shared" si="47"/>
        <v>49.622682783315454</v>
      </c>
      <c r="L228" s="46">
        <f t="shared" si="49"/>
        <v>198932.84560701213</v>
      </c>
      <c r="M228" s="44">
        <f t="shared" si="48"/>
        <v>0.98481606736144622</v>
      </c>
    </row>
    <row r="229" spans="1:13" x14ac:dyDescent="0.2">
      <c r="A229" s="39">
        <v>170726154200</v>
      </c>
      <c r="B229" t="str">
        <f t="shared" si="41"/>
        <v>20170726154200</v>
      </c>
      <c r="C229" s="9">
        <f t="shared" si="40"/>
        <v>42942.654166666667</v>
      </c>
      <c r="D229" s="39">
        <v>156</v>
      </c>
      <c r="E229" s="40">
        <v>406</v>
      </c>
      <c r="F229" t="str">
        <f t="shared" si="42"/>
        <v/>
      </c>
      <c r="G229" s="3">
        <f t="shared" si="43"/>
        <v>42942.654166666667</v>
      </c>
      <c r="H229" s="41">
        <f t="shared" si="44"/>
        <v>10.5</v>
      </c>
      <c r="I229" s="41">
        <f t="shared" si="45"/>
        <v>5.25</v>
      </c>
      <c r="J229" s="42">
        <f t="shared" si="46"/>
        <v>10.5</v>
      </c>
      <c r="K229" s="45">
        <f t="shared" si="47"/>
        <v>49.622682783315454</v>
      </c>
      <c r="L229" s="46">
        <f t="shared" si="49"/>
        <v>198982.46828979545</v>
      </c>
      <c r="M229" s="44">
        <f t="shared" si="48"/>
        <v>0.98506172420690818</v>
      </c>
    </row>
    <row r="230" spans="1:13" x14ac:dyDescent="0.2">
      <c r="A230" s="39">
        <v>170726154202</v>
      </c>
      <c r="B230" t="str">
        <f t="shared" si="41"/>
        <v>20170726154202</v>
      </c>
      <c r="C230" s="9">
        <f t="shared" si="40"/>
        <v>42942.654189814813</v>
      </c>
      <c r="D230" s="39">
        <v>156</v>
      </c>
      <c r="E230" s="40">
        <v>408</v>
      </c>
      <c r="F230" t="str">
        <f t="shared" si="42"/>
        <v/>
      </c>
      <c r="G230" s="3">
        <f t="shared" si="43"/>
        <v>42942.654189814813</v>
      </c>
      <c r="H230" s="41">
        <f t="shared" si="44"/>
        <v>10.5</v>
      </c>
      <c r="I230" s="41">
        <f t="shared" si="45"/>
        <v>5.25</v>
      </c>
      <c r="J230" s="42">
        <f t="shared" si="46"/>
        <v>10.5</v>
      </c>
      <c r="K230" s="45">
        <f t="shared" si="47"/>
        <v>49.622682783315454</v>
      </c>
      <c r="L230" s="46">
        <f t="shared" si="49"/>
        <v>199032.09097257876</v>
      </c>
      <c r="M230" s="44">
        <f t="shared" si="48"/>
        <v>0.98530738105237015</v>
      </c>
    </row>
    <row r="231" spans="1:13" x14ac:dyDescent="0.2">
      <c r="A231" s="39">
        <v>170726154204</v>
      </c>
      <c r="B231" t="str">
        <f t="shared" si="41"/>
        <v>20170726154204</v>
      </c>
      <c r="C231" s="9">
        <f t="shared" si="40"/>
        <v>42942.65421296296</v>
      </c>
      <c r="D231" s="39">
        <v>155</v>
      </c>
      <c r="E231" s="40">
        <v>410</v>
      </c>
      <c r="F231" t="str">
        <f t="shared" si="42"/>
        <v/>
      </c>
      <c r="G231" s="3">
        <f t="shared" si="43"/>
        <v>42942.65421296296</v>
      </c>
      <c r="H231" s="41">
        <f t="shared" si="44"/>
        <v>9.5</v>
      </c>
      <c r="I231" s="41">
        <f t="shared" si="45"/>
        <v>4.75</v>
      </c>
      <c r="J231" s="42">
        <f t="shared" si="46"/>
        <v>10</v>
      </c>
      <c r="K231" s="45">
        <f t="shared" si="47"/>
        <v>47.259697888871855</v>
      </c>
      <c r="L231" s="46">
        <f t="shared" si="49"/>
        <v>199079.35067046763</v>
      </c>
      <c r="M231" s="44">
        <f t="shared" si="48"/>
        <v>0.98554133995281001</v>
      </c>
    </row>
    <row r="232" spans="1:13" x14ac:dyDescent="0.2">
      <c r="A232" s="39">
        <v>170726154206</v>
      </c>
      <c r="B232" t="str">
        <f t="shared" si="41"/>
        <v>20170726154206</v>
      </c>
      <c r="C232" s="9">
        <f t="shared" si="40"/>
        <v>42942.654236111113</v>
      </c>
      <c r="D232" s="39">
        <v>155</v>
      </c>
      <c r="E232" s="40">
        <v>412</v>
      </c>
      <c r="F232" t="str">
        <f t="shared" si="42"/>
        <v/>
      </c>
      <c r="G232" s="3">
        <f t="shared" si="43"/>
        <v>42942.654236111113</v>
      </c>
      <c r="H232" s="41">
        <f t="shared" si="44"/>
        <v>9.5</v>
      </c>
      <c r="I232" s="41">
        <f t="shared" si="45"/>
        <v>4.75</v>
      </c>
      <c r="J232" s="42">
        <f t="shared" si="46"/>
        <v>9.5</v>
      </c>
      <c r="K232" s="45">
        <f t="shared" si="47"/>
        <v>44.896712994428263</v>
      </c>
      <c r="L232" s="46">
        <f t="shared" si="49"/>
        <v>199124.24738346206</v>
      </c>
      <c r="M232" s="44">
        <f t="shared" si="48"/>
        <v>0.98576360090822801</v>
      </c>
    </row>
    <row r="233" spans="1:13" x14ac:dyDescent="0.2">
      <c r="A233" s="39">
        <v>170726154208</v>
      </c>
      <c r="B233" t="str">
        <f t="shared" si="41"/>
        <v>20170726154208</v>
      </c>
      <c r="C233" s="9">
        <f t="shared" si="40"/>
        <v>42942.65425925926</v>
      </c>
      <c r="D233" s="39">
        <v>155</v>
      </c>
      <c r="E233" s="40">
        <v>414</v>
      </c>
      <c r="F233" t="str">
        <f t="shared" si="42"/>
        <v/>
      </c>
      <c r="G233" s="3">
        <f t="shared" si="43"/>
        <v>42942.65425925926</v>
      </c>
      <c r="H233" s="41">
        <f t="shared" si="44"/>
        <v>9.5</v>
      </c>
      <c r="I233" s="41">
        <f t="shared" si="45"/>
        <v>4.75</v>
      </c>
      <c r="J233" s="42">
        <f t="shared" si="46"/>
        <v>9.5</v>
      </c>
      <c r="K233" s="45">
        <f t="shared" si="47"/>
        <v>44.896712994428263</v>
      </c>
      <c r="L233" s="46">
        <f t="shared" si="49"/>
        <v>199169.1440964565</v>
      </c>
      <c r="M233" s="44">
        <f t="shared" si="48"/>
        <v>0.98598586186364601</v>
      </c>
    </row>
    <row r="234" spans="1:13" x14ac:dyDescent="0.2">
      <c r="A234" s="39">
        <v>170726154210</v>
      </c>
      <c r="B234" t="str">
        <f t="shared" si="41"/>
        <v>20170726154210</v>
      </c>
      <c r="C234" s="9">
        <f t="shared" si="40"/>
        <v>42942.654282407406</v>
      </c>
      <c r="D234" s="39">
        <v>155</v>
      </c>
      <c r="E234" s="40">
        <v>416</v>
      </c>
      <c r="F234" t="str">
        <f t="shared" si="42"/>
        <v/>
      </c>
      <c r="G234" s="3">
        <f t="shared" si="43"/>
        <v>42942.654282407406</v>
      </c>
      <c r="H234" s="41">
        <f t="shared" si="44"/>
        <v>9.5</v>
      </c>
      <c r="I234" s="41">
        <f t="shared" si="45"/>
        <v>4.75</v>
      </c>
      <c r="J234" s="42">
        <f t="shared" si="46"/>
        <v>9.5</v>
      </c>
      <c r="K234" s="45">
        <f t="shared" si="47"/>
        <v>44.896712994428263</v>
      </c>
      <c r="L234" s="46">
        <f t="shared" si="49"/>
        <v>199214.04080945093</v>
      </c>
      <c r="M234" s="44">
        <f t="shared" si="48"/>
        <v>0.986208122819064</v>
      </c>
    </row>
    <row r="235" spans="1:13" x14ac:dyDescent="0.2">
      <c r="A235" s="39">
        <v>170726154212</v>
      </c>
      <c r="B235" t="str">
        <f t="shared" si="41"/>
        <v>20170726154212</v>
      </c>
      <c r="C235" s="9">
        <f t="shared" si="40"/>
        <v>42942.654305555552</v>
      </c>
      <c r="D235" s="39">
        <v>155</v>
      </c>
      <c r="E235" s="40">
        <v>418</v>
      </c>
      <c r="F235" t="str">
        <f t="shared" si="42"/>
        <v/>
      </c>
      <c r="G235" s="3">
        <f t="shared" si="43"/>
        <v>42942.654305555552</v>
      </c>
      <c r="H235" s="41">
        <f t="shared" si="44"/>
        <v>9.5</v>
      </c>
      <c r="I235" s="41">
        <f t="shared" si="45"/>
        <v>4.75</v>
      </c>
      <c r="J235" s="42">
        <f t="shared" si="46"/>
        <v>9.5</v>
      </c>
      <c r="K235" s="45">
        <f t="shared" si="47"/>
        <v>44.896712994428263</v>
      </c>
      <c r="L235" s="46">
        <f t="shared" si="49"/>
        <v>199258.93752244537</v>
      </c>
      <c r="M235" s="44">
        <f t="shared" si="48"/>
        <v>0.986430383774482</v>
      </c>
    </row>
    <row r="236" spans="1:13" x14ac:dyDescent="0.2">
      <c r="A236" s="39">
        <v>170726154214</v>
      </c>
      <c r="B236" t="str">
        <f t="shared" si="41"/>
        <v>20170726154214</v>
      </c>
      <c r="C236" s="9">
        <f t="shared" si="40"/>
        <v>42942.654328703706</v>
      </c>
      <c r="D236" s="39">
        <v>155</v>
      </c>
      <c r="E236" s="40">
        <v>420</v>
      </c>
      <c r="F236" t="str">
        <f t="shared" si="42"/>
        <v/>
      </c>
      <c r="G236" s="3">
        <f t="shared" si="43"/>
        <v>42942.654328703706</v>
      </c>
      <c r="H236" s="41">
        <f t="shared" si="44"/>
        <v>9.5</v>
      </c>
      <c r="I236" s="41">
        <f t="shared" si="45"/>
        <v>4.75</v>
      </c>
      <c r="J236" s="42">
        <f t="shared" si="46"/>
        <v>9.5</v>
      </c>
      <c r="K236" s="45">
        <f t="shared" si="47"/>
        <v>44.896712994428263</v>
      </c>
      <c r="L236" s="46">
        <f t="shared" si="49"/>
        <v>199303.8342354398</v>
      </c>
      <c r="M236" s="44">
        <f t="shared" si="48"/>
        <v>0.9866526447299</v>
      </c>
    </row>
    <row r="237" spans="1:13" x14ac:dyDescent="0.2">
      <c r="A237" s="39">
        <v>170726154216</v>
      </c>
      <c r="B237" t="str">
        <f t="shared" si="41"/>
        <v>20170726154216</v>
      </c>
      <c r="C237" s="9">
        <f t="shared" si="40"/>
        <v>42942.654351851852</v>
      </c>
      <c r="D237" s="39">
        <v>155</v>
      </c>
      <c r="E237" s="40">
        <v>422</v>
      </c>
      <c r="F237" t="str">
        <f t="shared" si="42"/>
        <v/>
      </c>
      <c r="G237" s="3">
        <f t="shared" si="43"/>
        <v>42942.654351851852</v>
      </c>
      <c r="H237" s="41">
        <f t="shared" si="44"/>
        <v>9.5</v>
      </c>
      <c r="I237" s="41">
        <f t="shared" si="45"/>
        <v>4.75</v>
      </c>
      <c r="J237" s="42">
        <f t="shared" si="46"/>
        <v>9.5</v>
      </c>
      <c r="K237" s="45">
        <f t="shared" si="47"/>
        <v>44.896712994428263</v>
      </c>
      <c r="L237" s="46">
        <f t="shared" si="49"/>
        <v>199348.73094843424</v>
      </c>
      <c r="M237" s="44">
        <f t="shared" si="48"/>
        <v>0.98687490568531799</v>
      </c>
    </row>
    <row r="238" spans="1:13" x14ac:dyDescent="0.2">
      <c r="A238" s="39">
        <v>170726154218</v>
      </c>
      <c r="B238" t="str">
        <f t="shared" si="41"/>
        <v>20170726154218</v>
      </c>
      <c r="C238" s="9">
        <f t="shared" si="40"/>
        <v>42942.654374999998</v>
      </c>
      <c r="D238" s="39">
        <v>154</v>
      </c>
      <c r="E238" s="40">
        <v>424</v>
      </c>
      <c r="F238" t="str">
        <f t="shared" si="42"/>
        <v/>
      </c>
      <c r="G238" s="3">
        <f t="shared" si="43"/>
        <v>42942.654374999998</v>
      </c>
      <c r="H238" s="41">
        <f t="shared" si="44"/>
        <v>8.5</v>
      </c>
      <c r="I238" s="41">
        <f t="shared" si="45"/>
        <v>4.25</v>
      </c>
      <c r="J238" s="42">
        <f t="shared" si="46"/>
        <v>9</v>
      </c>
      <c r="K238" s="45">
        <f t="shared" si="47"/>
        <v>42.533728099984671</v>
      </c>
      <c r="L238" s="46">
        <f t="shared" si="49"/>
        <v>199391.26467653422</v>
      </c>
      <c r="M238" s="44">
        <f t="shared" si="48"/>
        <v>0.98708546869571401</v>
      </c>
    </row>
    <row r="239" spans="1:13" x14ac:dyDescent="0.2">
      <c r="A239" s="39">
        <v>170726154220</v>
      </c>
      <c r="B239" t="str">
        <f t="shared" si="41"/>
        <v>20170726154220</v>
      </c>
      <c r="C239" s="9">
        <f t="shared" si="40"/>
        <v>42942.654398148145</v>
      </c>
      <c r="D239" s="39">
        <v>154</v>
      </c>
      <c r="E239" s="40">
        <v>426</v>
      </c>
      <c r="F239" t="str">
        <f t="shared" si="42"/>
        <v/>
      </c>
      <c r="G239" s="3">
        <f t="shared" si="43"/>
        <v>42942.654398148145</v>
      </c>
      <c r="H239" s="41">
        <f t="shared" si="44"/>
        <v>8.5</v>
      </c>
      <c r="I239" s="41">
        <f t="shared" si="45"/>
        <v>4.25</v>
      </c>
      <c r="J239" s="42">
        <f t="shared" si="46"/>
        <v>8.5</v>
      </c>
      <c r="K239" s="45">
        <f t="shared" si="47"/>
        <v>40.170743205541079</v>
      </c>
      <c r="L239" s="46">
        <f t="shared" si="49"/>
        <v>199431.43541973978</v>
      </c>
      <c r="M239" s="44">
        <f t="shared" si="48"/>
        <v>0.98728433376108804</v>
      </c>
    </row>
    <row r="240" spans="1:13" x14ac:dyDescent="0.2">
      <c r="A240" s="39">
        <v>170726154222</v>
      </c>
      <c r="B240" t="str">
        <f t="shared" si="41"/>
        <v>20170726154222</v>
      </c>
      <c r="C240" s="9">
        <f t="shared" si="40"/>
        <v>42942.654421296298</v>
      </c>
      <c r="D240" s="39">
        <v>154</v>
      </c>
      <c r="E240" s="40">
        <v>428</v>
      </c>
      <c r="F240" t="str">
        <f t="shared" si="42"/>
        <v/>
      </c>
      <c r="G240" s="3">
        <f t="shared" si="43"/>
        <v>42942.654421296298</v>
      </c>
      <c r="H240" s="41">
        <f t="shared" si="44"/>
        <v>8.5</v>
      </c>
      <c r="I240" s="41">
        <f t="shared" si="45"/>
        <v>4.25</v>
      </c>
      <c r="J240" s="42">
        <f t="shared" si="46"/>
        <v>8.5</v>
      </c>
      <c r="K240" s="45">
        <f t="shared" si="47"/>
        <v>40.170743205541079</v>
      </c>
      <c r="L240" s="46">
        <f t="shared" si="49"/>
        <v>199471.60616294533</v>
      </c>
      <c r="M240" s="44">
        <f t="shared" si="48"/>
        <v>0.98748319882646207</v>
      </c>
    </row>
    <row r="241" spans="1:13" x14ac:dyDescent="0.2">
      <c r="A241" s="39">
        <v>170726154224</v>
      </c>
      <c r="B241" t="str">
        <f t="shared" si="41"/>
        <v>20170726154224</v>
      </c>
      <c r="C241" s="9">
        <f t="shared" si="40"/>
        <v>42942.654444444444</v>
      </c>
      <c r="D241" s="39">
        <v>153</v>
      </c>
      <c r="E241" s="40">
        <v>430</v>
      </c>
      <c r="F241" t="str">
        <f t="shared" si="42"/>
        <v/>
      </c>
      <c r="G241" s="3">
        <f t="shared" si="43"/>
        <v>42942.654444444444</v>
      </c>
      <c r="H241" s="41">
        <f t="shared" si="44"/>
        <v>7.5</v>
      </c>
      <c r="I241" s="41">
        <f t="shared" si="45"/>
        <v>3.75</v>
      </c>
      <c r="J241" s="42">
        <f t="shared" si="46"/>
        <v>8</v>
      </c>
      <c r="K241" s="45">
        <f t="shared" si="47"/>
        <v>37.807758311097487</v>
      </c>
      <c r="L241" s="46">
        <f t="shared" si="49"/>
        <v>199509.41392125643</v>
      </c>
      <c r="M241" s="44">
        <f t="shared" si="48"/>
        <v>0.98767036594681401</v>
      </c>
    </row>
    <row r="242" spans="1:13" x14ac:dyDescent="0.2">
      <c r="A242" s="39">
        <v>170726154226</v>
      </c>
      <c r="B242" t="str">
        <f t="shared" si="41"/>
        <v>20170726154226</v>
      </c>
      <c r="C242" s="9">
        <f t="shared" si="40"/>
        <v>42942.654467592591</v>
      </c>
      <c r="D242" s="39">
        <v>153</v>
      </c>
      <c r="E242" s="40">
        <v>432</v>
      </c>
      <c r="F242" t="str">
        <f t="shared" si="42"/>
        <v/>
      </c>
      <c r="G242" s="3">
        <f t="shared" si="43"/>
        <v>42942.654467592591</v>
      </c>
      <c r="H242" s="41">
        <f t="shared" si="44"/>
        <v>7.5</v>
      </c>
      <c r="I242" s="41">
        <f t="shared" si="45"/>
        <v>3.75</v>
      </c>
      <c r="J242" s="42">
        <f t="shared" si="46"/>
        <v>7.5</v>
      </c>
      <c r="K242" s="45">
        <f t="shared" si="47"/>
        <v>35.444773416653895</v>
      </c>
      <c r="L242" s="46">
        <f t="shared" si="49"/>
        <v>199544.85869467308</v>
      </c>
      <c r="M242" s="44">
        <f t="shared" si="48"/>
        <v>0.98784583512214397</v>
      </c>
    </row>
    <row r="243" spans="1:13" x14ac:dyDescent="0.2">
      <c r="A243" s="39">
        <v>170726154228</v>
      </c>
      <c r="B243" t="str">
        <f t="shared" si="41"/>
        <v>20170726154228</v>
      </c>
      <c r="C243" s="9">
        <f t="shared" si="40"/>
        <v>42942.654490740744</v>
      </c>
      <c r="D243" s="39">
        <v>153</v>
      </c>
      <c r="E243" s="40">
        <v>434</v>
      </c>
      <c r="F243" t="str">
        <f t="shared" si="42"/>
        <v/>
      </c>
      <c r="G243" s="3">
        <f t="shared" si="43"/>
        <v>42942.654490740744</v>
      </c>
      <c r="H243" s="41">
        <f t="shared" si="44"/>
        <v>7.5</v>
      </c>
      <c r="I243" s="41">
        <f t="shared" si="45"/>
        <v>3.75</v>
      </c>
      <c r="J243" s="42">
        <f t="shared" si="46"/>
        <v>7.5</v>
      </c>
      <c r="K243" s="45">
        <f t="shared" si="47"/>
        <v>35.444773416653895</v>
      </c>
      <c r="L243" s="46">
        <f t="shared" si="49"/>
        <v>199580.30346808973</v>
      </c>
      <c r="M243" s="44">
        <f t="shared" si="48"/>
        <v>0.98802130429747392</v>
      </c>
    </row>
    <row r="244" spans="1:13" x14ac:dyDescent="0.2">
      <c r="A244" s="39">
        <v>170726154230</v>
      </c>
      <c r="B244" t="str">
        <f t="shared" si="41"/>
        <v>20170726154230</v>
      </c>
      <c r="C244" s="9">
        <f t="shared" si="40"/>
        <v>42942.654513888891</v>
      </c>
      <c r="D244" s="39">
        <v>153</v>
      </c>
      <c r="E244" s="40">
        <v>436</v>
      </c>
      <c r="F244" t="str">
        <f t="shared" si="42"/>
        <v/>
      </c>
      <c r="G244" s="3">
        <f t="shared" si="43"/>
        <v>42942.654513888891</v>
      </c>
      <c r="H244" s="41">
        <f t="shared" si="44"/>
        <v>7.5</v>
      </c>
      <c r="I244" s="41">
        <f t="shared" si="45"/>
        <v>3.75</v>
      </c>
      <c r="J244" s="42">
        <f t="shared" si="46"/>
        <v>7.5</v>
      </c>
      <c r="K244" s="45">
        <f t="shared" si="47"/>
        <v>35.444773416653895</v>
      </c>
      <c r="L244" s="46">
        <f t="shared" si="49"/>
        <v>199615.74824150637</v>
      </c>
      <c r="M244" s="44">
        <f t="shared" si="48"/>
        <v>0.98819677347280377</v>
      </c>
    </row>
    <row r="245" spans="1:13" x14ac:dyDescent="0.2">
      <c r="A245" s="39">
        <v>170726154232</v>
      </c>
      <c r="B245" t="str">
        <f t="shared" si="41"/>
        <v>20170726154232</v>
      </c>
      <c r="C245" s="9">
        <f t="shared" si="40"/>
        <v>42942.654537037037</v>
      </c>
      <c r="D245" s="39">
        <v>153</v>
      </c>
      <c r="E245" s="40">
        <v>438</v>
      </c>
      <c r="F245" t="str">
        <f t="shared" si="42"/>
        <v/>
      </c>
      <c r="G245" s="3">
        <f t="shared" si="43"/>
        <v>42942.654537037037</v>
      </c>
      <c r="H245" s="41">
        <f t="shared" si="44"/>
        <v>7.5</v>
      </c>
      <c r="I245" s="41">
        <f t="shared" si="45"/>
        <v>3.75</v>
      </c>
      <c r="J245" s="42">
        <f t="shared" si="46"/>
        <v>7.5</v>
      </c>
      <c r="K245" s="45">
        <f t="shared" si="47"/>
        <v>35.444773416653895</v>
      </c>
      <c r="L245" s="46">
        <f t="shared" si="49"/>
        <v>199651.19301492302</v>
      </c>
      <c r="M245" s="44">
        <f t="shared" si="48"/>
        <v>0.98837224264813373</v>
      </c>
    </row>
    <row r="246" spans="1:13" x14ac:dyDescent="0.2">
      <c r="A246" s="39">
        <v>170726154234</v>
      </c>
      <c r="B246" t="str">
        <f t="shared" si="41"/>
        <v>20170726154234</v>
      </c>
      <c r="C246" s="9">
        <f t="shared" si="40"/>
        <v>42942.654560185183</v>
      </c>
      <c r="D246" s="39">
        <v>153</v>
      </c>
      <c r="E246" s="40">
        <v>440</v>
      </c>
      <c r="F246" t="str">
        <f t="shared" si="42"/>
        <v/>
      </c>
      <c r="G246" s="3">
        <f t="shared" si="43"/>
        <v>42942.654560185183</v>
      </c>
      <c r="H246" s="41">
        <f t="shared" si="44"/>
        <v>7.5</v>
      </c>
      <c r="I246" s="41">
        <f t="shared" si="45"/>
        <v>3.75</v>
      </c>
      <c r="J246" s="42">
        <f t="shared" si="46"/>
        <v>7.5</v>
      </c>
      <c r="K246" s="45">
        <f t="shared" si="47"/>
        <v>35.444773416653895</v>
      </c>
      <c r="L246" s="46">
        <f t="shared" si="49"/>
        <v>199686.63778833966</v>
      </c>
      <c r="M246" s="44">
        <f t="shared" si="48"/>
        <v>0.98854771182346368</v>
      </c>
    </row>
    <row r="247" spans="1:13" x14ac:dyDescent="0.2">
      <c r="A247" s="39">
        <v>170726154236</v>
      </c>
      <c r="B247" t="str">
        <f t="shared" si="41"/>
        <v>20170726154236</v>
      </c>
      <c r="C247" s="9">
        <f t="shared" si="40"/>
        <v>42942.654583333337</v>
      </c>
      <c r="D247" s="39">
        <v>153</v>
      </c>
      <c r="E247" s="40">
        <v>442</v>
      </c>
      <c r="F247" t="str">
        <f t="shared" si="42"/>
        <v/>
      </c>
      <c r="G247" s="3">
        <f t="shared" si="43"/>
        <v>42942.654583333337</v>
      </c>
      <c r="H247" s="41">
        <f t="shared" si="44"/>
        <v>7.5</v>
      </c>
      <c r="I247" s="41">
        <f t="shared" si="45"/>
        <v>3.75</v>
      </c>
      <c r="J247" s="42">
        <f t="shared" si="46"/>
        <v>7.5</v>
      </c>
      <c r="K247" s="45">
        <f t="shared" si="47"/>
        <v>35.444773416653895</v>
      </c>
      <c r="L247" s="46">
        <f t="shared" si="49"/>
        <v>199722.08256175631</v>
      </c>
      <c r="M247" s="44">
        <f t="shared" si="48"/>
        <v>0.98872318099879364</v>
      </c>
    </row>
    <row r="248" spans="1:13" x14ac:dyDescent="0.2">
      <c r="A248" s="39">
        <v>170726154238</v>
      </c>
      <c r="B248" t="str">
        <f t="shared" si="41"/>
        <v>20170726154238</v>
      </c>
      <c r="C248" s="9">
        <f t="shared" si="40"/>
        <v>42942.654606481483</v>
      </c>
      <c r="D248" s="39">
        <v>153</v>
      </c>
      <c r="E248" s="40">
        <v>444</v>
      </c>
      <c r="F248" t="str">
        <f t="shared" si="42"/>
        <v/>
      </c>
      <c r="G248" s="3">
        <f t="shared" si="43"/>
        <v>42942.654606481483</v>
      </c>
      <c r="H248" s="41">
        <f t="shared" si="44"/>
        <v>7.5</v>
      </c>
      <c r="I248" s="41">
        <f t="shared" si="45"/>
        <v>3.75</v>
      </c>
      <c r="J248" s="42">
        <f t="shared" si="46"/>
        <v>7.5</v>
      </c>
      <c r="K248" s="45">
        <f t="shared" si="47"/>
        <v>35.444773416653895</v>
      </c>
      <c r="L248" s="46">
        <f t="shared" si="49"/>
        <v>199757.52733517296</v>
      </c>
      <c r="M248" s="44">
        <f t="shared" si="48"/>
        <v>0.98889865017412359</v>
      </c>
    </row>
    <row r="249" spans="1:13" x14ac:dyDescent="0.2">
      <c r="A249" s="39">
        <v>170726154240</v>
      </c>
      <c r="B249" t="str">
        <f t="shared" si="41"/>
        <v>20170726154240</v>
      </c>
      <c r="C249" s="9">
        <f t="shared" si="40"/>
        <v>42942.654629629629</v>
      </c>
      <c r="D249" s="39">
        <v>152</v>
      </c>
      <c r="E249" s="40">
        <v>446</v>
      </c>
      <c r="F249" t="str">
        <f t="shared" si="42"/>
        <v/>
      </c>
      <c r="G249" s="3">
        <f t="shared" si="43"/>
        <v>42942.654629629629</v>
      </c>
      <c r="H249" s="41">
        <f t="shared" si="44"/>
        <v>6.5</v>
      </c>
      <c r="I249" s="41">
        <f t="shared" si="45"/>
        <v>3.25</v>
      </c>
      <c r="J249" s="42">
        <f t="shared" si="46"/>
        <v>7</v>
      </c>
      <c r="K249" s="45">
        <f t="shared" si="47"/>
        <v>33.081788522210303</v>
      </c>
      <c r="L249" s="46">
        <f t="shared" si="49"/>
        <v>199790.60912369518</v>
      </c>
      <c r="M249" s="44">
        <f t="shared" si="48"/>
        <v>0.98906242140443157</v>
      </c>
    </row>
    <row r="250" spans="1:13" x14ac:dyDescent="0.2">
      <c r="A250" s="39">
        <v>170726154242</v>
      </c>
      <c r="B250" t="str">
        <f t="shared" si="41"/>
        <v>20170726154242</v>
      </c>
      <c r="C250" s="9">
        <f t="shared" si="40"/>
        <v>42942.654652777775</v>
      </c>
      <c r="D250" s="39">
        <v>152</v>
      </c>
      <c r="E250" s="40">
        <v>448</v>
      </c>
      <c r="F250" t="str">
        <f t="shared" si="42"/>
        <v/>
      </c>
      <c r="G250" s="3">
        <f t="shared" si="43"/>
        <v>42942.654652777775</v>
      </c>
      <c r="H250" s="41">
        <f t="shared" si="44"/>
        <v>6.5</v>
      </c>
      <c r="I250" s="41">
        <f t="shared" si="45"/>
        <v>3.25</v>
      </c>
      <c r="J250" s="42">
        <f t="shared" si="46"/>
        <v>6.5</v>
      </c>
      <c r="K250" s="45">
        <f t="shared" si="47"/>
        <v>30.718803627766707</v>
      </c>
      <c r="L250" s="46">
        <f t="shared" si="49"/>
        <v>199821.32792732294</v>
      </c>
      <c r="M250" s="44">
        <f t="shared" si="48"/>
        <v>0.98921449468971756</v>
      </c>
    </row>
    <row r="251" spans="1:13" x14ac:dyDescent="0.2">
      <c r="A251" s="39">
        <v>170726154244</v>
      </c>
      <c r="B251" t="str">
        <f t="shared" si="41"/>
        <v>20170726154244</v>
      </c>
      <c r="C251" s="9">
        <f t="shared" si="40"/>
        <v>42942.654675925929</v>
      </c>
      <c r="D251" s="39">
        <v>152</v>
      </c>
      <c r="E251" s="40">
        <v>450</v>
      </c>
      <c r="F251" t="str">
        <f t="shared" si="42"/>
        <v/>
      </c>
      <c r="G251" s="3">
        <f t="shared" si="43"/>
        <v>42942.654675925929</v>
      </c>
      <c r="H251" s="41">
        <f t="shared" si="44"/>
        <v>6.5</v>
      </c>
      <c r="I251" s="41">
        <f t="shared" si="45"/>
        <v>3.25</v>
      </c>
      <c r="J251" s="42">
        <f t="shared" si="46"/>
        <v>6.5</v>
      </c>
      <c r="K251" s="45">
        <f t="shared" si="47"/>
        <v>30.718803627766707</v>
      </c>
      <c r="L251" s="46">
        <f t="shared" si="49"/>
        <v>199852.04673095071</v>
      </c>
      <c r="M251" s="44">
        <f t="shared" si="48"/>
        <v>0.98936656797500355</v>
      </c>
    </row>
    <row r="252" spans="1:13" x14ac:dyDescent="0.2">
      <c r="A252" s="39">
        <v>170726154246</v>
      </c>
      <c r="B252" t="str">
        <f t="shared" si="41"/>
        <v>20170726154246</v>
      </c>
      <c r="C252" s="9">
        <f t="shared" si="40"/>
        <v>42942.654699074075</v>
      </c>
      <c r="D252" s="39">
        <v>152</v>
      </c>
      <c r="E252" s="40">
        <v>452</v>
      </c>
      <c r="F252" t="str">
        <f t="shared" si="42"/>
        <v/>
      </c>
      <c r="G252" s="3">
        <f t="shared" si="43"/>
        <v>42942.654699074075</v>
      </c>
      <c r="H252" s="41">
        <f t="shared" si="44"/>
        <v>6.5</v>
      </c>
      <c r="I252" s="41">
        <f t="shared" si="45"/>
        <v>3.25</v>
      </c>
      <c r="J252" s="42">
        <f t="shared" si="46"/>
        <v>6.5</v>
      </c>
      <c r="K252" s="45">
        <f t="shared" si="47"/>
        <v>30.718803627766707</v>
      </c>
      <c r="L252" s="46">
        <f t="shared" si="49"/>
        <v>199882.76553457847</v>
      </c>
      <c r="M252" s="44">
        <f t="shared" si="48"/>
        <v>0.98951864126028943</v>
      </c>
    </row>
    <row r="253" spans="1:13" x14ac:dyDescent="0.2">
      <c r="A253" s="39">
        <v>170726154248</v>
      </c>
      <c r="B253" t="str">
        <f t="shared" si="41"/>
        <v>20170726154248</v>
      </c>
      <c r="C253" s="9">
        <f t="shared" si="40"/>
        <v>42942.654722222222</v>
      </c>
      <c r="D253" s="39">
        <v>152</v>
      </c>
      <c r="E253" s="40">
        <v>454</v>
      </c>
      <c r="F253" t="str">
        <f t="shared" si="42"/>
        <v/>
      </c>
      <c r="G253" s="3">
        <f t="shared" si="43"/>
        <v>42942.654722222222</v>
      </c>
      <c r="H253" s="41">
        <f t="shared" si="44"/>
        <v>6.5</v>
      </c>
      <c r="I253" s="41">
        <f t="shared" si="45"/>
        <v>3.25</v>
      </c>
      <c r="J253" s="42">
        <f t="shared" si="46"/>
        <v>6.5</v>
      </c>
      <c r="K253" s="45">
        <f t="shared" si="47"/>
        <v>30.718803627766707</v>
      </c>
      <c r="L253" s="46">
        <f t="shared" si="49"/>
        <v>199913.48433820624</v>
      </c>
      <c r="M253" s="44">
        <f t="shared" si="48"/>
        <v>0.98967071454557543</v>
      </c>
    </row>
    <row r="254" spans="1:13" x14ac:dyDescent="0.2">
      <c r="A254" s="39">
        <v>170726154250</v>
      </c>
      <c r="B254" t="str">
        <f t="shared" si="41"/>
        <v>20170726154250</v>
      </c>
      <c r="C254" s="9">
        <f t="shared" si="40"/>
        <v>42942.654745370368</v>
      </c>
      <c r="D254" s="39">
        <v>152</v>
      </c>
      <c r="E254" s="40">
        <v>456</v>
      </c>
      <c r="F254" t="str">
        <f t="shared" si="42"/>
        <v/>
      </c>
      <c r="G254" s="3">
        <f t="shared" si="43"/>
        <v>42942.654745370368</v>
      </c>
      <c r="H254" s="41">
        <f t="shared" si="44"/>
        <v>6.5</v>
      </c>
      <c r="I254" s="41">
        <f t="shared" si="45"/>
        <v>3.25</v>
      </c>
      <c r="J254" s="42">
        <f t="shared" si="46"/>
        <v>6.5</v>
      </c>
      <c r="K254" s="45">
        <f t="shared" si="47"/>
        <v>30.718803627766707</v>
      </c>
      <c r="L254" s="46">
        <f t="shared" si="49"/>
        <v>199944.203141834</v>
      </c>
      <c r="M254" s="44">
        <f t="shared" si="48"/>
        <v>0.98982278783086142</v>
      </c>
    </row>
    <row r="255" spans="1:13" x14ac:dyDescent="0.2">
      <c r="A255" s="39">
        <v>170726154252</v>
      </c>
      <c r="B255" t="str">
        <f t="shared" si="41"/>
        <v>20170726154252</v>
      </c>
      <c r="C255" s="9">
        <f t="shared" si="40"/>
        <v>42942.654768518521</v>
      </c>
      <c r="D255" s="39">
        <v>152</v>
      </c>
      <c r="E255" s="40">
        <v>458</v>
      </c>
      <c r="F255" t="str">
        <f t="shared" si="42"/>
        <v/>
      </c>
      <c r="G255" s="3">
        <f t="shared" si="43"/>
        <v>42942.654768518521</v>
      </c>
      <c r="H255" s="41">
        <f t="shared" si="44"/>
        <v>6.5</v>
      </c>
      <c r="I255" s="41">
        <f t="shared" si="45"/>
        <v>3.25</v>
      </c>
      <c r="J255" s="42">
        <f t="shared" si="46"/>
        <v>6.5</v>
      </c>
      <c r="K255" s="45">
        <f t="shared" si="47"/>
        <v>30.718803627766707</v>
      </c>
      <c r="L255" s="46">
        <f t="shared" si="49"/>
        <v>199974.92194546177</v>
      </c>
      <c r="M255" s="44">
        <f t="shared" si="48"/>
        <v>0.98997486111614741</v>
      </c>
    </row>
    <row r="256" spans="1:13" x14ac:dyDescent="0.2">
      <c r="A256" s="39">
        <v>170726154254</v>
      </c>
      <c r="B256" t="str">
        <f t="shared" si="41"/>
        <v>20170726154254</v>
      </c>
      <c r="C256" s="9">
        <f t="shared" si="40"/>
        <v>42942.654791666668</v>
      </c>
      <c r="D256" s="39">
        <v>152</v>
      </c>
      <c r="E256" s="40">
        <v>460</v>
      </c>
      <c r="F256" t="str">
        <f t="shared" si="42"/>
        <v/>
      </c>
      <c r="G256" s="3">
        <f t="shared" si="43"/>
        <v>42942.654791666668</v>
      </c>
      <c r="H256" s="41">
        <f t="shared" si="44"/>
        <v>6.5</v>
      </c>
      <c r="I256" s="41">
        <f t="shared" si="45"/>
        <v>3.25</v>
      </c>
      <c r="J256" s="42">
        <f t="shared" si="46"/>
        <v>6.5</v>
      </c>
      <c r="K256" s="45">
        <f t="shared" si="47"/>
        <v>30.718803627766707</v>
      </c>
      <c r="L256" s="46">
        <f t="shared" si="49"/>
        <v>200005.64074908954</v>
      </c>
      <c r="M256" s="44">
        <f t="shared" si="48"/>
        <v>0.9901269344014334</v>
      </c>
    </row>
    <row r="257" spans="1:13" x14ac:dyDescent="0.2">
      <c r="A257" s="39">
        <v>170726154256</v>
      </c>
      <c r="B257" t="str">
        <f t="shared" si="41"/>
        <v>20170726154256</v>
      </c>
      <c r="C257" s="9">
        <f t="shared" si="40"/>
        <v>42942.654814814814</v>
      </c>
      <c r="D257" s="39">
        <v>152</v>
      </c>
      <c r="E257" s="40">
        <v>462</v>
      </c>
      <c r="F257" t="str">
        <f t="shared" si="42"/>
        <v/>
      </c>
      <c r="G257" s="3">
        <f t="shared" si="43"/>
        <v>42942.654814814814</v>
      </c>
      <c r="H257" s="41">
        <f t="shared" si="44"/>
        <v>6.5</v>
      </c>
      <c r="I257" s="41">
        <f t="shared" si="45"/>
        <v>3.25</v>
      </c>
      <c r="J257" s="42">
        <f t="shared" si="46"/>
        <v>6.5</v>
      </c>
      <c r="K257" s="45">
        <f t="shared" si="47"/>
        <v>30.718803627766707</v>
      </c>
      <c r="L257" s="46">
        <f t="shared" si="49"/>
        <v>200036.3595527173</v>
      </c>
      <c r="M257" s="44">
        <f t="shared" si="48"/>
        <v>0.99027900768671928</v>
      </c>
    </row>
    <row r="258" spans="1:13" x14ac:dyDescent="0.2">
      <c r="A258" s="39">
        <v>170726154258</v>
      </c>
      <c r="B258" t="str">
        <f t="shared" si="41"/>
        <v>20170726154258</v>
      </c>
      <c r="C258" s="9">
        <f t="shared" si="40"/>
        <v>42942.65483796296</v>
      </c>
      <c r="D258" s="39">
        <v>152</v>
      </c>
      <c r="E258" s="40">
        <v>464</v>
      </c>
      <c r="F258" t="str">
        <f t="shared" si="42"/>
        <v/>
      </c>
      <c r="G258" s="3">
        <f t="shared" si="43"/>
        <v>42942.65483796296</v>
      </c>
      <c r="H258" s="41">
        <f t="shared" si="44"/>
        <v>6.5</v>
      </c>
      <c r="I258" s="41">
        <f t="shared" si="45"/>
        <v>3.25</v>
      </c>
      <c r="J258" s="42">
        <f t="shared" si="46"/>
        <v>6.5</v>
      </c>
      <c r="K258" s="45">
        <f t="shared" si="47"/>
        <v>30.718803627766707</v>
      </c>
      <c r="L258" s="46">
        <f t="shared" si="49"/>
        <v>200067.07835634507</v>
      </c>
      <c r="M258" s="44">
        <f t="shared" si="48"/>
        <v>0.99043108097200527</v>
      </c>
    </row>
    <row r="259" spans="1:13" x14ac:dyDescent="0.2">
      <c r="A259" s="39">
        <v>170726154300</v>
      </c>
      <c r="B259" t="str">
        <f t="shared" si="41"/>
        <v>20170726154300</v>
      </c>
      <c r="C259" s="9">
        <f t="shared" si="40"/>
        <v>42942.654861111114</v>
      </c>
      <c r="D259" s="39">
        <v>152</v>
      </c>
      <c r="E259" s="40">
        <v>466</v>
      </c>
      <c r="F259" t="str">
        <f t="shared" si="42"/>
        <v/>
      </c>
      <c r="G259" s="3">
        <f t="shared" si="43"/>
        <v>42942.654861111114</v>
      </c>
      <c r="H259" s="41">
        <f t="shared" si="44"/>
        <v>6.5</v>
      </c>
      <c r="I259" s="41">
        <f t="shared" si="45"/>
        <v>3.25</v>
      </c>
      <c r="J259" s="42">
        <f t="shared" si="46"/>
        <v>6.5</v>
      </c>
      <c r="K259" s="45">
        <f t="shared" si="47"/>
        <v>30.718803627766707</v>
      </c>
      <c r="L259" s="46">
        <f t="shared" si="49"/>
        <v>200097.79715997283</v>
      </c>
      <c r="M259" s="44">
        <f t="shared" si="48"/>
        <v>0.99058315425729127</v>
      </c>
    </row>
    <row r="260" spans="1:13" x14ac:dyDescent="0.2">
      <c r="A260" s="39">
        <v>170726154302</v>
      </c>
      <c r="B260" t="str">
        <f t="shared" si="41"/>
        <v>20170726154302</v>
      </c>
      <c r="C260" s="9">
        <f t="shared" si="40"/>
        <v>42942.65488425926</v>
      </c>
      <c r="D260" s="39">
        <v>152</v>
      </c>
      <c r="E260" s="40">
        <v>468</v>
      </c>
      <c r="F260" t="str">
        <f t="shared" si="42"/>
        <v/>
      </c>
      <c r="G260" s="3">
        <f t="shared" si="43"/>
        <v>42942.65488425926</v>
      </c>
      <c r="H260" s="41">
        <f t="shared" si="44"/>
        <v>6.5</v>
      </c>
      <c r="I260" s="41">
        <f t="shared" si="45"/>
        <v>3.25</v>
      </c>
      <c r="J260" s="42">
        <f t="shared" si="46"/>
        <v>6.5</v>
      </c>
      <c r="K260" s="45">
        <f t="shared" si="47"/>
        <v>30.718803627766707</v>
      </c>
      <c r="L260" s="46">
        <f t="shared" si="49"/>
        <v>200128.5159636006</v>
      </c>
      <c r="M260" s="44">
        <f t="shared" si="48"/>
        <v>0.99073522754257726</v>
      </c>
    </row>
    <row r="261" spans="1:13" x14ac:dyDescent="0.2">
      <c r="A261" s="39">
        <v>170726154304</v>
      </c>
      <c r="B261" t="str">
        <f t="shared" si="41"/>
        <v>20170726154304</v>
      </c>
      <c r="C261" s="9">
        <f t="shared" si="40"/>
        <v>42942.654907407406</v>
      </c>
      <c r="D261" s="39">
        <v>152</v>
      </c>
      <c r="E261" s="40">
        <v>470</v>
      </c>
      <c r="F261" t="str">
        <f t="shared" si="42"/>
        <v/>
      </c>
      <c r="G261" s="3">
        <f t="shared" si="43"/>
        <v>42942.654907407406</v>
      </c>
      <c r="H261" s="41">
        <f t="shared" si="44"/>
        <v>6.5</v>
      </c>
      <c r="I261" s="41">
        <f t="shared" si="45"/>
        <v>3.25</v>
      </c>
      <c r="J261" s="42">
        <f t="shared" si="46"/>
        <v>6.5</v>
      </c>
      <c r="K261" s="45">
        <f t="shared" si="47"/>
        <v>30.718803627766707</v>
      </c>
      <c r="L261" s="46">
        <f t="shared" si="49"/>
        <v>200159.23476722836</v>
      </c>
      <c r="M261" s="44">
        <f t="shared" si="48"/>
        <v>0.99088730082786314</v>
      </c>
    </row>
    <row r="262" spans="1:13" x14ac:dyDescent="0.2">
      <c r="A262" s="39">
        <v>170726154306</v>
      </c>
      <c r="B262" t="str">
        <f t="shared" si="41"/>
        <v>20170726154306</v>
      </c>
      <c r="C262" s="9">
        <f t="shared" si="40"/>
        <v>42942.654930555553</v>
      </c>
      <c r="D262" s="39">
        <v>152</v>
      </c>
      <c r="E262" s="40">
        <v>472</v>
      </c>
      <c r="F262" t="str">
        <f t="shared" si="42"/>
        <v/>
      </c>
      <c r="G262" s="3">
        <f t="shared" si="43"/>
        <v>42942.654930555553</v>
      </c>
      <c r="H262" s="41">
        <f t="shared" si="44"/>
        <v>6.5</v>
      </c>
      <c r="I262" s="41">
        <f t="shared" si="45"/>
        <v>3.25</v>
      </c>
      <c r="J262" s="42">
        <f t="shared" si="46"/>
        <v>6.5</v>
      </c>
      <c r="K262" s="45">
        <f t="shared" si="47"/>
        <v>30.718803627766707</v>
      </c>
      <c r="L262" s="46">
        <f t="shared" si="49"/>
        <v>200189.95357085613</v>
      </c>
      <c r="M262" s="44">
        <f t="shared" si="48"/>
        <v>0.99103937411314913</v>
      </c>
    </row>
    <row r="263" spans="1:13" x14ac:dyDescent="0.2">
      <c r="A263" s="39">
        <v>170726154308</v>
      </c>
      <c r="B263" t="str">
        <f t="shared" si="41"/>
        <v>20170726154308</v>
      </c>
      <c r="C263" s="9">
        <f t="shared" si="40"/>
        <v>42942.654953703706</v>
      </c>
      <c r="D263" s="39">
        <v>152</v>
      </c>
      <c r="E263" s="40">
        <v>474</v>
      </c>
      <c r="F263" t="str">
        <f t="shared" si="42"/>
        <v/>
      </c>
      <c r="G263" s="3">
        <f t="shared" si="43"/>
        <v>42942.654953703706</v>
      </c>
      <c r="H263" s="41">
        <f t="shared" si="44"/>
        <v>6.5</v>
      </c>
      <c r="I263" s="41">
        <f t="shared" si="45"/>
        <v>3.25</v>
      </c>
      <c r="J263" s="42">
        <f t="shared" si="46"/>
        <v>6.5</v>
      </c>
      <c r="K263" s="45">
        <f t="shared" si="47"/>
        <v>30.718803627766707</v>
      </c>
      <c r="L263" s="46">
        <f t="shared" si="49"/>
        <v>200220.6723744839</v>
      </c>
      <c r="M263" s="44">
        <f t="shared" si="48"/>
        <v>0.99119144739843512</v>
      </c>
    </row>
    <row r="264" spans="1:13" x14ac:dyDescent="0.2">
      <c r="A264" s="39">
        <v>170726154310</v>
      </c>
      <c r="B264" t="str">
        <f t="shared" si="41"/>
        <v>20170726154310</v>
      </c>
      <c r="C264" s="9">
        <f t="shared" si="40"/>
        <v>42942.654976851853</v>
      </c>
      <c r="D264" s="39">
        <v>152</v>
      </c>
      <c r="E264" s="40">
        <v>476</v>
      </c>
      <c r="F264" t="str">
        <f t="shared" si="42"/>
        <v/>
      </c>
      <c r="G264" s="3">
        <f t="shared" si="43"/>
        <v>42942.654976851853</v>
      </c>
      <c r="H264" s="41">
        <f t="shared" si="44"/>
        <v>6.5</v>
      </c>
      <c r="I264" s="41">
        <f t="shared" si="45"/>
        <v>3.25</v>
      </c>
      <c r="J264" s="42">
        <f t="shared" si="46"/>
        <v>6.5</v>
      </c>
      <c r="K264" s="45">
        <f t="shared" si="47"/>
        <v>30.718803627766707</v>
      </c>
      <c r="L264" s="46">
        <f t="shared" si="49"/>
        <v>200251.39117811166</v>
      </c>
      <c r="M264" s="44">
        <f t="shared" si="48"/>
        <v>0.99134352068372111</v>
      </c>
    </row>
    <row r="265" spans="1:13" x14ac:dyDescent="0.2">
      <c r="A265" s="39">
        <v>170726154312</v>
      </c>
      <c r="B265" t="str">
        <f t="shared" si="41"/>
        <v>20170726154312</v>
      </c>
      <c r="C265" s="9">
        <f t="shared" si="40"/>
        <v>42942.654999999999</v>
      </c>
      <c r="D265" s="39">
        <v>152</v>
      </c>
      <c r="E265" s="40">
        <v>478</v>
      </c>
      <c r="F265" t="str">
        <f t="shared" si="42"/>
        <v/>
      </c>
      <c r="G265" s="3">
        <f t="shared" si="43"/>
        <v>42942.654999999999</v>
      </c>
      <c r="H265" s="41">
        <f t="shared" si="44"/>
        <v>6.5</v>
      </c>
      <c r="I265" s="41">
        <f t="shared" si="45"/>
        <v>3.25</v>
      </c>
      <c r="J265" s="42">
        <f t="shared" si="46"/>
        <v>6.5</v>
      </c>
      <c r="K265" s="45">
        <f t="shared" si="47"/>
        <v>30.718803627766707</v>
      </c>
      <c r="L265" s="46">
        <f t="shared" si="49"/>
        <v>200282.10998173943</v>
      </c>
      <c r="M265" s="44">
        <f t="shared" si="48"/>
        <v>0.99149559396900711</v>
      </c>
    </row>
    <row r="266" spans="1:13" x14ac:dyDescent="0.2">
      <c r="A266" s="39">
        <v>170726154314</v>
      </c>
      <c r="B266" t="str">
        <f t="shared" si="41"/>
        <v>20170726154314</v>
      </c>
      <c r="C266" s="9">
        <f t="shared" si="40"/>
        <v>42942.655023148145</v>
      </c>
      <c r="D266" s="39">
        <v>151</v>
      </c>
      <c r="E266" s="40">
        <v>480</v>
      </c>
      <c r="F266" t="str">
        <f t="shared" si="42"/>
        <v/>
      </c>
      <c r="G266" s="3">
        <f t="shared" si="43"/>
        <v>42942.655023148145</v>
      </c>
      <c r="H266" s="41">
        <f t="shared" si="44"/>
        <v>5.5</v>
      </c>
      <c r="I266" s="41">
        <f t="shared" si="45"/>
        <v>2.75</v>
      </c>
      <c r="J266" s="42">
        <f t="shared" si="46"/>
        <v>6</v>
      </c>
      <c r="K266" s="45">
        <f t="shared" si="47"/>
        <v>28.355818733323115</v>
      </c>
      <c r="L266" s="46">
        <f t="shared" si="49"/>
        <v>200310.46580047274</v>
      </c>
      <c r="M266" s="44">
        <f t="shared" si="48"/>
        <v>0.991635969309271</v>
      </c>
    </row>
    <row r="267" spans="1:13" x14ac:dyDescent="0.2">
      <c r="A267" s="39">
        <v>170726154316</v>
      </c>
      <c r="B267" t="str">
        <f t="shared" si="41"/>
        <v>20170726154316</v>
      </c>
      <c r="C267" s="9">
        <f t="shared" si="40"/>
        <v>42942.655046296299</v>
      </c>
      <c r="D267" s="39">
        <v>151</v>
      </c>
      <c r="E267" s="40">
        <v>482</v>
      </c>
      <c r="F267" t="str">
        <f t="shared" si="42"/>
        <v/>
      </c>
      <c r="G267" s="3">
        <f t="shared" si="43"/>
        <v>42942.655046296299</v>
      </c>
      <c r="H267" s="41">
        <f t="shared" si="44"/>
        <v>5.5</v>
      </c>
      <c r="I267" s="41">
        <f t="shared" si="45"/>
        <v>2.75</v>
      </c>
      <c r="J267" s="42">
        <f t="shared" si="46"/>
        <v>5.5</v>
      </c>
      <c r="K267" s="45">
        <f t="shared" si="47"/>
        <v>25.992833838879523</v>
      </c>
      <c r="L267" s="46">
        <f t="shared" si="49"/>
        <v>200336.45863431162</v>
      </c>
      <c r="M267" s="44">
        <f t="shared" si="48"/>
        <v>0.99176464670451303</v>
      </c>
    </row>
    <row r="268" spans="1:13" x14ac:dyDescent="0.2">
      <c r="A268" s="39">
        <v>170726154318</v>
      </c>
      <c r="B268" t="str">
        <f t="shared" si="41"/>
        <v>20170726154318</v>
      </c>
      <c r="C268" s="9">
        <f t="shared" si="40"/>
        <v>42942.655069444445</v>
      </c>
      <c r="D268" s="39">
        <v>151</v>
      </c>
      <c r="E268" s="40">
        <v>484</v>
      </c>
      <c r="F268" t="str">
        <f t="shared" si="42"/>
        <v/>
      </c>
      <c r="G268" s="3">
        <f t="shared" si="43"/>
        <v>42942.655069444445</v>
      </c>
      <c r="H268" s="41">
        <f t="shared" si="44"/>
        <v>5.5</v>
      </c>
      <c r="I268" s="41">
        <f t="shared" si="45"/>
        <v>2.75</v>
      </c>
      <c r="J268" s="42">
        <f t="shared" si="46"/>
        <v>5.5</v>
      </c>
      <c r="K268" s="45">
        <f t="shared" si="47"/>
        <v>25.992833838879523</v>
      </c>
      <c r="L268" s="46">
        <f t="shared" si="49"/>
        <v>200362.45146815051</v>
      </c>
      <c r="M268" s="44">
        <f t="shared" si="48"/>
        <v>0.99189332409975495</v>
      </c>
    </row>
    <row r="269" spans="1:13" x14ac:dyDescent="0.2">
      <c r="A269" s="39">
        <v>170726154320</v>
      </c>
      <c r="B269" t="str">
        <f t="shared" si="41"/>
        <v>20170726154320</v>
      </c>
      <c r="C269" s="9">
        <f t="shared" si="40"/>
        <v>42942.655092592591</v>
      </c>
      <c r="D269" s="39">
        <v>151</v>
      </c>
      <c r="E269" s="40">
        <v>486</v>
      </c>
      <c r="F269" t="str">
        <f t="shared" si="42"/>
        <v/>
      </c>
      <c r="G269" s="3">
        <f t="shared" si="43"/>
        <v>42942.655092592591</v>
      </c>
      <c r="H269" s="41">
        <f t="shared" si="44"/>
        <v>5.5</v>
      </c>
      <c r="I269" s="41">
        <f t="shared" si="45"/>
        <v>2.75</v>
      </c>
      <c r="J269" s="42">
        <f t="shared" si="46"/>
        <v>5.5</v>
      </c>
      <c r="K269" s="45">
        <f t="shared" si="47"/>
        <v>25.992833838879523</v>
      </c>
      <c r="L269" s="46">
        <f t="shared" si="49"/>
        <v>200388.4443019894</v>
      </c>
      <c r="M269" s="44">
        <f t="shared" si="48"/>
        <v>0.99202200149499697</v>
      </c>
    </row>
    <row r="270" spans="1:13" x14ac:dyDescent="0.2">
      <c r="A270" s="39">
        <v>170726154322</v>
      </c>
      <c r="B270" t="str">
        <f t="shared" si="41"/>
        <v>20170726154322</v>
      </c>
      <c r="C270" s="9">
        <f t="shared" si="40"/>
        <v>42942.655115740738</v>
      </c>
      <c r="D270" s="39">
        <v>151</v>
      </c>
      <c r="E270" s="40">
        <v>488</v>
      </c>
      <c r="F270" t="str">
        <f t="shared" si="42"/>
        <v/>
      </c>
      <c r="G270" s="3">
        <f t="shared" si="43"/>
        <v>42942.655115740738</v>
      </c>
      <c r="H270" s="41">
        <f t="shared" si="44"/>
        <v>5.5</v>
      </c>
      <c r="I270" s="41">
        <f t="shared" si="45"/>
        <v>2.75</v>
      </c>
      <c r="J270" s="42">
        <f t="shared" si="46"/>
        <v>5.5</v>
      </c>
      <c r="K270" s="45">
        <f t="shared" si="47"/>
        <v>25.992833838879523</v>
      </c>
      <c r="L270" s="46">
        <f t="shared" si="49"/>
        <v>200414.43713582828</v>
      </c>
      <c r="M270" s="44">
        <f t="shared" si="48"/>
        <v>0.992150678890239</v>
      </c>
    </row>
    <row r="271" spans="1:13" x14ac:dyDescent="0.2">
      <c r="A271" s="39">
        <v>170726154324</v>
      </c>
      <c r="B271" t="str">
        <f t="shared" si="41"/>
        <v>20170726154324</v>
      </c>
      <c r="C271" s="9">
        <f t="shared" si="40"/>
        <v>42942.655138888891</v>
      </c>
      <c r="D271" s="39">
        <v>151</v>
      </c>
      <c r="E271" s="40">
        <v>490</v>
      </c>
      <c r="F271" t="str">
        <f t="shared" si="42"/>
        <v/>
      </c>
      <c r="G271" s="3">
        <f t="shared" si="43"/>
        <v>42942.655138888891</v>
      </c>
      <c r="H271" s="41">
        <f t="shared" si="44"/>
        <v>5.5</v>
      </c>
      <c r="I271" s="41">
        <f t="shared" si="45"/>
        <v>2.75</v>
      </c>
      <c r="J271" s="42">
        <f t="shared" si="46"/>
        <v>5.5</v>
      </c>
      <c r="K271" s="45">
        <f t="shared" si="47"/>
        <v>25.992833838879523</v>
      </c>
      <c r="L271" s="46">
        <f t="shared" si="49"/>
        <v>200440.42996966717</v>
      </c>
      <c r="M271" s="44">
        <f t="shared" si="48"/>
        <v>0.99227935628548103</v>
      </c>
    </row>
    <row r="272" spans="1:13" x14ac:dyDescent="0.2">
      <c r="A272" s="39">
        <v>170726154326</v>
      </c>
      <c r="B272" t="str">
        <f t="shared" si="41"/>
        <v>20170726154326</v>
      </c>
      <c r="C272" s="9">
        <f t="shared" si="40"/>
        <v>42942.655162037037</v>
      </c>
      <c r="D272" s="39">
        <v>151</v>
      </c>
      <c r="E272" s="40">
        <v>492</v>
      </c>
      <c r="F272" t="str">
        <f t="shared" si="42"/>
        <v/>
      </c>
      <c r="G272" s="3">
        <f t="shared" si="43"/>
        <v>42942.655162037037</v>
      </c>
      <c r="H272" s="41">
        <f t="shared" si="44"/>
        <v>5.5</v>
      </c>
      <c r="I272" s="41">
        <f t="shared" si="45"/>
        <v>2.75</v>
      </c>
      <c r="J272" s="42">
        <f t="shared" si="46"/>
        <v>5.5</v>
      </c>
      <c r="K272" s="45">
        <f t="shared" si="47"/>
        <v>25.992833838879523</v>
      </c>
      <c r="L272" s="46">
        <f t="shared" si="49"/>
        <v>200466.42280350605</v>
      </c>
      <c r="M272" s="44">
        <f t="shared" si="48"/>
        <v>0.99240803368072306</v>
      </c>
    </row>
    <row r="273" spans="1:13" x14ac:dyDescent="0.2">
      <c r="A273" s="39">
        <v>170726154328</v>
      </c>
      <c r="B273" t="str">
        <f t="shared" si="41"/>
        <v>20170726154328</v>
      </c>
      <c r="C273" s="9">
        <f t="shared" si="40"/>
        <v>42942.655185185184</v>
      </c>
      <c r="D273" s="39">
        <v>151</v>
      </c>
      <c r="E273" s="40">
        <v>494</v>
      </c>
      <c r="F273" t="str">
        <f t="shared" si="42"/>
        <v/>
      </c>
      <c r="G273" s="3">
        <f t="shared" si="43"/>
        <v>42942.655185185184</v>
      </c>
      <c r="H273" s="41">
        <f t="shared" si="44"/>
        <v>5.5</v>
      </c>
      <c r="I273" s="41">
        <f t="shared" si="45"/>
        <v>2.75</v>
      </c>
      <c r="J273" s="42">
        <f t="shared" si="46"/>
        <v>5.5</v>
      </c>
      <c r="K273" s="45">
        <f t="shared" si="47"/>
        <v>25.992833838879523</v>
      </c>
      <c r="L273" s="46">
        <f t="shared" si="49"/>
        <v>200492.41563734494</v>
      </c>
      <c r="M273" s="44">
        <f t="shared" si="48"/>
        <v>0.99253671107596508</v>
      </c>
    </row>
    <row r="274" spans="1:13" x14ac:dyDescent="0.2">
      <c r="A274" s="39">
        <v>170726154330</v>
      </c>
      <c r="B274" t="str">
        <f t="shared" si="41"/>
        <v>20170726154330</v>
      </c>
      <c r="C274" s="9">
        <f t="shared" si="40"/>
        <v>42942.65520833333</v>
      </c>
      <c r="D274" s="39">
        <v>151</v>
      </c>
      <c r="E274" s="40">
        <v>496</v>
      </c>
      <c r="F274" t="str">
        <f t="shared" si="42"/>
        <v/>
      </c>
      <c r="G274" s="3">
        <f t="shared" si="43"/>
        <v>42942.65520833333</v>
      </c>
      <c r="H274" s="41">
        <f t="shared" si="44"/>
        <v>5.5</v>
      </c>
      <c r="I274" s="41">
        <f t="shared" si="45"/>
        <v>2.75</v>
      </c>
      <c r="J274" s="42">
        <f t="shared" si="46"/>
        <v>5.5</v>
      </c>
      <c r="K274" s="45">
        <f t="shared" si="47"/>
        <v>25.992833838879523</v>
      </c>
      <c r="L274" s="46">
        <f t="shared" si="49"/>
        <v>200518.40847118382</v>
      </c>
      <c r="M274" s="44">
        <f t="shared" si="48"/>
        <v>0.992665388471207</v>
      </c>
    </row>
    <row r="275" spans="1:13" x14ac:dyDescent="0.2">
      <c r="A275" s="39">
        <v>170726154332</v>
      </c>
      <c r="B275" t="str">
        <f t="shared" si="41"/>
        <v>20170726154332</v>
      </c>
      <c r="C275" s="9">
        <f t="shared" si="40"/>
        <v>42942.655231481483</v>
      </c>
      <c r="D275" s="39">
        <v>150</v>
      </c>
      <c r="E275" s="40">
        <v>498</v>
      </c>
      <c r="F275" t="str">
        <f t="shared" si="42"/>
        <v/>
      </c>
      <c r="G275" s="3">
        <f t="shared" si="43"/>
        <v>42942.655231481483</v>
      </c>
      <c r="H275" s="41">
        <f t="shared" si="44"/>
        <v>4.5</v>
      </c>
      <c r="I275" s="41">
        <f t="shared" si="45"/>
        <v>2.25</v>
      </c>
      <c r="J275" s="42">
        <f t="shared" si="46"/>
        <v>5</v>
      </c>
      <c r="K275" s="45">
        <f t="shared" si="47"/>
        <v>23.629848944435928</v>
      </c>
      <c r="L275" s="46">
        <f t="shared" si="49"/>
        <v>200542.03832012825</v>
      </c>
      <c r="M275" s="44">
        <f t="shared" si="48"/>
        <v>0.99278236792142704</v>
      </c>
    </row>
    <row r="276" spans="1:13" x14ac:dyDescent="0.2">
      <c r="A276" s="39">
        <v>170726154334</v>
      </c>
      <c r="B276" t="str">
        <f t="shared" si="41"/>
        <v>20170726154334</v>
      </c>
      <c r="C276" s="9">
        <f t="shared" si="40"/>
        <v>42942.65525462963</v>
      </c>
      <c r="D276" s="39">
        <v>150</v>
      </c>
      <c r="E276" s="40">
        <v>500</v>
      </c>
      <c r="F276" t="str">
        <f t="shared" si="42"/>
        <v/>
      </c>
      <c r="G276" s="3">
        <f t="shared" si="43"/>
        <v>42942.65525462963</v>
      </c>
      <c r="H276" s="41">
        <f t="shared" si="44"/>
        <v>4.5</v>
      </c>
      <c r="I276" s="41">
        <f t="shared" si="45"/>
        <v>2.25</v>
      </c>
      <c r="J276" s="42">
        <f t="shared" si="46"/>
        <v>4.5</v>
      </c>
      <c r="K276" s="45">
        <f t="shared" si="47"/>
        <v>21.266864049992336</v>
      </c>
      <c r="L276" s="46">
        <f t="shared" si="49"/>
        <v>200563.30518417826</v>
      </c>
      <c r="M276" s="44">
        <f t="shared" si="48"/>
        <v>0.992887649426625</v>
      </c>
    </row>
    <row r="277" spans="1:13" x14ac:dyDescent="0.2">
      <c r="A277" s="39">
        <v>170726154336</v>
      </c>
      <c r="B277" t="str">
        <f t="shared" si="41"/>
        <v>20170726154336</v>
      </c>
      <c r="C277" s="9">
        <f t="shared" si="40"/>
        <v>42942.655277777776</v>
      </c>
      <c r="D277" s="39">
        <v>150</v>
      </c>
      <c r="E277" s="40">
        <v>502</v>
      </c>
      <c r="F277" t="str">
        <f t="shared" si="42"/>
        <v/>
      </c>
      <c r="G277" s="3">
        <f t="shared" si="43"/>
        <v>42942.655277777776</v>
      </c>
      <c r="H277" s="41">
        <f t="shared" si="44"/>
        <v>4.5</v>
      </c>
      <c r="I277" s="41">
        <f t="shared" si="45"/>
        <v>2.25</v>
      </c>
      <c r="J277" s="42">
        <f t="shared" si="46"/>
        <v>4.5</v>
      </c>
      <c r="K277" s="45">
        <f t="shared" si="47"/>
        <v>21.266864049992336</v>
      </c>
      <c r="L277" s="46">
        <f t="shared" si="49"/>
        <v>200584.57204822826</v>
      </c>
      <c r="M277" s="44">
        <f t="shared" si="48"/>
        <v>0.99299293093182306</v>
      </c>
    </row>
    <row r="278" spans="1:13" x14ac:dyDescent="0.2">
      <c r="A278" s="39">
        <v>170726154338</v>
      </c>
      <c r="B278" t="str">
        <f t="shared" si="41"/>
        <v>20170726154338</v>
      </c>
      <c r="C278" s="9">
        <f t="shared" si="40"/>
        <v>42942.655300925922</v>
      </c>
      <c r="D278" s="39">
        <v>150</v>
      </c>
      <c r="E278" s="40">
        <v>504</v>
      </c>
      <c r="F278" t="str">
        <f t="shared" si="42"/>
        <v/>
      </c>
      <c r="G278" s="3">
        <f t="shared" si="43"/>
        <v>42942.655300925922</v>
      </c>
      <c r="H278" s="41">
        <f t="shared" si="44"/>
        <v>4.5</v>
      </c>
      <c r="I278" s="41">
        <f t="shared" si="45"/>
        <v>2.25</v>
      </c>
      <c r="J278" s="42">
        <f t="shared" si="46"/>
        <v>4.5</v>
      </c>
      <c r="K278" s="45">
        <f t="shared" si="47"/>
        <v>21.266864049992336</v>
      </c>
      <c r="L278" s="46">
        <f t="shared" si="49"/>
        <v>200605.83891227827</v>
      </c>
      <c r="M278" s="44">
        <f t="shared" si="48"/>
        <v>0.99309821243702112</v>
      </c>
    </row>
    <row r="279" spans="1:13" x14ac:dyDescent="0.2">
      <c r="A279" s="39">
        <v>170726154340</v>
      </c>
      <c r="B279" t="str">
        <f t="shared" si="41"/>
        <v>20170726154340</v>
      </c>
      <c r="C279" s="9">
        <f t="shared" si="40"/>
        <v>42942.655324074076</v>
      </c>
      <c r="D279" s="39">
        <v>150</v>
      </c>
      <c r="E279" s="40">
        <v>506</v>
      </c>
      <c r="F279" t="str">
        <f t="shared" si="42"/>
        <v/>
      </c>
      <c r="G279" s="3">
        <f t="shared" si="43"/>
        <v>42942.655324074076</v>
      </c>
      <c r="H279" s="41">
        <f t="shared" si="44"/>
        <v>4.5</v>
      </c>
      <c r="I279" s="41">
        <f t="shared" si="45"/>
        <v>2.25</v>
      </c>
      <c r="J279" s="42">
        <f t="shared" si="46"/>
        <v>4.5</v>
      </c>
      <c r="K279" s="45">
        <f t="shared" si="47"/>
        <v>21.266864049992336</v>
      </c>
      <c r="L279" s="46">
        <f t="shared" si="49"/>
        <v>200627.10577632827</v>
      </c>
      <c r="M279" s="44">
        <f t="shared" si="48"/>
        <v>0.99320349394221918</v>
      </c>
    </row>
    <row r="280" spans="1:13" x14ac:dyDescent="0.2">
      <c r="A280" s="39">
        <v>170726154342</v>
      </c>
      <c r="B280" t="str">
        <f t="shared" si="41"/>
        <v>20170726154342</v>
      </c>
      <c r="C280" s="9">
        <f t="shared" si="40"/>
        <v>42942.655347222222</v>
      </c>
      <c r="D280" s="39">
        <v>150</v>
      </c>
      <c r="E280" s="40">
        <v>508</v>
      </c>
      <c r="F280" t="str">
        <f t="shared" si="42"/>
        <v/>
      </c>
      <c r="G280" s="3">
        <f t="shared" si="43"/>
        <v>42942.655347222222</v>
      </c>
      <c r="H280" s="41">
        <f t="shared" si="44"/>
        <v>4.5</v>
      </c>
      <c r="I280" s="41">
        <f t="shared" si="45"/>
        <v>2.25</v>
      </c>
      <c r="J280" s="42">
        <f t="shared" si="46"/>
        <v>4.5</v>
      </c>
      <c r="K280" s="45">
        <f t="shared" si="47"/>
        <v>21.266864049992336</v>
      </c>
      <c r="L280" s="46">
        <f t="shared" si="49"/>
        <v>200648.37264037828</v>
      </c>
      <c r="M280" s="44">
        <f t="shared" si="48"/>
        <v>0.99330877544741725</v>
      </c>
    </row>
    <row r="281" spans="1:13" x14ac:dyDescent="0.2">
      <c r="A281" s="39">
        <v>170726154344</v>
      </c>
      <c r="B281" t="str">
        <f t="shared" si="41"/>
        <v>20170726154344</v>
      </c>
      <c r="C281" s="9">
        <f t="shared" si="40"/>
        <v>42942.655370370368</v>
      </c>
      <c r="D281" s="39">
        <v>150</v>
      </c>
      <c r="E281" s="40">
        <v>510</v>
      </c>
      <c r="F281" t="str">
        <f t="shared" si="42"/>
        <v/>
      </c>
      <c r="G281" s="3">
        <f t="shared" si="43"/>
        <v>42942.655370370368</v>
      </c>
      <c r="H281" s="41">
        <f t="shared" si="44"/>
        <v>4.5</v>
      </c>
      <c r="I281" s="41">
        <f t="shared" si="45"/>
        <v>2.25</v>
      </c>
      <c r="J281" s="42">
        <f t="shared" si="46"/>
        <v>4.5</v>
      </c>
      <c r="K281" s="45">
        <f t="shared" si="47"/>
        <v>21.266864049992336</v>
      </c>
      <c r="L281" s="46">
        <f t="shared" si="49"/>
        <v>200669.63950442828</v>
      </c>
      <c r="M281" s="44">
        <f t="shared" si="48"/>
        <v>0.99341405695261531</v>
      </c>
    </row>
    <row r="282" spans="1:13" x14ac:dyDescent="0.2">
      <c r="A282" s="39">
        <v>170726154346</v>
      </c>
      <c r="B282" t="str">
        <f t="shared" si="41"/>
        <v>20170726154346</v>
      </c>
      <c r="C282" s="9">
        <f t="shared" ref="C282:C345" si="50">DATE(LEFT(B282,4),MID(B282,5,2),MID(B282,7,2))+TIME(MID(B282,9,2),MID(B282,11,2),RIGHT(B282,2))</f>
        <v>42942.655393518522</v>
      </c>
      <c r="D282" s="39">
        <v>150</v>
      </c>
      <c r="E282" s="40">
        <v>512</v>
      </c>
      <c r="F282" t="str">
        <f t="shared" si="42"/>
        <v/>
      </c>
      <c r="G282" s="3">
        <f t="shared" si="43"/>
        <v>42942.655393518522</v>
      </c>
      <c r="H282" s="41">
        <f t="shared" si="44"/>
        <v>4.5</v>
      </c>
      <c r="I282" s="41">
        <f t="shared" si="45"/>
        <v>2.25</v>
      </c>
      <c r="J282" s="42">
        <f t="shared" si="46"/>
        <v>4.5</v>
      </c>
      <c r="K282" s="45">
        <f t="shared" si="47"/>
        <v>21.266864049992336</v>
      </c>
      <c r="L282" s="46">
        <f t="shared" si="49"/>
        <v>200690.90636847829</v>
      </c>
      <c r="M282" s="44">
        <f t="shared" si="48"/>
        <v>0.99351933845781326</v>
      </c>
    </row>
    <row r="283" spans="1:13" x14ac:dyDescent="0.2">
      <c r="A283" s="39">
        <v>170726154348</v>
      </c>
      <c r="B283" t="str">
        <f t="shared" ref="B283:B346" si="51">"20"&amp;A283</f>
        <v>20170726154348</v>
      </c>
      <c r="C283" s="9">
        <f t="shared" si="50"/>
        <v>42942.655416666668</v>
      </c>
      <c r="D283" s="39">
        <v>150</v>
      </c>
      <c r="E283" s="40">
        <v>514</v>
      </c>
      <c r="F283" t="str">
        <f t="shared" si="42"/>
        <v/>
      </c>
      <c r="G283" s="3">
        <f t="shared" si="43"/>
        <v>42942.655416666668</v>
      </c>
      <c r="H283" s="41">
        <f t="shared" si="44"/>
        <v>4.5</v>
      </c>
      <c r="I283" s="41">
        <f t="shared" si="45"/>
        <v>2.25</v>
      </c>
      <c r="J283" s="42">
        <f t="shared" si="46"/>
        <v>4.5</v>
      </c>
      <c r="K283" s="45">
        <f t="shared" si="47"/>
        <v>21.266864049992336</v>
      </c>
      <c r="L283" s="46">
        <f t="shared" si="49"/>
        <v>200712.17323252829</v>
      </c>
      <c r="M283" s="44">
        <f t="shared" si="48"/>
        <v>0.99362461996301132</v>
      </c>
    </row>
    <row r="284" spans="1:13" x14ac:dyDescent="0.2">
      <c r="A284" s="39">
        <v>170726154350</v>
      </c>
      <c r="B284" t="str">
        <f t="shared" si="51"/>
        <v>20170726154350</v>
      </c>
      <c r="C284" s="9">
        <f t="shared" si="50"/>
        <v>42942.655439814815</v>
      </c>
      <c r="D284" s="39">
        <v>150</v>
      </c>
      <c r="E284" s="40">
        <v>516</v>
      </c>
      <c r="F284" t="str">
        <f t="shared" si="42"/>
        <v/>
      </c>
      <c r="G284" s="3">
        <f t="shared" si="43"/>
        <v>42942.655439814815</v>
      </c>
      <c r="H284" s="41">
        <f t="shared" si="44"/>
        <v>4.5</v>
      </c>
      <c r="I284" s="41">
        <f t="shared" si="45"/>
        <v>2.25</v>
      </c>
      <c r="J284" s="42">
        <f t="shared" si="46"/>
        <v>4.5</v>
      </c>
      <c r="K284" s="45">
        <f t="shared" si="47"/>
        <v>21.266864049992336</v>
      </c>
      <c r="L284" s="46">
        <f t="shared" si="49"/>
        <v>200733.4400965783</v>
      </c>
      <c r="M284" s="44">
        <f t="shared" si="48"/>
        <v>0.99372990146820939</v>
      </c>
    </row>
    <row r="285" spans="1:13" x14ac:dyDescent="0.2">
      <c r="A285" s="39">
        <v>170726154352</v>
      </c>
      <c r="B285" t="str">
        <f t="shared" si="51"/>
        <v>20170726154352</v>
      </c>
      <c r="C285" s="9">
        <f t="shared" si="50"/>
        <v>42942.655462962961</v>
      </c>
      <c r="D285" s="39">
        <v>150</v>
      </c>
      <c r="E285" s="40">
        <v>518</v>
      </c>
      <c r="F285" t="str">
        <f t="shared" ref="F285:F348" si="52">IF(H285=$B$13,C285,"")</f>
        <v/>
      </c>
      <c r="G285" s="3">
        <f t="shared" ref="G285:G348" si="53">IF(D285-$B$11&gt;0,C285," ")</f>
        <v>42942.655462962961</v>
      </c>
      <c r="H285" s="41">
        <f t="shared" ref="H285:H348" si="54">IF((D285-$B$11)&gt;0,D285-$B$11,0)</f>
        <v>4.5</v>
      </c>
      <c r="I285" s="41">
        <f t="shared" ref="I285:I348" si="55">H285/2</f>
        <v>2.25</v>
      </c>
      <c r="J285" s="42">
        <f t="shared" ref="J285:J348" si="56">AVERAGE(I284:I285)*(E285-E284)</f>
        <v>4.5</v>
      </c>
      <c r="K285" s="45">
        <f t="shared" ref="K285:K348" si="57">J285*$B$19</f>
        <v>21.266864049992336</v>
      </c>
      <c r="L285" s="46">
        <f t="shared" si="49"/>
        <v>200754.7069606283</v>
      </c>
      <c r="M285" s="44">
        <f t="shared" ref="M285:M348" si="58">L285/($B$17*1000)</f>
        <v>0.99383518297340745</v>
      </c>
    </row>
    <row r="286" spans="1:13" x14ac:dyDescent="0.2">
      <c r="A286" s="39">
        <v>170726154354</v>
      </c>
      <c r="B286" t="str">
        <f t="shared" si="51"/>
        <v>20170726154354</v>
      </c>
      <c r="C286" s="9">
        <f t="shared" si="50"/>
        <v>42942.655486111114</v>
      </c>
      <c r="D286" s="39">
        <v>150</v>
      </c>
      <c r="E286" s="40">
        <v>520</v>
      </c>
      <c r="F286" t="str">
        <f t="shared" si="52"/>
        <v/>
      </c>
      <c r="G286" s="3">
        <f t="shared" si="53"/>
        <v>42942.655486111114</v>
      </c>
      <c r="H286" s="41">
        <f t="shared" si="54"/>
        <v>4.5</v>
      </c>
      <c r="I286" s="41">
        <f t="shared" si="55"/>
        <v>2.25</v>
      </c>
      <c r="J286" s="42">
        <f t="shared" si="56"/>
        <v>4.5</v>
      </c>
      <c r="K286" s="45">
        <f t="shared" si="57"/>
        <v>21.266864049992336</v>
      </c>
      <c r="L286" s="46">
        <f t="shared" ref="L286:L338" si="59">L285+K286</f>
        <v>200775.97382467831</v>
      </c>
      <c r="M286" s="44">
        <f t="shared" si="58"/>
        <v>0.99394046447860551</v>
      </c>
    </row>
    <row r="287" spans="1:13" x14ac:dyDescent="0.2">
      <c r="A287" s="39">
        <v>170726154356</v>
      </c>
      <c r="B287" t="str">
        <f t="shared" si="51"/>
        <v>20170726154356</v>
      </c>
      <c r="C287" s="9">
        <f t="shared" si="50"/>
        <v>42942.655509259261</v>
      </c>
      <c r="D287" s="39">
        <v>150</v>
      </c>
      <c r="E287" s="40">
        <v>522</v>
      </c>
      <c r="F287" t="str">
        <f t="shared" si="52"/>
        <v/>
      </c>
      <c r="G287" s="3">
        <f t="shared" si="53"/>
        <v>42942.655509259261</v>
      </c>
      <c r="H287" s="41">
        <f t="shared" si="54"/>
        <v>4.5</v>
      </c>
      <c r="I287" s="41">
        <f t="shared" si="55"/>
        <v>2.25</v>
      </c>
      <c r="J287" s="42">
        <f t="shared" si="56"/>
        <v>4.5</v>
      </c>
      <c r="K287" s="45">
        <f t="shared" si="57"/>
        <v>21.266864049992336</v>
      </c>
      <c r="L287" s="46">
        <f t="shared" si="59"/>
        <v>200797.24068872831</v>
      </c>
      <c r="M287" s="44">
        <f t="shared" si="58"/>
        <v>0.99404574598380357</v>
      </c>
    </row>
    <row r="288" spans="1:13" x14ac:dyDescent="0.2">
      <c r="A288" s="39">
        <v>170726154358</v>
      </c>
      <c r="B288" t="str">
        <f t="shared" si="51"/>
        <v>20170726154358</v>
      </c>
      <c r="C288" s="9">
        <f t="shared" si="50"/>
        <v>42942.655532407407</v>
      </c>
      <c r="D288" s="39">
        <v>150</v>
      </c>
      <c r="E288" s="40">
        <v>524</v>
      </c>
      <c r="F288" t="str">
        <f t="shared" si="52"/>
        <v/>
      </c>
      <c r="G288" s="3">
        <f t="shared" si="53"/>
        <v>42942.655532407407</v>
      </c>
      <c r="H288" s="41">
        <f t="shared" si="54"/>
        <v>4.5</v>
      </c>
      <c r="I288" s="41">
        <f t="shared" si="55"/>
        <v>2.25</v>
      </c>
      <c r="J288" s="42">
        <f t="shared" si="56"/>
        <v>4.5</v>
      </c>
      <c r="K288" s="45">
        <f t="shared" si="57"/>
        <v>21.266864049992336</v>
      </c>
      <c r="L288" s="46">
        <f t="shared" si="59"/>
        <v>200818.50755277832</v>
      </c>
      <c r="M288" s="44">
        <f t="shared" si="58"/>
        <v>0.99415102748900153</v>
      </c>
    </row>
    <row r="289" spans="1:13" x14ac:dyDescent="0.2">
      <c r="A289" s="39">
        <v>170726154400</v>
      </c>
      <c r="B289" t="str">
        <f t="shared" si="51"/>
        <v>20170726154400</v>
      </c>
      <c r="C289" s="9">
        <f t="shared" si="50"/>
        <v>42942.655555555553</v>
      </c>
      <c r="D289" s="39">
        <v>150</v>
      </c>
      <c r="E289" s="40">
        <v>526</v>
      </c>
      <c r="F289" t="str">
        <f t="shared" si="52"/>
        <v/>
      </c>
      <c r="G289" s="3">
        <f t="shared" si="53"/>
        <v>42942.655555555553</v>
      </c>
      <c r="H289" s="41">
        <f t="shared" si="54"/>
        <v>4.5</v>
      </c>
      <c r="I289" s="41">
        <f t="shared" si="55"/>
        <v>2.25</v>
      </c>
      <c r="J289" s="42">
        <f t="shared" si="56"/>
        <v>4.5</v>
      </c>
      <c r="K289" s="45">
        <f t="shared" si="57"/>
        <v>21.266864049992336</v>
      </c>
      <c r="L289" s="46">
        <f t="shared" si="59"/>
        <v>200839.77441682832</v>
      </c>
      <c r="M289" s="44">
        <f t="shared" si="58"/>
        <v>0.99425630899419959</v>
      </c>
    </row>
    <row r="290" spans="1:13" x14ac:dyDescent="0.2">
      <c r="A290" s="39">
        <v>170726154402</v>
      </c>
      <c r="B290" t="str">
        <f t="shared" si="51"/>
        <v>20170726154402</v>
      </c>
      <c r="C290" s="9">
        <f t="shared" si="50"/>
        <v>42942.655578703707</v>
      </c>
      <c r="D290" s="39">
        <v>150</v>
      </c>
      <c r="E290" s="40">
        <v>528</v>
      </c>
      <c r="F290" t="str">
        <f t="shared" si="52"/>
        <v/>
      </c>
      <c r="G290" s="3">
        <f t="shared" si="53"/>
        <v>42942.655578703707</v>
      </c>
      <c r="H290" s="41">
        <f t="shared" si="54"/>
        <v>4.5</v>
      </c>
      <c r="I290" s="41">
        <f t="shared" si="55"/>
        <v>2.25</v>
      </c>
      <c r="J290" s="42">
        <f t="shared" si="56"/>
        <v>4.5</v>
      </c>
      <c r="K290" s="45">
        <f t="shared" si="57"/>
        <v>21.266864049992336</v>
      </c>
      <c r="L290" s="46">
        <f t="shared" si="59"/>
        <v>200861.04128087833</v>
      </c>
      <c r="M290" s="44">
        <f t="shared" si="58"/>
        <v>0.99436159049939765</v>
      </c>
    </row>
    <row r="291" spans="1:13" x14ac:dyDescent="0.2">
      <c r="A291" s="39">
        <v>170726154404</v>
      </c>
      <c r="B291" t="str">
        <f t="shared" si="51"/>
        <v>20170726154404</v>
      </c>
      <c r="C291" s="9">
        <f t="shared" si="50"/>
        <v>42942.655601851853</v>
      </c>
      <c r="D291" s="39">
        <v>150</v>
      </c>
      <c r="E291" s="40">
        <v>530</v>
      </c>
      <c r="F291" t="str">
        <f t="shared" si="52"/>
        <v/>
      </c>
      <c r="G291" s="3">
        <f t="shared" si="53"/>
        <v>42942.655601851853</v>
      </c>
      <c r="H291" s="41">
        <f t="shared" si="54"/>
        <v>4.5</v>
      </c>
      <c r="I291" s="41">
        <f t="shared" si="55"/>
        <v>2.25</v>
      </c>
      <c r="J291" s="42">
        <f t="shared" si="56"/>
        <v>4.5</v>
      </c>
      <c r="K291" s="45">
        <f t="shared" si="57"/>
        <v>21.266864049992336</v>
      </c>
      <c r="L291" s="46">
        <f t="shared" si="59"/>
        <v>200882.30814492833</v>
      </c>
      <c r="M291" s="44">
        <f t="shared" si="58"/>
        <v>0.99446687200459571</v>
      </c>
    </row>
    <row r="292" spans="1:13" x14ac:dyDescent="0.2">
      <c r="A292" s="39">
        <v>170726154406</v>
      </c>
      <c r="B292" t="str">
        <f t="shared" si="51"/>
        <v>20170726154406</v>
      </c>
      <c r="C292" s="9">
        <f t="shared" si="50"/>
        <v>42942.655624999999</v>
      </c>
      <c r="D292" s="39">
        <v>150</v>
      </c>
      <c r="E292" s="40">
        <v>532</v>
      </c>
      <c r="F292" t="str">
        <f t="shared" si="52"/>
        <v/>
      </c>
      <c r="G292" s="3">
        <f t="shared" si="53"/>
        <v>42942.655624999999</v>
      </c>
      <c r="H292" s="41">
        <f t="shared" si="54"/>
        <v>4.5</v>
      </c>
      <c r="I292" s="41">
        <f t="shared" si="55"/>
        <v>2.25</v>
      </c>
      <c r="J292" s="42">
        <f t="shared" si="56"/>
        <v>4.5</v>
      </c>
      <c r="K292" s="45">
        <f t="shared" si="57"/>
        <v>21.266864049992336</v>
      </c>
      <c r="L292" s="46">
        <f t="shared" si="59"/>
        <v>200903.57500897834</v>
      </c>
      <c r="M292" s="44">
        <f t="shared" si="58"/>
        <v>0.99457215350979378</v>
      </c>
    </row>
    <row r="293" spans="1:13" x14ac:dyDescent="0.2">
      <c r="A293" s="39">
        <v>170726154408</v>
      </c>
      <c r="B293" t="str">
        <f t="shared" si="51"/>
        <v>20170726154408</v>
      </c>
      <c r="C293" s="9">
        <f t="shared" si="50"/>
        <v>42942.655648148146</v>
      </c>
      <c r="D293" s="39">
        <v>150</v>
      </c>
      <c r="E293" s="40">
        <v>534</v>
      </c>
      <c r="F293" t="str">
        <f t="shared" si="52"/>
        <v/>
      </c>
      <c r="G293" s="3">
        <f t="shared" si="53"/>
        <v>42942.655648148146</v>
      </c>
      <c r="H293" s="41">
        <f t="shared" si="54"/>
        <v>4.5</v>
      </c>
      <c r="I293" s="41">
        <f t="shared" si="55"/>
        <v>2.25</v>
      </c>
      <c r="J293" s="42">
        <f t="shared" si="56"/>
        <v>4.5</v>
      </c>
      <c r="K293" s="45">
        <f t="shared" si="57"/>
        <v>21.266864049992336</v>
      </c>
      <c r="L293" s="46">
        <f t="shared" si="59"/>
        <v>200924.84187302834</v>
      </c>
      <c r="M293" s="44">
        <f t="shared" si="58"/>
        <v>0.99467743501499184</v>
      </c>
    </row>
    <row r="294" spans="1:13" x14ac:dyDescent="0.2">
      <c r="A294" s="39">
        <v>170726154410</v>
      </c>
      <c r="B294" t="str">
        <f t="shared" si="51"/>
        <v>20170726154410</v>
      </c>
      <c r="C294" s="9">
        <f t="shared" si="50"/>
        <v>42942.655671296299</v>
      </c>
      <c r="D294" s="39">
        <v>150</v>
      </c>
      <c r="E294" s="40">
        <v>536</v>
      </c>
      <c r="F294" t="str">
        <f t="shared" si="52"/>
        <v/>
      </c>
      <c r="G294" s="3">
        <f t="shared" si="53"/>
        <v>42942.655671296299</v>
      </c>
      <c r="H294" s="41">
        <f t="shared" si="54"/>
        <v>4.5</v>
      </c>
      <c r="I294" s="41">
        <f t="shared" si="55"/>
        <v>2.25</v>
      </c>
      <c r="J294" s="42">
        <f t="shared" si="56"/>
        <v>4.5</v>
      </c>
      <c r="K294" s="45">
        <f t="shared" si="57"/>
        <v>21.266864049992336</v>
      </c>
      <c r="L294" s="46">
        <f t="shared" si="59"/>
        <v>200946.10873707835</v>
      </c>
      <c r="M294" s="44">
        <f t="shared" si="58"/>
        <v>0.9947827165201899</v>
      </c>
    </row>
    <row r="295" spans="1:13" x14ac:dyDescent="0.2">
      <c r="A295" s="39">
        <v>170726154412</v>
      </c>
      <c r="B295" t="str">
        <f t="shared" si="51"/>
        <v>20170726154412</v>
      </c>
      <c r="C295" s="9">
        <f t="shared" si="50"/>
        <v>42942.655694444446</v>
      </c>
      <c r="D295" s="39">
        <v>149</v>
      </c>
      <c r="E295" s="40">
        <v>538</v>
      </c>
      <c r="F295" t="str">
        <f t="shared" si="52"/>
        <v/>
      </c>
      <c r="G295" s="3">
        <f t="shared" si="53"/>
        <v>42942.655694444446</v>
      </c>
      <c r="H295" s="41">
        <f t="shared" si="54"/>
        <v>3.5</v>
      </c>
      <c r="I295" s="41">
        <f t="shared" si="55"/>
        <v>1.75</v>
      </c>
      <c r="J295" s="42">
        <f t="shared" si="56"/>
        <v>4</v>
      </c>
      <c r="K295" s="45">
        <f t="shared" si="57"/>
        <v>18.903879155548744</v>
      </c>
      <c r="L295" s="46">
        <f t="shared" si="59"/>
        <v>200965.0126162339</v>
      </c>
      <c r="M295" s="44">
        <f t="shared" si="58"/>
        <v>0.99487630008036587</v>
      </c>
    </row>
    <row r="296" spans="1:13" x14ac:dyDescent="0.2">
      <c r="A296" s="39">
        <v>170726154414</v>
      </c>
      <c r="B296" t="str">
        <f t="shared" si="51"/>
        <v>20170726154414</v>
      </c>
      <c r="C296" s="9">
        <f t="shared" si="50"/>
        <v>42942.655717592592</v>
      </c>
      <c r="D296" s="39">
        <v>149</v>
      </c>
      <c r="E296" s="40">
        <v>540</v>
      </c>
      <c r="F296" t="str">
        <f t="shared" si="52"/>
        <v/>
      </c>
      <c r="G296" s="3">
        <f t="shared" si="53"/>
        <v>42942.655717592592</v>
      </c>
      <c r="H296" s="41">
        <f t="shared" si="54"/>
        <v>3.5</v>
      </c>
      <c r="I296" s="41">
        <f t="shared" si="55"/>
        <v>1.75</v>
      </c>
      <c r="J296" s="42">
        <f t="shared" si="56"/>
        <v>3.5</v>
      </c>
      <c r="K296" s="45">
        <f t="shared" si="57"/>
        <v>16.540894261105151</v>
      </c>
      <c r="L296" s="46">
        <f t="shared" si="59"/>
        <v>200981.553510495</v>
      </c>
      <c r="M296" s="44">
        <f t="shared" si="58"/>
        <v>0.99495818569551975</v>
      </c>
    </row>
    <row r="297" spans="1:13" x14ac:dyDescent="0.2">
      <c r="A297" s="39">
        <v>170726154416</v>
      </c>
      <c r="B297" t="str">
        <f t="shared" si="51"/>
        <v>20170726154416</v>
      </c>
      <c r="C297" s="9">
        <f t="shared" si="50"/>
        <v>42942.655740740738</v>
      </c>
      <c r="D297" s="39">
        <v>149</v>
      </c>
      <c r="E297" s="40">
        <v>542</v>
      </c>
      <c r="F297" t="str">
        <f t="shared" si="52"/>
        <v/>
      </c>
      <c r="G297" s="3">
        <f t="shared" si="53"/>
        <v>42942.655740740738</v>
      </c>
      <c r="H297" s="41">
        <f t="shared" si="54"/>
        <v>3.5</v>
      </c>
      <c r="I297" s="41">
        <f t="shared" si="55"/>
        <v>1.75</v>
      </c>
      <c r="J297" s="42">
        <f t="shared" si="56"/>
        <v>3.5</v>
      </c>
      <c r="K297" s="45">
        <f t="shared" si="57"/>
        <v>16.540894261105151</v>
      </c>
      <c r="L297" s="46">
        <f t="shared" si="59"/>
        <v>200998.09440475609</v>
      </c>
      <c r="M297" s="44">
        <f t="shared" si="58"/>
        <v>0.99504007131067373</v>
      </c>
    </row>
    <row r="298" spans="1:13" x14ac:dyDescent="0.2">
      <c r="A298" s="39">
        <v>170726154418</v>
      </c>
      <c r="B298" t="str">
        <f t="shared" si="51"/>
        <v>20170726154418</v>
      </c>
      <c r="C298" s="9">
        <f t="shared" si="50"/>
        <v>42942.655763888892</v>
      </c>
      <c r="D298" s="39">
        <v>148</v>
      </c>
      <c r="E298" s="40">
        <v>544</v>
      </c>
      <c r="F298" t="str">
        <f t="shared" si="52"/>
        <v/>
      </c>
      <c r="G298" s="3">
        <f t="shared" si="53"/>
        <v>42942.655763888892</v>
      </c>
      <c r="H298" s="41">
        <f t="shared" si="54"/>
        <v>2.5</v>
      </c>
      <c r="I298" s="41">
        <f t="shared" si="55"/>
        <v>1.25</v>
      </c>
      <c r="J298" s="42">
        <f t="shared" si="56"/>
        <v>3</v>
      </c>
      <c r="K298" s="45">
        <f t="shared" si="57"/>
        <v>14.177909366661558</v>
      </c>
      <c r="L298" s="46">
        <f t="shared" si="59"/>
        <v>201012.27231412276</v>
      </c>
      <c r="M298" s="44">
        <f t="shared" si="58"/>
        <v>0.99511025898080574</v>
      </c>
    </row>
    <row r="299" spans="1:13" x14ac:dyDescent="0.2">
      <c r="A299" s="39">
        <v>170726154420</v>
      </c>
      <c r="B299" t="str">
        <f t="shared" si="51"/>
        <v>20170726154420</v>
      </c>
      <c r="C299" s="9">
        <f t="shared" si="50"/>
        <v>42942.655787037038</v>
      </c>
      <c r="D299" s="39">
        <v>148</v>
      </c>
      <c r="E299" s="40">
        <v>546</v>
      </c>
      <c r="F299" t="str">
        <f t="shared" si="52"/>
        <v/>
      </c>
      <c r="G299" s="3">
        <f t="shared" si="53"/>
        <v>42942.655787037038</v>
      </c>
      <c r="H299" s="41">
        <f t="shared" si="54"/>
        <v>2.5</v>
      </c>
      <c r="I299" s="41">
        <f t="shared" si="55"/>
        <v>1.25</v>
      </c>
      <c r="J299" s="42">
        <f t="shared" si="56"/>
        <v>2.5</v>
      </c>
      <c r="K299" s="45">
        <f t="shared" si="57"/>
        <v>11.814924472217964</v>
      </c>
      <c r="L299" s="46">
        <f t="shared" si="59"/>
        <v>201024.08723859498</v>
      </c>
      <c r="M299" s="44">
        <f t="shared" si="58"/>
        <v>0.99516874870591576</v>
      </c>
    </row>
    <row r="300" spans="1:13" x14ac:dyDescent="0.2">
      <c r="A300" s="39">
        <v>170726154422</v>
      </c>
      <c r="B300" t="str">
        <f t="shared" si="51"/>
        <v>20170726154422</v>
      </c>
      <c r="C300" s="9">
        <f t="shared" si="50"/>
        <v>42942.655810185184</v>
      </c>
      <c r="D300" s="39">
        <v>149</v>
      </c>
      <c r="E300" s="40">
        <v>548</v>
      </c>
      <c r="F300" t="str">
        <f t="shared" si="52"/>
        <v/>
      </c>
      <c r="G300" s="3">
        <f t="shared" si="53"/>
        <v>42942.655810185184</v>
      </c>
      <c r="H300" s="41">
        <f t="shared" si="54"/>
        <v>3.5</v>
      </c>
      <c r="I300" s="41">
        <f t="shared" si="55"/>
        <v>1.75</v>
      </c>
      <c r="J300" s="42">
        <f t="shared" si="56"/>
        <v>3</v>
      </c>
      <c r="K300" s="45">
        <f t="shared" si="57"/>
        <v>14.177909366661558</v>
      </c>
      <c r="L300" s="46">
        <f t="shared" si="59"/>
        <v>201038.26514796165</v>
      </c>
      <c r="M300" s="44">
        <f t="shared" si="58"/>
        <v>0.99523893637604777</v>
      </c>
    </row>
    <row r="301" spans="1:13" x14ac:dyDescent="0.2">
      <c r="A301" s="39">
        <v>170726154424</v>
      </c>
      <c r="B301" t="str">
        <f t="shared" si="51"/>
        <v>20170726154424</v>
      </c>
      <c r="C301" s="9">
        <f t="shared" si="50"/>
        <v>42942.655833333331</v>
      </c>
      <c r="D301" s="39">
        <v>149</v>
      </c>
      <c r="E301" s="40">
        <v>550</v>
      </c>
      <c r="F301" t="str">
        <f t="shared" si="52"/>
        <v/>
      </c>
      <c r="G301" s="3">
        <f t="shared" si="53"/>
        <v>42942.655833333331</v>
      </c>
      <c r="H301" s="41">
        <f t="shared" si="54"/>
        <v>3.5</v>
      </c>
      <c r="I301" s="41">
        <f t="shared" si="55"/>
        <v>1.75</v>
      </c>
      <c r="J301" s="42">
        <f t="shared" si="56"/>
        <v>3.5</v>
      </c>
      <c r="K301" s="45">
        <f t="shared" si="57"/>
        <v>16.540894261105151</v>
      </c>
      <c r="L301" s="46">
        <f t="shared" si="59"/>
        <v>201054.80604222274</v>
      </c>
      <c r="M301" s="44">
        <f t="shared" si="58"/>
        <v>0.99532082199120164</v>
      </c>
    </row>
    <row r="302" spans="1:13" x14ac:dyDescent="0.2">
      <c r="A302" s="39">
        <v>170726154426</v>
      </c>
      <c r="B302" t="str">
        <f t="shared" si="51"/>
        <v>20170726154426</v>
      </c>
      <c r="C302" s="9">
        <f t="shared" si="50"/>
        <v>42942.655856481484</v>
      </c>
      <c r="D302" s="39">
        <v>149</v>
      </c>
      <c r="E302" s="40">
        <v>552</v>
      </c>
      <c r="F302" t="str">
        <f t="shared" si="52"/>
        <v/>
      </c>
      <c r="G302" s="3">
        <f t="shared" si="53"/>
        <v>42942.655856481484</v>
      </c>
      <c r="H302" s="41">
        <f t="shared" si="54"/>
        <v>3.5</v>
      </c>
      <c r="I302" s="41">
        <f t="shared" si="55"/>
        <v>1.75</v>
      </c>
      <c r="J302" s="42">
        <f t="shared" si="56"/>
        <v>3.5</v>
      </c>
      <c r="K302" s="45">
        <f t="shared" si="57"/>
        <v>16.540894261105151</v>
      </c>
      <c r="L302" s="46">
        <f t="shared" si="59"/>
        <v>201071.34693648384</v>
      </c>
      <c r="M302" s="44">
        <f t="shared" si="58"/>
        <v>0.99540270760635563</v>
      </c>
    </row>
    <row r="303" spans="1:13" x14ac:dyDescent="0.2">
      <c r="A303" s="39">
        <v>170726154428</v>
      </c>
      <c r="B303" t="str">
        <f t="shared" si="51"/>
        <v>20170726154428</v>
      </c>
      <c r="C303" s="9">
        <f t="shared" si="50"/>
        <v>42942.65587962963</v>
      </c>
      <c r="D303" s="39">
        <v>149</v>
      </c>
      <c r="E303" s="40">
        <v>554</v>
      </c>
      <c r="F303" t="str">
        <f t="shared" si="52"/>
        <v/>
      </c>
      <c r="G303" s="3">
        <f t="shared" si="53"/>
        <v>42942.65587962963</v>
      </c>
      <c r="H303" s="41">
        <f t="shared" si="54"/>
        <v>3.5</v>
      </c>
      <c r="I303" s="41">
        <f t="shared" si="55"/>
        <v>1.75</v>
      </c>
      <c r="J303" s="42">
        <f t="shared" si="56"/>
        <v>3.5</v>
      </c>
      <c r="K303" s="45">
        <f t="shared" si="57"/>
        <v>16.540894261105151</v>
      </c>
      <c r="L303" s="46">
        <f t="shared" si="59"/>
        <v>201087.88783074493</v>
      </c>
      <c r="M303" s="44">
        <f t="shared" si="58"/>
        <v>0.99548459322150962</v>
      </c>
    </row>
    <row r="304" spans="1:13" x14ac:dyDescent="0.2">
      <c r="A304" s="39">
        <v>170726154430</v>
      </c>
      <c r="B304" t="str">
        <f t="shared" si="51"/>
        <v>20170726154430</v>
      </c>
      <c r="C304" s="9">
        <f t="shared" si="50"/>
        <v>42942.655902777777</v>
      </c>
      <c r="D304" s="39">
        <v>149</v>
      </c>
      <c r="E304" s="40">
        <v>556</v>
      </c>
      <c r="F304" t="str">
        <f t="shared" si="52"/>
        <v/>
      </c>
      <c r="G304" s="3">
        <f t="shared" si="53"/>
        <v>42942.655902777777</v>
      </c>
      <c r="H304" s="41">
        <f t="shared" si="54"/>
        <v>3.5</v>
      </c>
      <c r="I304" s="41">
        <f t="shared" si="55"/>
        <v>1.75</v>
      </c>
      <c r="J304" s="42">
        <f t="shared" si="56"/>
        <v>3.5</v>
      </c>
      <c r="K304" s="45">
        <f t="shared" si="57"/>
        <v>16.540894261105151</v>
      </c>
      <c r="L304" s="46">
        <f t="shared" si="59"/>
        <v>201104.42872500603</v>
      </c>
      <c r="M304" s="44">
        <f t="shared" si="58"/>
        <v>0.99556647883666349</v>
      </c>
    </row>
    <row r="305" spans="1:13" x14ac:dyDescent="0.2">
      <c r="A305" s="39">
        <v>170726154432</v>
      </c>
      <c r="B305" t="str">
        <f t="shared" si="51"/>
        <v>20170726154432</v>
      </c>
      <c r="C305" s="9">
        <f t="shared" si="50"/>
        <v>42942.655925925923</v>
      </c>
      <c r="D305" s="39">
        <v>148</v>
      </c>
      <c r="E305" s="40">
        <v>558</v>
      </c>
      <c r="F305" t="str">
        <f t="shared" si="52"/>
        <v/>
      </c>
      <c r="G305" s="3">
        <f t="shared" si="53"/>
        <v>42942.655925925923</v>
      </c>
      <c r="H305" s="41">
        <f t="shared" si="54"/>
        <v>2.5</v>
      </c>
      <c r="I305" s="41">
        <f t="shared" si="55"/>
        <v>1.25</v>
      </c>
      <c r="J305" s="42">
        <f t="shared" si="56"/>
        <v>3</v>
      </c>
      <c r="K305" s="45">
        <f t="shared" si="57"/>
        <v>14.177909366661558</v>
      </c>
      <c r="L305" s="46">
        <f t="shared" si="59"/>
        <v>201118.6066343727</v>
      </c>
      <c r="M305" s="44">
        <f t="shared" si="58"/>
        <v>0.9956366665067955</v>
      </c>
    </row>
    <row r="306" spans="1:13" x14ac:dyDescent="0.2">
      <c r="A306" s="39">
        <v>170726154434</v>
      </c>
      <c r="B306" t="str">
        <f t="shared" si="51"/>
        <v>20170726154434</v>
      </c>
      <c r="C306" s="9">
        <f t="shared" si="50"/>
        <v>42942.655949074076</v>
      </c>
      <c r="D306" s="39">
        <v>148</v>
      </c>
      <c r="E306" s="40">
        <v>560</v>
      </c>
      <c r="F306" t="str">
        <f t="shared" si="52"/>
        <v/>
      </c>
      <c r="G306" s="3">
        <f t="shared" si="53"/>
        <v>42942.655949074076</v>
      </c>
      <c r="H306" s="41">
        <f t="shared" si="54"/>
        <v>2.5</v>
      </c>
      <c r="I306" s="41">
        <f t="shared" si="55"/>
        <v>1.25</v>
      </c>
      <c r="J306" s="42">
        <f t="shared" si="56"/>
        <v>2.5</v>
      </c>
      <c r="K306" s="45">
        <f t="shared" si="57"/>
        <v>11.814924472217964</v>
      </c>
      <c r="L306" s="46">
        <f t="shared" si="59"/>
        <v>201130.42155884492</v>
      </c>
      <c r="M306" s="44">
        <f t="shared" si="58"/>
        <v>0.99569515623190552</v>
      </c>
    </row>
    <row r="307" spans="1:13" x14ac:dyDescent="0.2">
      <c r="A307" s="39">
        <v>170726154436</v>
      </c>
      <c r="B307" t="str">
        <f t="shared" si="51"/>
        <v>20170726154436</v>
      </c>
      <c r="C307" s="9">
        <f t="shared" si="50"/>
        <v>42942.655972222223</v>
      </c>
      <c r="D307" s="39">
        <v>148</v>
      </c>
      <c r="E307" s="40">
        <v>562</v>
      </c>
      <c r="F307" t="str">
        <f t="shared" si="52"/>
        <v/>
      </c>
      <c r="G307" s="3">
        <f t="shared" si="53"/>
        <v>42942.655972222223</v>
      </c>
      <c r="H307" s="41">
        <f t="shared" si="54"/>
        <v>2.5</v>
      </c>
      <c r="I307" s="41">
        <f t="shared" si="55"/>
        <v>1.25</v>
      </c>
      <c r="J307" s="42">
        <f t="shared" si="56"/>
        <v>2.5</v>
      </c>
      <c r="K307" s="45">
        <f t="shared" si="57"/>
        <v>11.814924472217964</v>
      </c>
      <c r="L307" s="46">
        <f t="shared" si="59"/>
        <v>201142.23648331713</v>
      </c>
      <c r="M307" s="44">
        <f t="shared" si="58"/>
        <v>0.99575364595701554</v>
      </c>
    </row>
    <row r="308" spans="1:13" x14ac:dyDescent="0.2">
      <c r="A308" s="39">
        <v>170726154438</v>
      </c>
      <c r="B308" t="str">
        <f t="shared" si="51"/>
        <v>20170726154438</v>
      </c>
      <c r="C308" s="9">
        <f t="shared" si="50"/>
        <v>42942.655995370369</v>
      </c>
      <c r="D308" s="39">
        <v>148</v>
      </c>
      <c r="E308" s="40">
        <v>564</v>
      </c>
      <c r="F308" t="str">
        <f t="shared" si="52"/>
        <v/>
      </c>
      <c r="G308" s="3">
        <f t="shared" si="53"/>
        <v>42942.655995370369</v>
      </c>
      <c r="H308" s="41">
        <f t="shared" si="54"/>
        <v>2.5</v>
      </c>
      <c r="I308" s="41">
        <f t="shared" si="55"/>
        <v>1.25</v>
      </c>
      <c r="J308" s="42">
        <f t="shared" si="56"/>
        <v>2.5</v>
      </c>
      <c r="K308" s="45">
        <f t="shared" si="57"/>
        <v>11.814924472217964</v>
      </c>
      <c r="L308" s="46">
        <f t="shared" si="59"/>
        <v>201154.05140778935</v>
      </c>
      <c r="M308" s="44">
        <f t="shared" si="58"/>
        <v>0.99581213568212545</v>
      </c>
    </row>
    <row r="309" spans="1:13" x14ac:dyDescent="0.2">
      <c r="A309" s="39">
        <v>170726154440</v>
      </c>
      <c r="B309" t="str">
        <f t="shared" si="51"/>
        <v>20170726154440</v>
      </c>
      <c r="C309" s="9">
        <f t="shared" si="50"/>
        <v>42942.656018518515</v>
      </c>
      <c r="D309" s="39">
        <v>148</v>
      </c>
      <c r="E309" s="40">
        <v>566</v>
      </c>
      <c r="F309" t="str">
        <f t="shared" si="52"/>
        <v/>
      </c>
      <c r="G309" s="3">
        <f t="shared" si="53"/>
        <v>42942.656018518515</v>
      </c>
      <c r="H309" s="41">
        <f t="shared" si="54"/>
        <v>2.5</v>
      </c>
      <c r="I309" s="41">
        <f t="shared" si="55"/>
        <v>1.25</v>
      </c>
      <c r="J309" s="42">
        <f t="shared" si="56"/>
        <v>2.5</v>
      </c>
      <c r="K309" s="45">
        <f t="shared" si="57"/>
        <v>11.814924472217964</v>
      </c>
      <c r="L309" s="46">
        <f t="shared" si="59"/>
        <v>201165.86633226156</v>
      </c>
      <c r="M309" s="44">
        <f t="shared" si="58"/>
        <v>0.99587062540723548</v>
      </c>
    </row>
    <row r="310" spans="1:13" x14ac:dyDescent="0.2">
      <c r="A310" s="39">
        <v>170726154442</v>
      </c>
      <c r="B310" t="str">
        <f t="shared" si="51"/>
        <v>20170726154442</v>
      </c>
      <c r="C310" s="9">
        <f t="shared" si="50"/>
        <v>42942.656041666669</v>
      </c>
      <c r="D310" s="39">
        <v>148</v>
      </c>
      <c r="E310" s="40">
        <v>568</v>
      </c>
      <c r="F310" t="str">
        <f t="shared" si="52"/>
        <v/>
      </c>
      <c r="G310" s="3">
        <f t="shared" si="53"/>
        <v>42942.656041666669</v>
      </c>
      <c r="H310" s="41">
        <f t="shared" si="54"/>
        <v>2.5</v>
      </c>
      <c r="I310" s="41">
        <f t="shared" si="55"/>
        <v>1.25</v>
      </c>
      <c r="J310" s="42">
        <f t="shared" si="56"/>
        <v>2.5</v>
      </c>
      <c r="K310" s="45">
        <f t="shared" si="57"/>
        <v>11.814924472217964</v>
      </c>
      <c r="L310" s="46">
        <f t="shared" si="59"/>
        <v>201177.68125673378</v>
      </c>
      <c r="M310" s="44">
        <f t="shared" si="58"/>
        <v>0.99592911513234539</v>
      </c>
    </row>
    <row r="311" spans="1:13" x14ac:dyDescent="0.2">
      <c r="A311" s="39">
        <v>170726154444</v>
      </c>
      <c r="B311" t="str">
        <f t="shared" si="51"/>
        <v>20170726154444</v>
      </c>
      <c r="C311" s="9">
        <f t="shared" si="50"/>
        <v>42942.656064814815</v>
      </c>
      <c r="D311" s="39">
        <v>148</v>
      </c>
      <c r="E311" s="40">
        <v>570</v>
      </c>
      <c r="F311" t="str">
        <f t="shared" si="52"/>
        <v/>
      </c>
      <c r="G311" s="3">
        <f t="shared" si="53"/>
        <v>42942.656064814815</v>
      </c>
      <c r="H311" s="41">
        <f t="shared" si="54"/>
        <v>2.5</v>
      </c>
      <c r="I311" s="41">
        <f t="shared" si="55"/>
        <v>1.25</v>
      </c>
      <c r="J311" s="42">
        <f t="shared" si="56"/>
        <v>2.5</v>
      </c>
      <c r="K311" s="45">
        <f t="shared" si="57"/>
        <v>11.814924472217964</v>
      </c>
      <c r="L311" s="46">
        <f t="shared" si="59"/>
        <v>201189.49618120599</v>
      </c>
      <c r="M311" s="44">
        <f t="shared" si="58"/>
        <v>0.99598760485745541</v>
      </c>
    </row>
    <row r="312" spans="1:13" x14ac:dyDescent="0.2">
      <c r="A312" s="39">
        <v>170726154446</v>
      </c>
      <c r="B312" t="str">
        <f t="shared" si="51"/>
        <v>20170726154446</v>
      </c>
      <c r="C312" s="9">
        <f t="shared" si="50"/>
        <v>42942.656087962961</v>
      </c>
      <c r="D312" s="39">
        <v>148</v>
      </c>
      <c r="E312" s="40">
        <v>572</v>
      </c>
      <c r="F312" t="str">
        <f t="shared" si="52"/>
        <v/>
      </c>
      <c r="G312" s="3">
        <f t="shared" si="53"/>
        <v>42942.656087962961</v>
      </c>
      <c r="H312" s="41">
        <f t="shared" si="54"/>
        <v>2.5</v>
      </c>
      <c r="I312" s="41">
        <f t="shared" si="55"/>
        <v>1.25</v>
      </c>
      <c r="J312" s="42">
        <f t="shared" si="56"/>
        <v>2.5</v>
      </c>
      <c r="K312" s="45">
        <f t="shared" si="57"/>
        <v>11.814924472217964</v>
      </c>
      <c r="L312" s="46">
        <f t="shared" si="59"/>
        <v>201201.31110567821</v>
      </c>
      <c r="M312" s="44">
        <f t="shared" si="58"/>
        <v>0.99604609458256543</v>
      </c>
    </row>
    <row r="313" spans="1:13" x14ac:dyDescent="0.2">
      <c r="A313" s="39">
        <v>170726154448</v>
      </c>
      <c r="B313" t="str">
        <f t="shared" si="51"/>
        <v>20170726154448</v>
      </c>
      <c r="C313" s="9">
        <f t="shared" si="50"/>
        <v>42942.656111111108</v>
      </c>
      <c r="D313" s="39">
        <v>148</v>
      </c>
      <c r="E313" s="40">
        <v>574</v>
      </c>
      <c r="F313" t="str">
        <f t="shared" si="52"/>
        <v/>
      </c>
      <c r="G313" s="3">
        <f t="shared" si="53"/>
        <v>42942.656111111108</v>
      </c>
      <c r="H313" s="41">
        <f t="shared" si="54"/>
        <v>2.5</v>
      </c>
      <c r="I313" s="41">
        <f t="shared" si="55"/>
        <v>1.25</v>
      </c>
      <c r="J313" s="42">
        <f t="shared" si="56"/>
        <v>2.5</v>
      </c>
      <c r="K313" s="45">
        <f t="shared" si="57"/>
        <v>11.814924472217964</v>
      </c>
      <c r="L313" s="46">
        <f t="shared" si="59"/>
        <v>201213.12603015042</v>
      </c>
      <c r="M313" s="44">
        <f t="shared" si="58"/>
        <v>0.99610458430767534</v>
      </c>
    </row>
    <row r="314" spans="1:13" x14ac:dyDescent="0.2">
      <c r="A314" s="39">
        <v>170726154450</v>
      </c>
      <c r="B314" t="str">
        <f t="shared" si="51"/>
        <v>20170726154450</v>
      </c>
      <c r="C314" s="9">
        <f t="shared" si="50"/>
        <v>42942.656134259261</v>
      </c>
      <c r="D314" s="39">
        <v>148</v>
      </c>
      <c r="E314" s="40">
        <v>576</v>
      </c>
      <c r="F314" t="str">
        <f t="shared" si="52"/>
        <v/>
      </c>
      <c r="G314" s="3">
        <f t="shared" si="53"/>
        <v>42942.656134259261</v>
      </c>
      <c r="H314" s="41">
        <f t="shared" si="54"/>
        <v>2.5</v>
      </c>
      <c r="I314" s="41">
        <f t="shared" si="55"/>
        <v>1.25</v>
      </c>
      <c r="J314" s="42">
        <f t="shared" si="56"/>
        <v>2.5</v>
      </c>
      <c r="K314" s="45">
        <f t="shared" si="57"/>
        <v>11.814924472217964</v>
      </c>
      <c r="L314" s="46">
        <f t="shared" si="59"/>
        <v>201224.94095462264</v>
      </c>
      <c r="M314" s="44">
        <f t="shared" si="58"/>
        <v>0.99616307403278537</v>
      </c>
    </row>
    <row r="315" spans="1:13" x14ac:dyDescent="0.2">
      <c r="A315" s="39">
        <v>170726154452</v>
      </c>
      <c r="B315" t="str">
        <f t="shared" si="51"/>
        <v>20170726154452</v>
      </c>
      <c r="C315" s="9">
        <f t="shared" si="50"/>
        <v>42942.656157407408</v>
      </c>
      <c r="D315" s="39">
        <v>148</v>
      </c>
      <c r="E315" s="40">
        <v>578</v>
      </c>
      <c r="F315" t="str">
        <f t="shared" si="52"/>
        <v/>
      </c>
      <c r="G315" s="3">
        <f t="shared" si="53"/>
        <v>42942.656157407408</v>
      </c>
      <c r="H315" s="41">
        <f t="shared" si="54"/>
        <v>2.5</v>
      </c>
      <c r="I315" s="41">
        <f t="shared" si="55"/>
        <v>1.25</v>
      </c>
      <c r="J315" s="42">
        <f t="shared" si="56"/>
        <v>2.5</v>
      </c>
      <c r="K315" s="45">
        <f t="shared" si="57"/>
        <v>11.814924472217964</v>
      </c>
      <c r="L315" s="46">
        <f t="shared" si="59"/>
        <v>201236.75587909485</v>
      </c>
      <c r="M315" s="44">
        <f t="shared" si="58"/>
        <v>0.99622156375789528</v>
      </c>
    </row>
    <row r="316" spans="1:13" x14ac:dyDescent="0.2">
      <c r="A316" s="39">
        <v>170726154454</v>
      </c>
      <c r="B316" t="str">
        <f t="shared" si="51"/>
        <v>20170726154454</v>
      </c>
      <c r="C316" s="9">
        <f t="shared" si="50"/>
        <v>42942.656180555554</v>
      </c>
      <c r="D316" s="39">
        <v>148</v>
      </c>
      <c r="E316" s="40">
        <v>580</v>
      </c>
      <c r="F316" t="str">
        <f t="shared" si="52"/>
        <v/>
      </c>
      <c r="G316" s="3">
        <f t="shared" si="53"/>
        <v>42942.656180555554</v>
      </c>
      <c r="H316" s="41">
        <f t="shared" si="54"/>
        <v>2.5</v>
      </c>
      <c r="I316" s="41">
        <f t="shared" si="55"/>
        <v>1.25</v>
      </c>
      <c r="J316" s="42">
        <f t="shared" si="56"/>
        <v>2.5</v>
      </c>
      <c r="K316" s="45">
        <f t="shared" si="57"/>
        <v>11.814924472217964</v>
      </c>
      <c r="L316" s="46">
        <f t="shared" si="59"/>
        <v>201248.57080356707</v>
      </c>
      <c r="M316" s="44">
        <f t="shared" si="58"/>
        <v>0.9962800534830053</v>
      </c>
    </row>
    <row r="317" spans="1:13" x14ac:dyDescent="0.2">
      <c r="A317" s="39">
        <v>170726154456</v>
      </c>
      <c r="B317" t="str">
        <f t="shared" si="51"/>
        <v>20170726154456</v>
      </c>
      <c r="C317" s="9">
        <f t="shared" si="50"/>
        <v>42942.6562037037</v>
      </c>
      <c r="D317" s="39">
        <v>148</v>
      </c>
      <c r="E317" s="40">
        <v>582</v>
      </c>
      <c r="F317" t="str">
        <f t="shared" si="52"/>
        <v/>
      </c>
      <c r="G317" s="3">
        <f t="shared" si="53"/>
        <v>42942.6562037037</v>
      </c>
      <c r="H317" s="41">
        <f t="shared" si="54"/>
        <v>2.5</v>
      </c>
      <c r="I317" s="41">
        <f t="shared" si="55"/>
        <v>1.25</v>
      </c>
      <c r="J317" s="42">
        <f t="shared" si="56"/>
        <v>2.5</v>
      </c>
      <c r="K317" s="45">
        <f t="shared" si="57"/>
        <v>11.814924472217964</v>
      </c>
      <c r="L317" s="46">
        <f t="shared" si="59"/>
        <v>201260.38572803928</v>
      </c>
      <c r="M317" s="44">
        <f t="shared" si="58"/>
        <v>0.99633854320811521</v>
      </c>
    </row>
    <row r="318" spans="1:13" x14ac:dyDescent="0.2">
      <c r="A318" s="39">
        <v>170726154458</v>
      </c>
      <c r="B318" t="str">
        <f t="shared" si="51"/>
        <v>20170726154458</v>
      </c>
      <c r="C318" s="9">
        <f t="shared" si="50"/>
        <v>42942.656226851854</v>
      </c>
      <c r="D318" s="39">
        <v>148</v>
      </c>
      <c r="E318" s="40">
        <v>584</v>
      </c>
      <c r="F318" t="str">
        <f t="shared" si="52"/>
        <v/>
      </c>
      <c r="G318" s="3">
        <f t="shared" si="53"/>
        <v>42942.656226851854</v>
      </c>
      <c r="H318" s="41">
        <f t="shared" si="54"/>
        <v>2.5</v>
      </c>
      <c r="I318" s="41">
        <f t="shared" si="55"/>
        <v>1.25</v>
      </c>
      <c r="J318" s="42">
        <f t="shared" si="56"/>
        <v>2.5</v>
      </c>
      <c r="K318" s="45">
        <f t="shared" si="57"/>
        <v>11.814924472217964</v>
      </c>
      <c r="L318" s="46">
        <f t="shared" si="59"/>
        <v>201272.2006525115</v>
      </c>
      <c r="M318" s="44">
        <f t="shared" si="58"/>
        <v>0.99639703293322524</v>
      </c>
    </row>
    <row r="319" spans="1:13" x14ac:dyDescent="0.2">
      <c r="A319" s="39">
        <v>170726154500</v>
      </c>
      <c r="B319" t="str">
        <f t="shared" si="51"/>
        <v>20170726154500</v>
      </c>
      <c r="C319" s="9">
        <f t="shared" si="50"/>
        <v>42942.65625</v>
      </c>
      <c r="D319" s="39">
        <v>148</v>
      </c>
      <c r="E319" s="40">
        <v>586</v>
      </c>
      <c r="F319" t="str">
        <f t="shared" si="52"/>
        <v/>
      </c>
      <c r="G319" s="3">
        <f t="shared" si="53"/>
        <v>42942.65625</v>
      </c>
      <c r="H319" s="41">
        <f t="shared" si="54"/>
        <v>2.5</v>
      </c>
      <c r="I319" s="41">
        <f t="shared" si="55"/>
        <v>1.25</v>
      </c>
      <c r="J319" s="42">
        <f t="shared" si="56"/>
        <v>2.5</v>
      </c>
      <c r="K319" s="45">
        <f t="shared" si="57"/>
        <v>11.814924472217964</v>
      </c>
      <c r="L319" s="46">
        <f t="shared" si="59"/>
        <v>201284.01557698371</v>
      </c>
      <c r="M319" s="44">
        <f t="shared" si="58"/>
        <v>0.99645552265833526</v>
      </c>
    </row>
    <row r="320" spans="1:13" x14ac:dyDescent="0.2">
      <c r="A320" s="39">
        <v>170726154502</v>
      </c>
      <c r="B320" t="str">
        <f t="shared" si="51"/>
        <v>20170726154502</v>
      </c>
      <c r="C320" s="9">
        <f t="shared" si="50"/>
        <v>42942.656273148146</v>
      </c>
      <c r="D320" s="39">
        <v>148</v>
      </c>
      <c r="E320" s="40">
        <v>588</v>
      </c>
      <c r="F320" t="str">
        <f t="shared" si="52"/>
        <v/>
      </c>
      <c r="G320" s="3">
        <f t="shared" si="53"/>
        <v>42942.656273148146</v>
      </c>
      <c r="H320" s="41">
        <f t="shared" si="54"/>
        <v>2.5</v>
      </c>
      <c r="I320" s="41">
        <f t="shared" si="55"/>
        <v>1.25</v>
      </c>
      <c r="J320" s="42">
        <f t="shared" si="56"/>
        <v>2.5</v>
      </c>
      <c r="K320" s="45">
        <f t="shared" si="57"/>
        <v>11.814924472217964</v>
      </c>
      <c r="L320" s="46">
        <f t="shared" si="59"/>
        <v>201295.83050145593</v>
      </c>
      <c r="M320" s="44">
        <f t="shared" si="58"/>
        <v>0.99651401238344517</v>
      </c>
    </row>
    <row r="321" spans="1:13" x14ac:dyDescent="0.2">
      <c r="A321" s="39">
        <v>170726154504</v>
      </c>
      <c r="B321" t="str">
        <f t="shared" si="51"/>
        <v>20170726154504</v>
      </c>
      <c r="C321" s="9">
        <f t="shared" si="50"/>
        <v>42942.6562962963</v>
      </c>
      <c r="D321" s="39">
        <v>148</v>
      </c>
      <c r="E321" s="40">
        <v>590</v>
      </c>
      <c r="F321" t="str">
        <f t="shared" si="52"/>
        <v/>
      </c>
      <c r="G321" s="3">
        <f t="shared" si="53"/>
        <v>42942.6562962963</v>
      </c>
      <c r="H321" s="41">
        <f t="shared" si="54"/>
        <v>2.5</v>
      </c>
      <c r="I321" s="41">
        <f t="shared" si="55"/>
        <v>1.25</v>
      </c>
      <c r="J321" s="42">
        <f t="shared" si="56"/>
        <v>2.5</v>
      </c>
      <c r="K321" s="45">
        <f t="shared" si="57"/>
        <v>11.814924472217964</v>
      </c>
      <c r="L321" s="46">
        <f t="shared" si="59"/>
        <v>201307.64542592815</v>
      </c>
      <c r="M321" s="44">
        <f t="shared" si="58"/>
        <v>0.99657250210855519</v>
      </c>
    </row>
    <row r="322" spans="1:13" x14ac:dyDescent="0.2">
      <c r="A322" s="39">
        <v>170726154506</v>
      </c>
      <c r="B322" t="str">
        <f t="shared" si="51"/>
        <v>20170726154506</v>
      </c>
      <c r="C322" s="9">
        <f t="shared" si="50"/>
        <v>42942.656319444446</v>
      </c>
      <c r="D322" s="39">
        <v>148</v>
      </c>
      <c r="E322" s="40">
        <v>592</v>
      </c>
      <c r="F322" t="str">
        <f t="shared" si="52"/>
        <v/>
      </c>
      <c r="G322" s="3">
        <f t="shared" si="53"/>
        <v>42942.656319444446</v>
      </c>
      <c r="H322" s="41">
        <f t="shared" si="54"/>
        <v>2.5</v>
      </c>
      <c r="I322" s="41">
        <f t="shared" si="55"/>
        <v>1.25</v>
      </c>
      <c r="J322" s="42">
        <f t="shared" si="56"/>
        <v>2.5</v>
      </c>
      <c r="K322" s="45">
        <f t="shared" si="57"/>
        <v>11.814924472217964</v>
      </c>
      <c r="L322" s="46">
        <f t="shared" si="59"/>
        <v>201319.46035040036</v>
      </c>
      <c r="M322" s="44">
        <f t="shared" si="58"/>
        <v>0.9966309918336651</v>
      </c>
    </row>
    <row r="323" spans="1:13" x14ac:dyDescent="0.2">
      <c r="A323" s="39">
        <v>170726154508</v>
      </c>
      <c r="B323" t="str">
        <f t="shared" si="51"/>
        <v>20170726154508</v>
      </c>
      <c r="C323" s="9">
        <f t="shared" si="50"/>
        <v>42942.656342592592</v>
      </c>
      <c r="D323" s="39">
        <v>148</v>
      </c>
      <c r="E323" s="40">
        <v>594</v>
      </c>
      <c r="F323" t="str">
        <f t="shared" si="52"/>
        <v/>
      </c>
      <c r="G323" s="3">
        <f t="shared" si="53"/>
        <v>42942.656342592592</v>
      </c>
      <c r="H323" s="41">
        <f t="shared" si="54"/>
        <v>2.5</v>
      </c>
      <c r="I323" s="41">
        <f t="shared" si="55"/>
        <v>1.25</v>
      </c>
      <c r="J323" s="42">
        <f t="shared" si="56"/>
        <v>2.5</v>
      </c>
      <c r="K323" s="45">
        <f t="shared" si="57"/>
        <v>11.814924472217964</v>
      </c>
      <c r="L323" s="46">
        <f t="shared" si="59"/>
        <v>201331.27527487258</v>
      </c>
      <c r="M323" s="44">
        <f t="shared" si="58"/>
        <v>0.99668948155877513</v>
      </c>
    </row>
    <row r="324" spans="1:13" x14ac:dyDescent="0.2">
      <c r="A324" s="39">
        <v>170726154510</v>
      </c>
      <c r="B324" t="str">
        <f t="shared" si="51"/>
        <v>20170726154510</v>
      </c>
      <c r="C324" s="9">
        <f t="shared" si="50"/>
        <v>42942.656365740739</v>
      </c>
      <c r="D324" s="39">
        <v>148</v>
      </c>
      <c r="E324" s="40">
        <v>596</v>
      </c>
      <c r="F324" t="str">
        <f t="shared" si="52"/>
        <v/>
      </c>
      <c r="G324" s="3">
        <f t="shared" si="53"/>
        <v>42942.656365740739</v>
      </c>
      <c r="H324" s="41">
        <f t="shared" si="54"/>
        <v>2.5</v>
      </c>
      <c r="I324" s="41">
        <f t="shared" si="55"/>
        <v>1.25</v>
      </c>
      <c r="J324" s="42">
        <f t="shared" si="56"/>
        <v>2.5</v>
      </c>
      <c r="K324" s="45">
        <f t="shared" si="57"/>
        <v>11.814924472217964</v>
      </c>
      <c r="L324" s="46">
        <f t="shared" si="59"/>
        <v>201343.09019934479</v>
      </c>
      <c r="M324" s="44">
        <f t="shared" si="58"/>
        <v>0.99674797128388515</v>
      </c>
    </row>
    <row r="325" spans="1:13" x14ac:dyDescent="0.2">
      <c r="A325" s="39">
        <v>170726154512</v>
      </c>
      <c r="B325" t="str">
        <f t="shared" si="51"/>
        <v>20170726154512</v>
      </c>
      <c r="C325" s="9">
        <f t="shared" si="50"/>
        <v>42942.656388888892</v>
      </c>
      <c r="D325" s="39">
        <v>148</v>
      </c>
      <c r="E325" s="40">
        <v>598</v>
      </c>
      <c r="F325" t="str">
        <f t="shared" si="52"/>
        <v/>
      </c>
      <c r="G325" s="3">
        <f t="shared" si="53"/>
        <v>42942.656388888892</v>
      </c>
      <c r="H325" s="41">
        <f t="shared" si="54"/>
        <v>2.5</v>
      </c>
      <c r="I325" s="41">
        <f t="shared" si="55"/>
        <v>1.25</v>
      </c>
      <c r="J325" s="42">
        <f t="shared" si="56"/>
        <v>2.5</v>
      </c>
      <c r="K325" s="45">
        <f t="shared" si="57"/>
        <v>11.814924472217964</v>
      </c>
      <c r="L325" s="46">
        <f t="shared" si="59"/>
        <v>201354.90512381701</v>
      </c>
      <c r="M325" s="44">
        <f t="shared" si="58"/>
        <v>0.99680646100899506</v>
      </c>
    </row>
    <row r="326" spans="1:13" x14ac:dyDescent="0.2">
      <c r="A326" s="39">
        <v>170726154514</v>
      </c>
      <c r="B326" t="str">
        <f t="shared" si="51"/>
        <v>20170726154514</v>
      </c>
      <c r="C326" s="9">
        <f t="shared" si="50"/>
        <v>42942.656412037039</v>
      </c>
      <c r="D326" s="39">
        <v>148</v>
      </c>
      <c r="E326" s="40">
        <v>600</v>
      </c>
      <c r="F326" t="str">
        <f t="shared" si="52"/>
        <v/>
      </c>
      <c r="G326" s="3">
        <f t="shared" si="53"/>
        <v>42942.656412037039</v>
      </c>
      <c r="H326" s="41">
        <f t="shared" si="54"/>
        <v>2.5</v>
      </c>
      <c r="I326" s="41">
        <f t="shared" si="55"/>
        <v>1.25</v>
      </c>
      <c r="J326" s="42">
        <f t="shared" si="56"/>
        <v>2.5</v>
      </c>
      <c r="K326" s="45">
        <f t="shared" si="57"/>
        <v>11.814924472217964</v>
      </c>
      <c r="L326" s="46">
        <f t="shared" si="59"/>
        <v>201366.72004828922</v>
      </c>
      <c r="M326" s="44">
        <f t="shared" si="58"/>
        <v>0.99686495073410508</v>
      </c>
    </row>
    <row r="327" spans="1:13" x14ac:dyDescent="0.2">
      <c r="A327" s="39">
        <v>170726154516</v>
      </c>
      <c r="B327" t="str">
        <f t="shared" si="51"/>
        <v>20170726154516</v>
      </c>
      <c r="C327" s="9">
        <f t="shared" si="50"/>
        <v>42942.656435185185</v>
      </c>
      <c r="D327" s="39">
        <v>148</v>
      </c>
      <c r="E327" s="40">
        <v>602</v>
      </c>
      <c r="F327" t="str">
        <f t="shared" si="52"/>
        <v/>
      </c>
      <c r="G327" s="3">
        <f t="shared" si="53"/>
        <v>42942.656435185185</v>
      </c>
      <c r="H327" s="41">
        <f t="shared" si="54"/>
        <v>2.5</v>
      </c>
      <c r="I327" s="41">
        <f t="shared" si="55"/>
        <v>1.25</v>
      </c>
      <c r="J327" s="42">
        <f t="shared" si="56"/>
        <v>2.5</v>
      </c>
      <c r="K327" s="45">
        <f t="shared" si="57"/>
        <v>11.814924472217964</v>
      </c>
      <c r="L327" s="46">
        <f t="shared" si="59"/>
        <v>201378.53497276144</v>
      </c>
      <c r="M327" s="44">
        <f t="shared" si="58"/>
        <v>0.99692344045921499</v>
      </c>
    </row>
    <row r="328" spans="1:13" x14ac:dyDescent="0.2">
      <c r="A328" s="39">
        <v>170726154518</v>
      </c>
      <c r="B328" t="str">
        <f t="shared" si="51"/>
        <v>20170726154518</v>
      </c>
      <c r="C328" s="9">
        <f t="shared" si="50"/>
        <v>42942.656458333331</v>
      </c>
      <c r="D328" s="39">
        <v>147</v>
      </c>
      <c r="E328" s="40">
        <v>604</v>
      </c>
      <c r="F328" t="str">
        <f t="shared" si="52"/>
        <v/>
      </c>
      <c r="G328" s="3">
        <f t="shared" si="53"/>
        <v>42942.656458333331</v>
      </c>
      <c r="H328" s="41">
        <f t="shared" si="54"/>
        <v>1.5</v>
      </c>
      <c r="I328" s="41">
        <f t="shared" si="55"/>
        <v>0.75</v>
      </c>
      <c r="J328" s="42">
        <f t="shared" si="56"/>
        <v>2</v>
      </c>
      <c r="K328" s="45">
        <f t="shared" si="57"/>
        <v>9.4519395777743718</v>
      </c>
      <c r="L328" s="46">
        <f t="shared" si="59"/>
        <v>201387.9869123392</v>
      </c>
      <c r="M328" s="44">
        <f t="shared" si="58"/>
        <v>0.99697023223930292</v>
      </c>
    </row>
    <row r="329" spans="1:13" x14ac:dyDescent="0.2">
      <c r="A329" s="39">
        <v>170726154520</v>
      </c>
      <c r="B329" t="str">
        <f t="shared" si="51"/>
        <v>20170726154520</v>
      </c>
      <c r="C329" s="9">
        <f t="shared" si="50"/>
        <v>42942.656481481485</v>
      </c>
      <c r="D329" s="39">
        <v>148</v>
      </c>
      <c r="E329" s="40">
        <v>606</v>
      </c>
      <c r="F329" t="str">
        <f t="shared" si="52"/>
        <v/>
      </c>
      <c r="G329" s="3">
        <f t="shared" si="53"/>
        <v>42942.656481481485</v>
      </c>
      <c r="H329" s="41">
        <f t="shared" si="54"/>
        <v>2.5</v>
      </c>
      <c r="I329" s="41">
        <f t="shared" si="55"/>
        <v>1.25</v>
      </c>
      <c r="J329" s="42">
        <f t="shared" si="56"/>
        <v>2</v>
      </c>
      <c r="K329" s="45">
        <f t="shared" si="57"/>
        <v>9.4519395777743718</v>
      </c>
      <c r="L329" s="46">
        <f t="shared" si="59"/>
        <v>201397.43885191696</v>
      </c>
      <c r="M329" s="44">
        <f t="shared" si="58"/>
        <v>0.99701702401939085</v>
      </c>
    </row>
    <row r="330" spans="1:13" x14ac:dyDescent="0.2">
      <c r="A330" s="39">
        <v>170726154522</v>
      </c>
      <c r="B330" t="str">
        <f t="shared" si="51"/>
        <v>20170726154522</v>
      </c>
      <c r="C330" s="9">
        <f t="shared" si="50"/>
        <v>42942.656504629631</v>
      </c>
      <c r="D330" s="39">
        <v>148</v>
      </c>
      <c r="E330" s="40">
        <v>608</v>
      </c>
      <c r="F330" t="str">
        <f t="shared" si="52"/>
        <v/>
      </c>
      <c r="G330" s="3">
        <f t="shared" si="53"/>
        <v>42942.656504629631</v>
      </c>
      <c r="H330" s="41">
        <f t="shared" si="54"/>
        <v>2.5</v>
      </c>
      <c r="I330" s="41">
        <f t="shared" si="55"/>
        <v>1.25</v>
      </c>
      <c r="J330" s="42">
        <f t="shared" si="56"/>
        <v>2.5</v>
      </c>
      <c r="K330" s="45">
        <f t="shared" si="57"/>
        <v>11.814924472217964</v>
      </c>
      <c r="L330" s="46">
        <f t="shared" si="59"/>
        <v>201409.25377638917</v>
      </c>
      <c r="M330" s="44">
        <f t="shared" si="58"/>
        <v>0.99707551374450087</v>
      </c>
    </row>
    <row r="331" spans="1:13" x14ac:dyDescent="0.2">
      <c r="A331" s="39">
        <v>170726154524</v>
      </c>
      <c r="B331" t="str">
        <f t="shared" si="51"/>
        <v>20170726154524</v>
      </c>
      <c r="C331" s="9">
        <f t="shared" si="50"/>
        <v>42942.656527777777</v>
      </c>
      <c r="D331" s="39">
        <v>148</v>
      </c>
      <c r="E331" s="40">
        <v>610</v>
      </c>
      <c r="F331" t="str">
        <f t="shared" si="52"/>
        <v/>
      </c>
      <c r="G331" s="3">
        <f t="shared" si="53"/>
        <v>42942.656527777777</v>
      </c>
      <c r="H331" s="41">
        <f t="shared" si="54"/>
        <v>2.5</v>
      </c>
      <c r="I331" s="41">
        <f t="shared" si="55"/>
        <v>1.25</v>
      </c>
      <c r="J331" s="42">
        <f t="shared" si="56"/>
        <v>2.5</v>
      </c>
      <c r="K331" s="45">
        <f t="shared" si="57"/>
        <v>11.814924472217964</v>
      </c>
      <c r="L331" s="46">
        <f t="shared" si="59"/>
        <v>201421.06870086139</v>
      </c>
      <c r="M331" s="44">
        <f t="shared" si="58"/>
        <v>0.99713400346961079</v>
      </c>
    </row>
    <row r="332" spans="1:13" x14ac:dyDescent="0.2">
      <c r="A332" s="39">
        <v>170726154526</v>
      </c>
      <c r="B332" t="str">
        <f t="shared" si="51"/>
        <v>20170726154526</v>
      </c>
      <c r="C332" s="9">
        <f t="shared" si="50"/>
        <v>42942.656550925924</v>
      </c>
      <c r="D332" s="39">
        <v>148</v>
      </c>
      <c r="E332" s="40">
        <v>612</v>
      </c>
      <c r="F332" t="str">
        <f t="shared" si="52"/>
        <v/>
      </c>
      <c r="G332" s="3">
        <f t="shared" si="53"/>
        <v>42942.656550925924</v>
      </c>
      <c r="H332" s="41">
        <f t="shared" si="54"/>
        <v>2.5</v>
      </c>
      <c r="I332" s="41">
        <f t="shared" si="55"/>
        <v>1.25</v>
      </c>
      <c r="J332" s="42">
        <f t="shared" si="56"/>
        <v>2.5</v>
      </c>
      <c r="K332" s="45">
        <f t="shared" si="57"/>
        <v>11.814924472217964</v>
      </c>
      <c r="L332" s="46">
        <f t="shared" si="59"/>
        <v>201432.8836253336</v>
      </c>
      <c r="M332" s="44">
        <f t="shared" si="58"/>
        <v>0.99719249319472081</v>
      </c>
    </row>
    <row r="333" spans="1:13" x14ac:dyDescent="0.2">
      <c r="A333" s="39">
        <v>170726154528</v>
      </c>
      <c r="B333" t="str">
        <f t="shared" si="51"/>
        <v>20170726154528</v>
      </c>
      <c r="C333" s="9">
        <f t="shared" si="50"/>
        <v>42942.656574074077</v>
      </c>
      <c r="D333" s="39">
        <v>148</v>
      </c>
      <c r="E333" s="40">
        <v>614</v>
      </c>
      <c r="F333" t="str">
        <f t="shared" si="52"/>
        <v/>
      </c>
      <c r="G333" s="3">
        <f t="shared" si="53"/>
        <v>42942.656574074077</v>
      </c>
      <c r="H333" s="41">
        <f t="shared" si="54"/>
        <v>2.5</v>
      </c>
      <c r="I333" s="41">
        <f t="shared" si="55"/>
        <v>1.25</v>
      </c>
      <c r="J333" s="42">
        <f t="shared" si="56"/>
        <v>2.5</v>
      </c>
      <c r="K333" s="45">
        <f t="shared" si="57"/>
        <v>11.814924472217964</v>
      </c>
      <c r="L333" s="46">
        <f t="shared" si="59"/>
        <v>201444.69854980582</v>
      </c>
      <c r="M333" s="44">
        <f t="shared" si="58"/>
        <v>0.99725098291983083</v>
      </c>
    </row>
    <row r="334" spans="1:13" x14ac:dyDescent="0.2">
      <c r="A334" s="39">
        <v>170726154530</v>
      </c>
      <c r="B334" t="str">
        <f t="shared" si="51"/>
        <v>20170726154530</v>
      </c>
      <c r="C334" s="9">
        <f t="shared" si="50"/>
        <v>42942.656597222223</v>
      </c>
      <c r="D334" s="39">
        <v>148</v>
      </c>
      <c r="E334" s="40">
        <v>616</v>
      </c>
      <c r="F334" t="str">
        <f t="shared" si="52"/>
        <v/>
      </c>
      <c r="G334" s="3">
        <f t="shared" si="53"/>
        <v>42942.656597222223</v>
      </c>
      <c r="H334" s="41">
        <f t="shared" si="54"/>
        <v>2.5</v>
      </c>
      <c r="I334" s="41">
        <f t="shared" si="55"/>
        <v>1.25</v>
      </c>
      <c r="J334" s="42">
        <f t="shared" si="56"/>
        <v>2.5</v>
      </c>
      <c r="K334" s="45">
        <f t="shared" si="57"/>
        <v>11.814924472217964</v>
      </c>
      <c r="L334" s="46">
        <f t="shared" si="59"/>
        <v>201456.51347427804</v>
      </c>
      <c r="M334" s="44">
        <f t="shared" si="58"/>
        <v>0.99730947264494074</v>
      </c>
    </row>
    <row r="335" spans="1:13" x14ac:dyDescent="0.2">
      <c r="A335" s="39">
        <v>170726154532</v>
      </c>
      <c r="B335" t="str">
        <f t="shared" si="51"/>
        <v>20170726154532</v>
      </c>
      <c r="C335" s="9">
        <f t="shared" si="50"/>
        <v>42942.65662037037</v>
      </c>
      <c r="D335" s="39">
        <v>148</v>
      </c>
      <c r="E335" s="40">
        <v>618</v>
      </c>
      <c r="F335" t="str">
        <f t="shared" si="52"/>
        <v/>
      </c>
      <c r="G335" s="3">
        <f t="shared" si="53"/>
        <v>42942.65662037037</v>
      </c>
      <c r="H335" s="41">
        <f t="shared" si="54"/>
        <v>2.5</v>
      </c>
      <c r="I335" s="41">
        <f t="shared" si="55"/>
        <v>1.25</v>
      </c>
      <c r="J335" s="42">
        <f t="shared" si="56"/>
        <v>2.5</v>
      </c>
      <c r="K335" s="45">
        <f t="shared" si="57"/>
        <v>11.814924472217964</v>
      </c>
      <c r="L335" s="46">
        <f t="shared" si="59"/>
        <v>201468.32839875025</v>
      </c>
      <c r="M335" s="44">
        <f t="shared" si="58"/>
        <v>0.99736796237005076</v>
      </c>
    </row>
    <row r="336" spans="1:13" x14ac:dyDescent="0.2">
      <c r="A336" s="39">
        <v>170726154534</v>
      </c>
      <c r="B336" t="str">
        <f t="shared" si="51"/>
        <v>20170726154534</v>
      </c>
      <c r="C336" s="9">
        <f t="shared" si="50"/>
        <v>42942.656643518516</v>
      </c>
      <c r="D336" s="39">
        <v>147</v>
      </c>
      <c r="E336" s="40">
        <v>620</v>
      </c>
      <c r="F336" t="str">
        <f t="shared" si="52"/>
        <v/>
      </c>
      <c r="G336" s="3">
        <f t="shared" si="53"/>
        <v>42942.656643518516</v>
      </c>
      <c r="H336" s="41">
        <f t="shared" si="54"/>
        <v>1.5</v>
      </c>
      <c r="I336" s="41">
        <f t="shared" si="55"/>
        <v>0.75</v>
      </c>
      <c r="J336" s="42">
        <f t="shared" si="56"/>
        <v>2</v>
      </c>
      <c r="K336" s="45">
        <f t="shared" si="57"/>
        <v>9.4519395777743718</v>
      </c>
      <c r="L336" s="46">
        <f t="shared" si="59"/>
        <v>201477.78033832801</v>
      </c>
      <c r="M336" s="44">
        <f t="shared" si="58"/>
        <v>0.99741475415013869</v>
      </c>
    </row>
    <row r="337" spans="1:13" x14ac:dyDescent="0.2">
      <c r="A337" s="39">
        <v>170726154536</v>
      </c>
      <c r="B337" t="str">
        <f t="shared" si="51"/>
        <v>20170726154536</v>
      </c>
      <c r="C337" s="9">
        <f t="shared" si="50"/>
        <v>42942.656666666669</v>
      </c>
      <c r="D337" s="39">
        <v>148</v>
      </c>
      <c r="E337" s="40">
        <v>622</v>
      </c>
      <c r="F337" t="str">
        <f t="shared" si="52"/>
        <v/>
      </c>
      <c r="G337" s="3">
        <f t="shared" si="53"/>
        <v>42942.656666666669</v>
      </c>
      <c r="H337" s="41">
        <f t="shared" si="54"/>
        <v>2.5</v>
      </c>
      <c r="I337" s="41">
        <f t="shared" si="55"/>
        <v>1.25</v>
      </c>
      <c r="J337" s="42">
        <f t="shared" si="56"/>
        <v>2</v>
      </c>
      <c r="K337" s="45">
        <f t="shared" si="57"/>
        <v>9.4519395777743718</v>
      </c>
      <c r="L337" s="46">
        <f t="shared" si="59"/>
        <v>201487.23227790577</v>
      </c>
      <c r="M337" s="44">
        <f t="shared" si="58"/>
        <v>0.99746154593022662</v>
      </c>
    </row>
    <row r="338" spans="1:13" x14ac:dyDescent="0.2">
      <c r="A338" s="39">
        <v>170726154538</v>
      </c>
      <c r="B338" t="str">
        <f t="shared" si="51"/>
        <v>20170726154538</v>
      </c>
      <c r="C338" s="9">
        <f t="shared" si="50"/>
        <v>42942.656689814816</v>
      </c>
      <c r="D338" s="39">
        <v>148</v>
      </c>
      <c r="E338" s="40">
        <v>624</v>
      </c>
      <c r="F338" t="str">
        <f t="shared" si="52"/>
        <v/>
      </c>
      <c r="G338" s="3">
        <f t="shared" si="53"/>
        <v>42942.656689814816</v>
      </c>
      <c r="H338" s="41">
        <f t="shared" si="54"/>
        <v>2.5</v>
      </c>
      <c r="I338" s="41">
        <f t="shared" si="55"/>
        <v>1.25</v>
      </c>
      <c r="J338" s="42">
        <f t="shared" si="56"/>
        <v>2.5</v>
      </c>
      <c r="K338" s="45">
        <f t="shared" si="57"/>
        <v>11.814924472217964</v>
      </c>
      <c r="L338" s="46">
        <f t="shared" si="59"/>
        <v>201499.04720237799</v>
      </c>
      <c r="M338" s="44">
        <f t="shared" si="58"/>
        <v>0.99752003565533653</v>
      </c>
    </row>
    <row r="339" spans="1:13" x14ac:dyDescent="0.2">
      <c r="A339" s="39">
        <v>170726154540</v>
      </c>
      <c r="B339" t="str">
        <f t="shared" si="51"/>
        <v>20170726154540</v>
      </c>
      <c r="C339" s="9">
        <f t="shared" si="50"/>
        <v>42942.656712962962</v>
      </c>
      <c r="D339" s="39">
        <v>148</v>
      </c>
      <c r="E339" s="40">
        <v>626</v>
      </c>
      <c r="F339" t="str">
        <f t="shared" si="52"/>
        <v/>
      </c>
      <c r="G339" s="3">
        <f t="shared" si="53"/>
        <v>42942.656712962962</v>
      </c>
      <c r="H339" s="41">
        <f t="shared" si="54"/>
        <v>2.5</v>
      </c>
      <c r="I339" s="41">
        <f t="shared" si="55"/>
        <v>1.25</v>
      </c>
      <c r="J339" s="42">
        <f t="shared" si="56"/>
        <v>2.5</v>
      </c>
      <c r="K339" s="45">
        <f t="shared" si="57"/>
        <v>11.814924472217964</v>
      </c>
      <c r="L339" s="46">
        <f>L338+K339</f>
        <v>201510.8621268502</v>
      </c>
      <c r="M339" s="44">
        <f t="shared" si="58"/>
        <v>0.99757852538044656</v>
      </c>
    </row>
    <row r="340" spans="1:13" x14ac:dyDescent="0.2">
      <c r="A340" s="39">
        <v>170726154542</v>
      </c>
      <c r="B340" t="str">
        <f t="shared" si="51"/>
        <v>20170726154542</v>
      </c>
      <c r="C340" s="9">
        <f t="shared" si="50"/>
        <v>42942.656736111108</v>
      </c>
      <c r="D340" s="39">
        <v>148</v>
      </c>
      <c r="E340" s="40">
        <v>628</v>
      </c>
      <c r="F340" t="str">
        <f t="shared" si="52"/>
        <v/>
      </c>
      <c r="G340" s="3">
        <f t="shared" si="53"/>
        <v>42942.656736111108</v>
      </c>
      <c r="H340" s="41">
        <f t="shared" si="54"/>
        <v>2.5</v>
      </c>
      <c r="I340" s="41">
        <f t="shared" si="55"/>
        <v>1.25</v>
      </c>
      <c r="J340" s="42">
        <f t="shared" si="56"/>
        <v>2.5</v>
      </c>
      <c r="K340" s="45">
        <f t="shared" si="57"/>
        <v>11.814924472217964</v>
      </c>
      <c r="L340" s="46">
        <f t="shared" ref="L340:L403" si="60">L339+K340</f>
        <v>201522.67705132242</v>
      </c>
      <c r="M340" s="44">
        <f t="shared" si="58"/>
        <v>0.99763701510555658</v>
      </c>
    </row>
    <row r="341" spans="1:13" x14ac:dyDescent="0.2">
      <c r="A341" s="39">
        <v>170726154544</v>
      </c>
      <c r="B341" t="str">
        <f t="shared" si="51"/>
        <v>20170726154544</v>
      </c>
      <c r="C341" s="9">
        <f t="shared" si="50"/>
        <v>42942.656759259262</v>
      </c>
      <c r="D341" s="39">
        <v>147</v>
      </c>
      <c r="E341" s="40">
        <v>630</v>
      </c>
      <c r="F341" t="str">
        <f t="shared" si="52"/>
        <v/>
      </c>
      <c r="G341" s="3">
        <f t="shared" si="53"/>
        <v>42942.656759259262</v>
      </c>
      <c r="H341" s="41">
        <f t="shared" si="54"/>
        <v>1.5</v>
      </c>
      <c r="I341" s="41">
        <f t="shared" si="55"/>
        <v>0.75</v>
      </c>
      <c r="J341" s="42">
        <f t="shared" si="56"/>
        <v>2</v>
      </c>
      <c r="K341" s="45">
        <f t="shared" si="57"/>
        <v>9.4519395777743718</v>
      </c>
      <c r="L341" s="46">
        <f t="shared" si="60"/>
        <v>201532.12899090018</v>
      </c>
      <c r="M341" s="44">
        <f t="shared" si="58"/>
        <v>0.9976838068856444</v>
      </c>
    </row>
    <row r="342" spans="1:13" x14ac:dyDescent="0.2">
      <c r="A342" s="39">
        <v>170726154546</v>
      </c>
      <c r="B342" t="str">
        <f t="shared" si="51"/>
        <v>20170726154546</v>
      </c>
      <c r="C342" s="9">
        <f t="shared" si="50"/>
        <v>42942.656782407408</v>
      </c>
      <c r="D342" s="39">
        <v>147</v>
      </c>
      <c r="E342" s="40">
        <v>632</v>
      </c>
      <c r="F342" t="str">
        <f t="shared" si="52"/>
        <v/>
      </c>
      <c r="G342" s="3">
        <f t="shared" si="53"/>
        <v>42942.656782407408</v>
      </c>
      <c r="H342" s="41">
        <f t="shared" si="54"/>
        <v>1.5</v>
      </c>
      <c r="I342" s="41">
        <f t="shared" si="55"/>
        <v>0.75</v>
      </c>
      <c r="J342" s="42">
        <f t="shared" si="56"/>
        <v>1.5</v>
      </c>
      <c r="K342" s="45">
        <f t="shared" si="57"/>
        <v>7.0889546833307788</v>
      </c>
      <c r="L342" s="46">
        <f t="shared" si="60"/>
        <v>201539.21794558351</v>
      </c>
      <c r="M342" s="44">
        <f t="shared" si="58"/>
        <v>0.99771890072071046</v>
      </c>
    </row>
    <row r="343" spans="1:13" x14ac:dyDescent="0.2">
      <c r="A343" s="39">
        <v>170726154548</v>
      </c>
      <c r="B343" t="str">
        <f t="shared" si="51"/>
        <v>20170726154548</v>
      </c>
      <c r="C343" s="9">
        <f t="shared" si="50"/>
        <v>42942.656805555554</v>
      </c>
      <c r="D343" s="39">
        <v>147</v>
      </c>
      <c r="E343" s="40">
        <v>634</v>
      </c>
      <c r="F343" t="str">
        <f t="shared" si="52"/>
        <v/>
      </c>
      <c r="G343" s="3">
        <f t="shared" si="53"/>
        <v>42942.656805555554</v>
      </c>
      <c r="H343" s="41">
        <f t="shared" si="54"/>
        <v>1.5</v>
      </c>
      <c r="I343" s="41">
        <f t="shared" si="55"/>
        <v>0.75</v>
      </c>
      <c r="J343" s="42">
        <f t="shared" si="56"/>
        <v>1.5</v>
      </c>
      <c r="K343" s="45">
        <f t="shared" si="57"/>
        <v>7.0889546833307788</v>
      </c>
      <c r="L343" s="46">
        <f t="shared" si="60"/>
        <v>201546.30690026685</v>
      </c>
      <c r="M343" s="44">
        <f t="shared" si="58"/>
        <v>0.99775399455577651</v>
      </c>
    </row>
    <row r="344" spans="1:13" x14ac:dyDescent="0.2">
      <c r="A344" s="39">
        <v>170726154550</v>
      </c>
      <c r="B344" t="str">
        <f t="shared" si="51"/>
        <v>20170726154550</v>
      </c>
      <c r="C344" s="9">
        <f t="shared" si="50"/>
        <v>42942.656828703701</v>
      </c>
      <c r="D344" s="39">
        <v>147</v>
      </c>
      <c r="E344" s="40">
        <v>636</v>
      </c>
      <c r="F344" t="str">
        <f t="shared" si="52"/>
        <v/>
      </c>
      <c r="G344" s="3">
        <f t="shared" si="53"/>
        <v>42942.656828703701</v>
      </c>
      <c r="H344" s="41">
        <f t="shared" si="54"/>
        <v>1.5</v>
      </c>
      <c r="I344" s="41">
        <f t="shared" si="55"/>
        <v>0.75</v>
      </c>
      <c r="J344" s="42">
        <f t="shared" si="56"/>
        <v>1.5</v>
      </c>
      <c r="K344" s="45">
        <f t="shared" si="57"/>
        <v>7.0889546833307788</v>
      </c>
      <c r="L344" s="46">
        <f t="shared" si="60"/>
        <v>201553.39585495018</v>
      </c>
      <c r="M344" s="44">
        <f t="shared" si="58"/>
        <v>0.99778908839084246</v>
      </c>
    </row>
    <row r="345" spans="1:13" x14ac:dyDescent="0.2">
      <c r="A345" s="39">
        <v>170726154552</v>
      </c>
      <c r="B345" t="str">
        <f t="shared" si="51"/>
        <v>20170726154552</v>
      </c>
      <c r="C345" s="9">
        <f t="shared" si="50"/>
        <v>42942.656851851854</v>
      </c>
      <c r="D345" s="39">
        <v>147</v>
      </c>
      <c r="E345" s="40">
        <v>638</v>
      </c>
      <c r="F345" t="str">
        <f t="shared" si="52"/>
        <v/>
      </c>
      <c r="G345" s="3">
        <f t="shared" si="53"/>
        <v>42942.656851851854</v>
      </c>
      <c r="H345" s="41">
        <f t="shared" si="54"/>
        <v>1.5</v>
      </c>
      <c r="I345" s="41">
        <f t="shared" si="55"/>
        <v>0.75</v>
      </c>
      <c r="J345" s="42">
        <f t="shared" si="56"/>
        <v>1.5</v>
      </c>
      <c r="K345" s="45">
        <f t="shared" si="57"/>
        <v>7.0889546833307788</v>
      </c>
      <c r="L345" s="46">
        <f t="shared" si="60"/>
        <v>201560.48480963352</v>
      </c>
      <c r="M345" s="44">
        <f t="shared" si="58"/>
        <v>0.99782418222590852</v>
      </c>
    </row>
    <row r="346" spans="1:13" x14ac:dyDescent="0.2">
      <c r="A346" s="39">
        <v>170726154554</v>
      </c>
      <c r="B346" t="str">
        <f t="shared" si="51"/>
        <v>20170726154554</v>
      </c>
      <c r="C346" s="9">
        <f t="shared" ref="C346:C359" si="61">DATE(LEFT(B346,4),MID(B346,5,2),MID(B346,7,2))+TIME(MID(B346,9,2),MID(B346,11,2),RIGHT(B346,2))</f>
        <v>42942.656875000001</v>
      </c>
      <c r="D346" s="39">
        <v>147</v>
      </c>
      <c r="E346" s="40">
        <v>640</v>
      </c>
      <c r="F346" t="str">
        <f t="shared" si="52"/>
        <v/>
      </c>
      <c r="G346" s="3">
        <f t="shared" si="53"/>
        <v>42942.656875000001</v>
      </c>
      <c r="H346" s="41">
        <f t="shared" si="54"/>
        <v>1.5</v>
      </c>
      <c r="I346" s="41">
        <f t="shared" si="55"/>
        <v>0.75</v>
      </c>
      <c r="J346" s="42">
        <f t="shared" si="56"/>
        <v>1.5</v>
      </c>
      <c r="K346" s="45">
        <f t="shared" si="57"/>
        <v>7.0889546833307788</v>
      </c>
      <c r="L346" s="46">
        <f t="shared" si="60"/>
        <v>201567.57376431685</v>
      </c>
      <c r="M346" s="44">
        <f t="shared" si="58"/>
        <v>0.99785927606097458</v>
      </c>
    </row>
    <row r="347" spans="1:13" x14ac:dyDescent="0.2">
      <c r="A347" s="39">
        <v>170726154556</v>
      </c>
      <c r="B347" t="str">
        <f t="shared" ref="B347:B359" si="62">"20"&amp;A347</f>
        <v>20170726154556</v>
      </c>
      <c r="C347" s="9">
        <f t="shared" si="61"/>
        <v>42942.656898148147</v>
      </c>
      <c r="D347" s="39">
        <v>147</v>
      </c>
      <c r="E347" s="40">
        <v>642</v>
      </c>
      <c r="F347" t="str">
        <f t="shared" si="52"/>
        <v/>
      </c>
      <c r="G347" s="3">
        <f t="shared" si="53"/>
        <v>42942.656898148147</v>
      </c>
      <c r="H347" s="41">
        <f t="shared" si="54"/>
        <v>1.5</v>
      </c>
      <c r="I347" s="41">
        <f t="shared" si="55"/>
        <v>0.75</v>
      </c>
      <c r="J347" s="42">
        <f t="shared" si="56"/>
        <v>1.5</v>
      </c>
      <c r="K347" s="45">
        <f t="shared" si="57"/>
        <v>7.0889546833307788</v>
      </c>
      <c r="L347" s="46">
        <f t="shared" si="60"/>
        <v>201574.66271900019</v>
      </c>
      <c r="M347" s="44">
        <f t="shared" si="58"/>
        <v>0.99789436989604052</v>
      </c>
    </row>
    <row r="348" spans="1:13" x14ac:dyDescent="0.2">
      <c r="A348" s="39">
        <v>170726154558</v>
      </c>
      <c r="B348" t="str">
        <f t="shared" si="62"/>
        <v>20170726154558</v>
      </c>
      <c r="C348" s="9">
        <f t="shared" si="61"/>
        <v>42942.656921296293</v>
      </c>
      <c r="D348" s="39">
        <v>147</v>
      </c>
      <c r="E348" s="40">
        <v>644</v>
      </c>
      <c r="F348" t="str">
        <f t="shared" si="52"/>
        <v/>
      </c>
      <c r="G348" s="3">
        <f t="shared" si="53"/>
        <v>42942.656921296293</v>
      </c>
      <c r="H348" s="41">
        <f t="shared" si="54"/>
        <v>1.5</v>
      </c>
      <c r="I348" s="41">
        <f t="shared" si="55"/>
        <v>0.75</v>
      </c>
      <c r="J348" s="42">
        <f t="shared" si="56"/>
        <v>1.5</v>
      </c>
      <c r="K348" s="45">
        <f t="shared" si="57"/>
        <v>7.0889546833307788</v>
      </c>
      <c r="L348" s="46">
        <f t="shared" si="60"/>
        <v>201581.75167368352</v>
      </c>
      <c r="M348" s="44">
        <f t="shared" si="58"/>
        <v>0.99792946373110658</v>
      </c>
    </row>
    <row r="349" spans="1:13" x14ac:dyDescent="0.2">
      <c r="A349" s="39">
        <v>170726154600</v>
      </c>
      <c r="B349" t="str">
        <f t="shared" si="62"/>
        <v>20170726154600</v>
      </c>
      <c r="C349" s="9">
        <f t="shared" si="61"/>
        <v>42942.656944444447</v>
      </c>
      <c r="D349" s="39">
        <v>147</v>
      </c>
      <c r="E349" s="40">
        <v>646</v>
      </c>
      <c r="F349" t="str">
        <f t="shared" ref="F349:F412" si="63">IF(H349=$B$13,C349,"")</f>
        <v/>
      </c>
      <c r="G349" s="3">
        <f t="shared" ref="G349:G412" si="64">IF(D349-$B$11&gt;0,C349," ")</f>
        <v>42942.656944444447</v>
      </c>
      <c r="H349" s="41">
        <f t="shared" ref="H349:H412" si="65">IF((D349-$B$11)&gt;0,D349-$B$11,0)</f>
        <v>1.5</v>
      </c>
      <c r="I349" s="41">
        <f t="shared" ref="I349:I412" si="66">H349/2</f>
        <v>0.75</v>
      </c>
      <c r="J349" s="42">
        <f t="shared" ref="J349:J412" si="67">AVERAGE(I348:I349)*(E349-E348)</f>
        <v>1.5</v>
      </c>
      <c r="K349" s="45">
        <f t="shared" ref="K349:K412" si="68">J349*$B$19</f>
        <v>7.0889546833307788</v>
      </c>
      <c r="L349" s="46">
        <f t="shared" si="60"/>
        <v>201588.84062836686</v>
      </c>
      <c r="M349" s="44">
        <f t="shared" ref="M349:M412" si="69">L349/($B$17*1000)</f>
        <v>0.99796455756617253</v>
      </c>
    </row>
    <row r="350" spans="1:13" x14ac:dyDescent="0.2">
      <c r="A350" s="39">
        <v>170726154602</v>
      </c>
      <c r="B350" t="str">
        <f t="shared" si="62"/>
        <v>20170726154602</v>
      </c>
      <c r="C350" s="9">
        <f t="shared" si="61"/>
        <v>42942.656967592593</v>
      </c>
      <c r="D350" s="39">
        <v>147</v>
      </c>
      <c r="E350" s="40">
        <v>648</v>
      </c>
      <c r="F350" t="str">
        <f t="shared" si="63"/>
        <v/>
      </c>
      <c r="G350" s="3">
        <f t="shared" si="64"/>
        <v>42942.656967592593</v>
      </c>
      <c r="H350" s="41">
        <f t="shared" si="65"/>
        <v>1.5</v>
      </c>
      <c r="I350" s="41">
        <f t="shared" si="66"/>
        <v>0.75</v>
      </c>
      <c r="J350" s="42">
        <f t="shared" si="67"/>
        <v>1.5</v>
      </c>
      <c r="K350" s="45">
        <f t="shared" si="68"/>
        <v>7.0889546833307788</v>
      </c>
      <c r="L350" s="46">
        <f t="shared" si="60"/>
        <v>201595.92958305019</v>
      </c>
      <c r="M350" s="44">
        <f t="shared" si="69"/>
        <v>0.99799965140123859</v>
      </c>
    </row>
    <row r="351" spans="1:13" x14ac:dyDescent="0.2">
      <c r="A351" s="39">
        <v>170726154604</v>
      </c>
      <c r="B351" t="str">
        <f t="shared" si="62"/>
        <v>20170726154604</v>
      </c>
      <c r="C351" s="9">
        <f t="shared" si="61"/>
        <v>42942.656990740739</v>
      </c>
      <c r="D351" s="39">
        <v>147</v>
      </c>
      <c r="E351" s="40">
        <v>650</v>
      </c>
      <c r="F351" t="str">
        <f t="shared" si="63"/>
        <v/>
      </c>
      <c r="G351" s="3">
        <f t="shared" si="64"/>
        <v>42942.656990740739</v>
      </c>
      <c r="H351" s="41">
        <f t="shared" si="65"/>
        <v>1.5</v>
      </c>
      <c r="I351" s="41">
        <f t="shared" si="66"/>
        <v>0.75</v>
      </c>
      <c r="J351" s="42">
        <f t="shared" si="67"/>
        <v>1.5</v>
      </c>
      <c r="K351" s="45">
        <f t="shared" si="68"/>
        <v>7.0889546833307788</v>
      </c>
      <c r="L351" s="46">
        <f t="shared" si="60"/>
        <v>201603.01853773353</v>
      </c>
      <c r="M351" s="44">
        <f t="shared" si="69"/>
        <v>0.99803474523630464</v>
      </c>
    </row>
    <row r="352" spans="1:13" x14ac:dyDescent="0.2">
      <c r="A352" s="39">
        <v>170726154606</v>
      </c>
      <c r="B352" t="str">
        <f t="shared" si="62"/>
        <v>20170726154606</v>
      </c>
      <c r="C352" s="9">
        <f t="shared" si="61"/>
        <v>42942.657013888886</v>
      </c>
      <c r="D352" s="39">
        <v>147</v>
      </c>
      <c r="E352" s="40">
        <v>652</v>
      </c>
      <c r="F352" t="str">
        <f t="shared" si="63"/>
        <v/>
      </c>
      <c r="G352" s="3">
        <f t="shared" si="64"/>
        <v>42942.657013888886</v>
      </c>
      <c r="H352" s="41">
        <f t="shared" si="65"/>
        <v>1.5</v>
      </c>
      <c r="I352" s="41">
        <f t="shared" si="66"/>
        <v>0.75</v>
      </c>
      <c r="J352" s="42">
        <f t="shared" si="67"/>
        <v>1.5</v>
      </c>
      <c r="K352" s="45">
        <f t="shared" si="68"/>
        <v>7.0889546833307788</v>
      </c>
      <c r="L352" s="46">
        <f t="shared" si="60"/>
        <v>201610.10749241686</v>
      </c>
      <c r="M352" s="44">
        <f t="shared" si="69"/>
        <v>0.99806983907137059</v>
      </c>
    </row>
    <row r="353" spans="1:13" x14ac:dyDescent="0.2">
      <c r="A353" s="39">
        <v>170726154608</v>
      </c>
      <c r="B353" t="str">
        <f t="shared" si="62"/>
        <v>20170726154608</v>
      </c>
      <c r="C353" s="9">
        <f t="shared" si="61"/>
        <v>42942.657037037039</v>
      </c>
      <c r="D353" s="39">
        <v>147</v>
      </c>
      <c r="E353" s="40">
        <v>654</v>
      </c>
      <c r="F353" t="str">
        <f t="shared" si="63"/>
        <v/>
      </c>
      <c r="G353" s="3">
        <f t="shared" si="64"/>
        <v>42942.657037037039</v>
      </c>
      <c r="H353" s="41">
        <f t="shared" si="65"/>
        <v>1.5</v>
      </c>
      <c r="I353" s="41">
        <f t="shared" si="66"/>
        <v>0.75</v>
      </c>
      <c r="J353" s="42">
        <f t="shared" si="67"/>
        <v>1.5</v>
      </c>
      <c r="K353" s="45">
        <f t="shared" si="68"/>
        <v>7.0889546833307788</v>
      </c>
      <c r="L353" s="46">
        <f t="shared" si="60"/>
        <v>201617.1964471002</v>
      </c>
      <c r="M353" s="44">
        <f t="shared" si="69"/>
        <v>0.99810493290643665</v>
      </c>
    </row>
    <row r="354" spans="1:13" x14ac:dyDescent="0.2">
      <c r="A354" s="39">
        <v>170726154610</v>
      </c>
      <c r="B354" t="str">
        <f t="shared" si="62"/>
        <v>20170726154610</v>
      </c>
      <c r="C354" s="9">
        <f t="shared" si="61"/>
        <v>42942.657060185185</v>
      </c>
      <c r="D354" s="39">
        <v>147</v>
      </c>
      <c r="E354" s="40">
        <v>656</v>
      </c>
      <c r="F354" t="str">
        <f t="shared" si="63"/>
        <v/>
      </c>
      <c r="G354" s="3">
        <f t="shared" si="64"/>
        <v>42942.657060185185</v>
      </c>
      <c r="H354" s="41">
        <f t="shared" si="65"/>
        <v>1.5</v>
      </c>
      <c r="I354" s="41">
        <f t="shared" si="66"/>
        <v>0.75</v>
      </c>
      <c r="J354" s="42">
        <f t="shared" si="67"/>
        <v>1.5</v>
      </c>
      <c r="K354" s="45">
        <f t="shared" si="68"/>
        <v>7.0889546833307788</v>
      </c>
      <c r="L354" s="46">
        <f t="shared" si="60"/>
        <v>201624.28540178353</v>
      </c>
      <c r="M354" s="44">
        <f t="shared" si="69"/>
        <v>0.9981400267415026</v>
      </c>
    </row>
    <row r="355" spans="1:13" x14ac:dyDescent="0.2">
      <c r="A355" s="39">
        <v>170726154612</v>
      </c>
      <c r="B355" t="str">
        <f t="shared" si="62"/>
        <v>20170726154612</v>
      </c>
      <c r="C355" s="9">
        <f t="shared" si="61"/>
        <v>42942.657083333332</v>
      </c>
      <c r="D355" s="39">
        <v>147</v>
      </c>
      <c r="E355" s="40">
        <v>658</v>
      </c>
      <c r="F355" t="str">
        <f t="shared" si="63"/>
        <v/>
      </c>
      <c r="G355" s="3">
        <f t="shared" si="64"/>
        <v>42942.657083333332</v>
      </c>
      <c r="H355" s="41">
        <f t="shared" si="65"/>
        <v>1.5</v>
      </c>
      <c r="I355" s="41">
        <f t="shared" si="66"/>
        <v>0.75</v>
      </c>
      <c r="J355" s="42">
        <f t="shared" si="67"/>
        <v>1.5</v>
      </c>
      <c r="K355" s="45">
        <f t="shared" si="68"/>
        <v>7.0889546833307788</v>
      </c>
      <c r="L355" s="46">
        <f t="shared" si="60"/>
        <v>201631.37435646687</v>
      </c>
      <c r="M355" s="44">
        <f t="shared" si="69"/>
        <v>0.99817512057656865</v>
      </c>
    </row>
    <row r="356" spans="1:13" x14ac:dyDescent="0.2">
      <c r="A356" s="39">
        <v>170726154614</v>
      </c>
      <c r="B356" t="str">
        <f t="shared" si="62"/>
        <v>20170726154614</v>
      </c>
      <c r="C356" s="9">
        <f t="shared" si="61"/>
        <v>42942.657106481478</v>
      </c>
      <c r="D356" s="39">
        <v>147</v>
      </c>
      <c r="E356" s="40">
        <v>660</v>
      </c>
      <c r="F356" t="str">
        <f t="shared" si="63"/>
        <v/>
      </c>
      <c r="G356" s="3">
        <f t="shared" si="64"/>
        <v>42942.657106481478</v>
      </c>
      <c r="H356" s="41">
        <f t="shared" si="65"/>
        <v>1.5</v>
      </c>
      <c r="I356" s="41">
        <f t="shared" si="66"/>
        <v>0.75</v>
      </c>
      <c r="J356" s="42">
        <f t="shared" si="67"/>
        <v>1.5</v>
      </c>
      <c r="K356" s="45">
        <f t="shared" si="68"/>
        <v>7.0889546833307788</v>
      </c>
      <c r="L356" s="46">
        <f t="shared" si="60"/>
        <v>201638.4633111502</v>
      </c>
      <c r="M356" s="44">
        <f t="shared" si="69"/>
        <v>0.99821021441163471</v>
      </c>
    </row>
    <row r="357" spans="1:13" x14ac:dyDescent="0.2">
      <c r="A357" s="39">
        <v>170726154616</v>
      </c>
      <c r="B357" t="str">
        <f t="shared" si="62"/>
        <v>20170726154616</v>
      </c>
      <c r="C357" s="9">
        <f t="shared" si="61"/>
        <v>42942.657129629632</v>
      </c>
      <c r="D357" s="39">
        <v>147</v>
      </c>
      <c r="E357" s="40">
        <v>662</v>
      </c>
      <c r="F357" t="str">
        <f t="shared" si="63"/>
        <v/>
      </c>
      <c r="G357" s="3">
        <f t="shared" si="64"/>
        <v>42942.657129629632</v>
      </c>
      <c r="H357" s="41">
        <f t="shared" si="65"/>
        <v>1.5</v>
      </c>
      <c r="I357" s="41">
        <f t="shared" si="66"/>
        <v>0.75</v>
      </c>
      <c r="J357" s="42">
        <f t="shared" si="67"/>
        <v>1.5</v>
      </c>
      <c r="K357" s="45">
        <f t="shared" si="68"/>
        <v>7.0889546833307788</v>
      </c>
      <c r="L357" s="46">
        <f t="shared" si="60"/>
        <v>201645.55226583354</v>
      </c>
      <c r="M357" s="44">
        <f t="shared" si="69"/>
        <v>0.99824530824670066</v>
      </c>
    </row>
    <row r="358" spans="1:13" x14ac:dyDescent="0.2">
      <c r="A358" s="39">
        <v>170726154618</v>
      </c>
      <c r="B358" t="str">
        <f t="shared" si="62"/>
        <v>20170726154618</v>
      </c>
      <c r="C358" s="9">
        <f t="shared" si="61"/>
        <v>42942.657152777778</v>
      </c>
      <c r="D358" s="39">
        <v>147</v>
      </c>
      <c r="E358" s="40">
        <v>664</v>
      </c>
      <c r="F358" t="str">
        <f t="shared" si="63"/>
        <v/>
      </c>
      <c r="G358" s="3">
        <f t="shared" si="64"/>
        <v>42942.657152777778</v>
      </c>
      <c r="H358" s="41">
        <f t="shared" si="65"/>
        <v>1.5</v>
      </c>
      <c r="I358" s="41">
        <f t="shared" si="66"/>
        <v>0.75</v>
      </c>
      <c r="J358" s="42">
        <f t="shared" si="67"/>
        <v>1.5</v>
      </c>
      <c r="K358" s="45">
        <f t="shared" si="68"/>
        <v>7.0889546833307788</v>
      </c>
      <c r="L358" s="46">
        <f t="shared" si="60"/>
        <v>201652.64122051687</v>
      </c>
      <c r="M358" s="44">
        <f t="shared" si="69"/>
        <v>0.99828040208176672</v>
      </c>
    </row>
    <row r="359" spans="1:13" x14ac:dyDescent="0.2">
      <c r="A359" s="39">
        <v>170726154620</v>
      </c>
      <c r="B359" t="str">
        <f t="shared" si="62"/>
        <v>20170726154620</v>
      </c>
      <c r="C359" s="9">
        <f t="shared" si="61"/>
        <v>42942.657175925924</v>
      </c>
      <c r="D359" s="39">
        <v>147</v>
      </c>
      <c r="E359" s="40">
        <v>666</v>
      </c>
      <c r="F359" t="str">
        <f t="shared" si="63"/>
        <v/>
      </c>
      <c r="G359" s="3">
        <f t="shared" si="64"/>
        <v>42942.657175925924</v>
      </c>
      <c r="H359" s="41">
        <f t="shared" si="65"/>
        <v>1.5</v>
      </c>
      <c r="I359" s="41">
        <f t="shared" si="66"/>
        <v>0.75</v>
      </c>
      <c r="J359" s="42">
        <f t="shared" si="67"/>
        <v>1.5</v>
      </c>
      <c r="K359" s="45">
        <f t="shared" si="68"/>
        <v>7.0889546833307788</v>
      </c>
      <c r="L359" s="46">
        <f t="shared" si="60"/>
        <v>201659.73017520021</v>
      </c>
      <c r="M359" s="44">
        <f t="shared" si="69"/>
        <v>0.99831549591683277</v>
      </c>
    </row>
    <row r="360" spans="1:13" x14ac:dyDescent="0.2">
      <c r="A360" s="39">
        <v>170726154622</v>
      </c>
      <c r="B360" t="str">
        <f t="shared" ref="B360:B423" si="70">"20"&amp;A360</f>
        <v>20170726154622</v>
      </c>
      <c r="C360" s="9">
        <f t="shared" ref="C360:C423" si="71">DATE(LEFT(B360,4),MID(B360,5,2),MID(B360,7,2))+TIME(MID(B360,9,2),MID(B360,11,2),RIGHT(B360,2))</f>
        <v>42942.657199074078</v>
      </c>
      <c r="D360" s="39">
        <v>147</v>
      </c>
      <c r="E360" s="40">
        <v>668</v>
      </c>
      <c r="F360" t="str">
        <f t="shared" si="63"/>
        <v/>
      </c>
      <c r="G360" s="3">
        <f t="shared" si="64"/>
        <v>42942.657199074078</v>
      </c>
      <c r="H360" s="41">
        <f t="shared" si="65"/>
        <v>1.5</v>
      </c>
      <c r="I360" s="41">
        <f t="shared" si="66"/>
        <v>0.75</v>
      </c>
      <c r="J360" s="42">
        <f t="shared" si="67"/>
        <v>1.5</v>
      </c>
      <c r="K360" s="45">
        <f t="shared" si="68"/>
        <v>7.0889546833307788</v>
      </c>
      <c r="L360" s="46">
        <f t="shared" si="60"/>
        <v>201666.81912988354</v>
      </c>
      <c r="M360" s="44">
        <f t="shared" si="69"/>
        <v>0.99835058975189872</v>
      </c>
    </row>
    <row r="361" spans="1:13" x14ac:dyDescent="0.2">
      <c r="A361" s="39">
        <v>170726154624</v>
      </c>
      <c r="B361" t="str">
        <f t="shared" si="70"/>
        <v>20170726154624</v>
      </c>
      <c r="C361" s="9">
        <f t="shared" si="71"/>
        <v>42942.657222222224</v>
      </c>
      <c r="D361" s="39">
        <v>147</v>
      </c>
      <c r="E361" s="40">
        <v>670</v>
      </c>
      <c r="F361" t="str">
        <f t="shared" si="63"/>
        <v/>
      </c>
      <c r="G361" s="3">
        <f t="shared" si="64"/>
        <v>42942.657222222224</v>
      </c>
      <c r="H361" s="41">
        <f t="shared" si="65"/>
        <v>1.5</v>
      </c>
      <c r="I361" s="41">
        <f t="shared" si="66"/>
        <v>0.75</v>
      </c>
      <c r="J361" s="42">
        <f t="shared" si="67"/>
        <v>1.5</v>
      </c>
      <c r="K361" s="45">
        <f t="shared" si="68"/>
        <v>7.0889546833307788</v>
      </c>
      <c r="L361" s="46">
        <f t="shared" si="60"/>
        <v>201673.90808456688</v>
      </c>
      <c r="M361" s="44">
        <f t="shared" si="69"/>
        <v>0.99838568358696478</v>
      </c>
    </row>
    <row r="362" spans="1:13" x14ac:dyDescent="0.2">
      <c r="A362" s="39">
        <v>170726154626</v>
      </c>
      <c r="B362" t="str">
        <f t="shared" si="70"/>
        <v>20170726154626</v>
      </c>
      <c r="C362" s="9">
        <f t="shared" si="71"/>
        <v>42942.65724537037</v>
      </c>
      <c r="D362" s="39">
        <v>147</v>
      </c>
      <c r="E362" s="40">
        <v>672</v>
      </c>
      <c r="F362" t="str">
        <f t="shared" si="63"/>
        <v/>
      </c>
      <c r="G362" s="3">
        <f t="shared" si="64"/>
        <v>42942.65724537037</v>
      </c>
      <c r="H362" s="41">
        <f t="shared" si="65"/>
        <v>1.5</v>
      </c>
      <c r="I362" s="41">
        <f t="shared" si="66"/>
        <v>0.75</v>
      </c>
      <c r="J362" s="42">
        <f t="shared" si="67"/>
        <v>1.5</v>
      </c>
      <c r="K362" s="45">
        <f t="shared" si="68"/>
        <v>7.0889546833307788</v>
      </c>
      <c r="L362" s="46">
        <f t="shared" si="60"/>
        <v>201680.99703925021</v>
      </c>
      <c r="M362" s="44">
        <f t="shared" si="69"/>
        <v>0.99842077742203073</v>
      </c>
    </row>
    <row r="363" spans="1:13" x14ac:dyDescent="0.2">
      <c r="A363" s="39">
        <v>170726154628</v>
      </c>
      <c r="B363" t="str">
        <f t="shared" si="70"/>
        <v>20170726154628</v>
      </c>
      <c r="C363" s="9">
        <f t="shared" si="71"/>
        <v>42942.657268518517</v>
      </c>
      <c r="D363" s="39">
        <v>147</v>
      </c>
      <c r="E363" s="40">
        <v>674</v>
      </c>
      <c r="F363" t="str">
        <f t="shared" si="63"/>
        <v/>
      </c>
      <c r="G363" s="3">
        <f t="shared" si="64"/>
        <v>42942.657268518517</v>
      </c>
      <c r="H363" s="41">
        <f t="shared" si="65"/>
        <v>1.5</v>
      </c>
      <c r="I363" s="41">
        <f t="shared" si="66"/>
        <v>0.75</v>
      </c>
      <c r="J363" s="42">
        <f t="shared" si="67"/>
        <v>1.5</v>
      </c>
      <c r="K363" s="45">
        <f t="shared" si="68"/>
        <v>7.0889546833307788</v>
      </c>
      <c r="L363" s="46">
        <f t="shared" si="60"/>
        <v>201688.08599393355</v>
      </c>
      <c r="M363" s="44">
        <f t="shared" si="69"/>
        <v>0.99845587125709678</v>
      </c>
    </row>
    <row r="364" spans="1:13" x14ac:dyDescent="0.2">
      <c r="A364" s="39">
        <v>170726154630</v>
      </c>
      <c r="B364" t="str">
        <f t="shared" si="70"/>
        <v>20170726154630</v>
      </c>
      <c r="C364" s="9">
        <f t="shared" si="71"/>
        <v>42942.65729166667</v>
      </c>
      <c r="D364" s="39">
        <v>147</v>
      </c>
      <c r="E364" s="40">
        <v>676</v>
      </c>
      <c r="F364" t="str">
        <f t="shared" si="63"/>
        <v/>
      </c>
      <c r="G364" s="3">
        <f t="shared" si="64"/>
        <v>42942.65729166667</v>
      </c>
      <c r="H364" s="41">
        <f t="shared" si="65"/>
        <v>1.5</v>
      </c>
      <c r="I364" s="41">
        <f t="shared" si="66"/>
        <v>0.75</v>
      </c>
      <c r="J364" s="42">
        <f t="shared" si="67"/>
        <v>1.5</v>
      </c>
      <c r="K364" s="45">
        <f t="shared" si="68"/>
        <v>7.0889546833307788</v>
      </c>
      <c r="L364" s="46">
        <f t="shared" si="60"/>
        <v>201695.17494861688</v>
      </c>
      <c r="M364" s="44">
        <f t="shared" si="69"/>
        <v>0.99849096509216284</v>
      </c>
    </row>
    <row r="365" spans="1:13" x14ac:dyDescent="0.2">
      <c r="A365" s="39">
        <v>170726154632</v>
      </c>
      <c r="B365" t="str">
        <f t="shared" si="70"/>
        <v>20170726154632</v>
      </c>
      <c r="C365" s="9">
        <f t="shared" si="71"/>
        <v>42942.657314814816</v>
      </c>
      <c r="D365" s="39">
        <v>147</v>
      </c>
      <c r="E365" s="40">
        <v>678</v>
      </c>
      <c r="F365" t="str">
        <f t="shared" si="63"/>
        <v/>
      </c>
      <c r="G365" s="3">
        <f t="shared" si="64"/>
        <v>42942.657314814816</v>
      </c>
      <c r="H365" s="41">
        <f t="shared" si="65"/>
        <v>1.5</v>
      </c>
      <c r="I365" s="41">
        <f t="shared" si="66"/>
        <v>0.75</v>
      </c>
      <c r="J365" s="42">
        <f t="shared" si="67"/>
        <v>1.5</v>
      </c>
      <c r="K365" s="45">
        <f t="shared" si="68"/>
        <v>7.0889546833307788</v>
      </c>
      <c r="L365" s="46">
        <f t="shared" si="60"/>
        <v>201702.26390330022</v>
      </c>
      <c r="M365" s="44">
        <f t="shared" si="69"/>
        <v>0.99852605892722879</v>
      </c>
    </row>
    <row r="366" spans="1:13" x14ac:dyDescent="0.2">
      <c r="A366" s="39">
        <v>170726154634</v>
      </c>
      <c r="B366" t="str">
        <f t="shared" si="70"/>
        <v>20170726154634</v>
      </c>
      <c r="C366" s="9">
        <f t="shared" si="71"/>
        <v>42942.657337962963</v>
      </c>
      <c r="D366" s="39">
        <v>147</v>
      </c>
      <c r="E366" s="40">
        <v>680</v>
      </c>
      <c r="F366" t="str">
        <f t="shared" si="63"/>
        <v/>
      </c>
      <c r="G366" s="3">
        <f t="shared" si="64"/>
        <v>42942.657337962963</v>
      </c>
      <c r="H366" s="41">
        <f t="shared" si="65"/>
        <v>1.5</v>
      </c>
      <c r="I366" s="41">
        <f t="shared" si="66"/>
        <v>0.75</v>
      </c>
      <c r="J366" s="42">
        <f t="shared" si="67"/>
        <v>1.5</v>
      </c>
      <c r="K366" s="45">
        <f t="shared" si="68"/>
        <v>7.0889546833307788</v>
      </c>
      <c r="L366" s="46">
        <f t="shared" si="60"/>
        <v>201709.35285798355</v>
      </c>
      <c r="M366" s="44">
        <f t="shared" si="69"/>
        <v>0.99856115276229485</v>
      </c>
    </row>
    <row r="367" spans="1:13" x14ac:dyDescent="0.2">
      <c r="A367" s="39">
        <v>170726154636</v>
      </c>
      <c r="B367" t="str">
        <f t="shared" si="70"/>
        <v>20170726154636</v>
      </c>
      <c r="C367" s="9">
        <f t="shared" si="71"/>
        <v>42942.657361111109</v>
      </c>
      <c r="D367" s="39">
        <v>147</v>
      </c>
      <c r="E367" s="40">
        <v>682</v>
      </c>
      <c r="F367" t="str">
        <f t="shared" si="63"/>
        <v/>
      </c>
      <c r="G367" s="3">
        <f t="shared" si="64"/>
        <v>42942.657361111109</v>
      </c>
      <c r="H367" s="41">
        <f t="shared" si="65"/>
        <v>1.5</v>
      </c>
      <c r="I367" s="41">
        <f t="shared" si="66"/>
        <v>0.75</v>
      </c>
      <c r="J367" s="42">
        <f t="shared" si="67"/>
        <v>1.5</v>
      </c>
      <c r="K367" s="45">
        <f t="shared" si="68"/>
        <v>7.0889546833307788</v>
      </c>
      <c r="L367" s="46">
        <f t="shared" si="60"/>
        <v>201716.44181266689</v>
      </c>
      <c r="M367" s="44">
        <f t="shared" si="69"/>
        <v>0.99859624659736079</v>
      </c>
    </row>
    <row r="368" spans="1:13" x14ac:dyDescent="0.2">
      <c r="A368" s="39">
        <v>170726154638</v>
      </c>
      <c r="B368" t="str">
        <f t="shared" si="70"/>
        <v>20170726154638</v>
      </c>
      <c r="C368" s="9">
        <f t="shared" si="71"/>
        <v>42942.657384259262</v>
      </c>
      <c r="D368" s="39">
        <v>147</v>
      </c>
      <c r="E368" s="40">
        <v>684</v>
      </c>
      <c r="F368" t="str">
        <f t="shared" si="63"/>
        <v/>
      </c>
      <c r="G368" s="3">
        <f t="shared" si="64"/>
        <v>42942.657384259262</v>
      </c>
      <c r="H368" s="41">
        <f t="shared" si="65"/>
        <v>1.5</v>
      </c>
      <c r="I368" s="41">
        <f t="shared" si="66"/>
        <v>0.75</v>
      </c>
      <c r="J368" s="42">
        <f t="shared" si="67"/>
        <v>1.5</v>
      </c>
      <c r="K368" s="45">
        <f t="shared" si="68"/>
        <v>7.0889546833307788</v>
      </c>
      <c r="L368" s="46">
        <f t="shared" si="60"/>
        <v>201723.53076735022</v>
      </c>
      <c r="M368" s="44">
        <f t="shared" si="69"/>
        <v>0.99863134043242685</v>
      </c>
    </row>
    <row r="369" spans="1:13" x14ac:dyDescent="0.2">
      <c r="A369" s="39">
        <v>170726154640</v>
      </c>
      <c r="B369" t="str">
        <f t="shared" si="70"/>
        <v>20170726154640</v>
      </c>
      <c r="C369" s="9">
        <f t="shared" si="71"/>
        <v>42942.657407407409</v>
      </c>
      <c r="D369" s="39">
        <v>147</v>
      </c>
      <c r="E369" s="40">
        <v>686</v>
      </c>
      <c r="F369" t="str">
        <f t="shared" si="63"/>
        <v/>
      </c>
      <c r="G369" s="3">
        <f t="shared" si="64"/>
        <v>42942.657407407409</v>
      </c>
      <c r="H369" s="41">
        <f t="shared" si="65"/>
        <v>1.5</v>
      </c>
      <c r="I369" s="41">
        <f t="shared" si="66"/>
        <v>0.75</v>
      </c>
      <c r="J369" s="42">
        <f t="shared" si="67"/>
        <v>1.5</v>
      </c>
      <c r="K369" s="45">
        <f t="shared" si="68"/>
        <v>7.0889546833307788</v>
      </c>
      <c r="L369" s="46">
        <f t="shared" si="60"/>
        <v>201730.61972203356</v>
      </c>
      <c r="M369" s="44">
        <f t="shared" si="69"/>
        <v>0.99866643426749291</v>
      </c>
    </row>
    <row r="370" spans="1:13" x14ac:dyDescent="0.2">
      <c r="A370" s="39">
        <v>170726154642</v>
      </c>
      <c r="B370" t="str">
        <f t="shared" si="70"/>
        <v>20170726154642</v>
      </c>
      <c r="C370" s="9">
        <f t="shared" si="71"/>
        <v>42942.657430555555</v>
      </c>
      <c r="D370" s="39">
        <v>147</v>
      </c>
      <c r="E370" s="40">
        <v>688</v>
      </c>
      <c r="F370" t="str">
        <f t="shared" si="63"/>
        <v/>
      </c>
      <c r="G370" s="3">
        <f t="shared" si="64"/>
        <v>42942.657430555555</v>
      </c>
      <c r="H370" s="41">
        <f t="shared" si="65"/>
        <v>1.5</v>
      </c>
      <c r="I370" s="41">
        <f t="shared" si="66"/>
        <v>0.75</v>
      </c>
      <c r="J370" s="42">
        <f t="shared" si="67"/>
        <v>1.5</v>
      </c>
      <c r="K370" s="45">
        <f t="shared" si="68"/>
        <v>7.0889546833307788</v>
      </c>
      <c r="L370" s="46">
        <f t="shared" si="60"/>
        <v>201737.70867671689</v>
      </c>
      <c r="M370" s="44">
        <f t="shared" si="69"/>
        <v>0.99870152810255886</v>
      </c>
    </row>
    <row r="371" spans="1:13" x14ac:dyDescent="0.2">
      <c r="A371" s="39">
        <v>170726154644</v>
      </c>
      <c r="B371" t="str">
        <f t="shared" si="70"/>
        <v>20170726154644</v>
      </c>
      <c r="C371" s="9">
        <f t="shared" si="71"/>
        <v>42942.657453703701</v>
      </c>
      <c r="D371" s="39">
        <v>147</v>
      </c>
      <c r="E371" s="40">
        <v>690</v>
      </c>
      <c r="F371" t="str">
        <f t="shared" si="63"/>
        <v/>
      </c>
      <c r="G371" s="3">
        <f t="shared" si="64"/>
        <v>42942.657453703701</v>
      </c>
      <c r="H371" s="41">
        <f t="shared" si="65"/>
        <v>1.5</v>
      </c>
      <c r="I371" s="41">
        <f t="shared" si="66"/>
        <v>0.75</v>
      </c>
      <c r="J371" s="42">
        <f t="shared" si="67"/>
        <v>1.5</v>
      </c>
      <c r="K371" s="45">
        <f t="shared" si="68"/>
        <v>7.0889546833307788</v>
      </c>
      <c r="L371" s="46">
        <f t="shared" si="60"/>
        <v>201744.79763140023</v>
      </c>
      <c r="M371" s="44">
        <f t="shared" si="69"/>
        <v>0.99873662193762491</v>
      </c>
    </row>
    <row r="372" spans="1:13" x14ac:dyDescent="0.2">
      <c r="A372" s="39">
        <v>170726154646</v>
      </c>
      <c r="B372" t="str">
        <f t="shared" si="70"/>
        <v>20170726154646</v>
      </c>
      <c r="C372" s="9">
        <f t="shared" si="71"/>
        <v>42942.657476851855</v>
      </c>
      <c r="D372" s="39">
        <v>147</v>
      </c>
      <c r="E372" s="40">
        <v>692</v>
      </c>
      <c r="F372" t="str">
        <f t="shared" si="63"/>
        <v/>
      </c>
      <c r="G372" s="3">
        <f t="shared" si="64"/>
        <v>42942.657476851855</v>
      </c>
      <c r="H372" s="41">
        <f t="shared" si="65"/>
        <v>1.5</v>
      </c>
      <c r="I372" s="41">
        <f t="shared" si="66"/>
        <v>0.75</v>
      </c>
      <c r="J372" s="42">
        <f t="shared" si="67"/>
        <v>1.5</v>
      </c>
      <c r="K372" s="45">
        <f t="shared" si="68"/>
        <v>7.0889546833307788</v>
      </c>
      <c r="L372" s="46">
        <f t="shared" si="60"/>
        <v>201751.88658608356</v>
      </c>
      <c r="M372" s="44">
        <f t="shared" si="69"/>
        <v>0.99877171577269086</v>
      </c>
    </row>
    <row r="373" spans="1:13" x14ac:dyDescent="0.2">
      <c r="A373" s="39">
        <v>170726154648</v>
      </c>
      <c r="B373" t="str">
        <f t="shared" si="70"/>
        <v>20170726154648</v>
      </c>
      <c r="C373" s="9">
        <f t="shared" si="71"/>
        <v>42942.657500000001</v>
      </c>
      <c r="D373" s="39">
        <v>147</v>
      </c>
      <c r="E373" s="40">
        <v>694</v>
      </c>
      <c r="F373" t="str">
        <f t="shared" si="63"/>
        <v/>
      </c>
      <c r="G373" s="3">
        <f t="shared" si="64"/>
        <v>42942.657500000001</v>
      </c>
      <c r="H373" s="41">
        <f t="shared" si="65"/>
        <v>1.5</v>
      </c>
      <c r="I373" s="41">
        <f t="shared" si="66"/>
        <v>0.75</v>
      </c>
      <c r="J373" s="42">
        <f t="shared" si="67"/>
        <v>1.5</v>
      </c>
      <c r="K373" s="45">
        <f t="shared" si="68"/>
        <v>7.0889546833307788</v>
      </c>
      <c r="L373" s="46">
        <f t="shared" si="60"/>
        <v>201758.9755407669</v>
      </c>
      <c r="M373" s="44">
        <f t="shared" si="69"/>
        <v>0.99880680960775692</v>
      </c>
    </row>
    <row r="374" spans="1:13" x14ac:dyDescent="0.2">
      <c r="A374" s="39">
        <v>170726154650</v>
      </c>
      <c r="B374" t="str">
        <f t="shared" si="70"/>
        <v>20170726154650</v>
      </c>
      <c r="C374" s="9">
        <f t="shared" si="71"/>
        <v>42942.657523148147</v>
      </c>
      <c r="D374" s="39">
        <v>147</v>
      </c>
      <c r="E374" s="40">
        <v>696</v>
      </c>
      <c r="F374" t="str">
        <f t="shared" si="63"/>
        <v/>
      </c>
      <c r="G374" s="3">
        <f t="shared" si="64"/>
        <v>42942.657523148147</v>
      </c>
      <c r="H374" s="41">
        <f t="shared" si="65"/>
        <v>1.5</v>
      </c>
      <c r="I374" s="41">
        <f t="shared" si="66"/>
        <v>0.75</v>
      </c>
      <c r="J374" s="42">
        <f t="shared" si="67"/>
        <v>1.5</v>
      </c>
      <c r="K374" s="45">
        <f t="shared" si="68"/>
        <v>7.0889546833307788</v>
      </c>
      <c r="L374" s="46">
        <f t="shared" si="60"/>
        <v>201766.06449545023</v>
      </c>
      <c r="M374" s="44">
        <f t="shared" si="69"/>
        <v>0.99884190344282298</v>
      </c>
    </row>
    <row r="375" spans="1:13" x14ac:dyDescent="0.2">
      <c r="A375" s="39">
        <v>170726154652</v>
      </c>
      <c r="B375" t="str">
        <f t="shared" si="70"/>
        <v>20170726154652</v>
      </c>
      <c r="C375" s="9">
        <f t="shared" si="71"/>
        <v>42942.657546296294</v>
      </c>
      <c r="D375" s="39">
        <v>147</v>
      </c>
      <c r="E375" s="40">
        <v>698</v>
      </c>
      <c r="F375" t="str">
        <f t="shared" si="63"/>
        <v/>
      </c>
      <c r="G375" s="3">
        <f t="shared" si="64"/>
        <v>42942.657546296294</v>
      </c>
      <c r="H375" s="41">
        <f t="shared" si="65"/>
        <v>1.5</v>
      </c>
      <c r="I375" s="41">
        <f t="shared" si="66"/>
        <v>0.75</v>
      </c>
      <c r="J375" s="42">
        <f t="shared" si="67"/>
        <v>1.5</v>
      </c>
      <c r="K375" s="45">
        <f t="shared" si="68"/>
        <v>7.0889546833307788</v>
      </c>
      <c r="L375" s="46">
        <f t="shared" si="60"/>
        <v>201773.15345013357</v>
      </c>
      <c r="M375" s="44">
        <f t="shared" si="69"/>
        <v>0.99887699727788892</v>
      </c>
    </row>
    <row r="376" spans="1:13" x14ac:dyDescent="0.2">
      <c r="A376" s="39">
        <v>170726154654</v>
      </c>
      <c r="B376" t="str">
        <f t="shared" si="70"/>
        <v>20170726154654</v>
      </c>
      <c r="C376" s="9">
        <f t="shared" si="71"/>
        <v>42942.657569444447</v>
      </c>
      <c r="D376" s="39">
        <v>147</v>
      </c>
      <c r="E376" s="40">
        <v>700</v>
      </c>
      <c r="F376" t="str">
        <f t="shared" si="63"/>
        <v/>
      </c>
      <c r="G376" s="3">
        <f t="shared" si="64"/>
        <v>42942.657569444447</v>
      </c>
      <c r="H376" s="41">
        <f t="shared" si="65"/>
        <v>1.5</v>
      </c>
      <c r="I376" s="41">
        <f t="shared" si="66"/>
        <v>0.75</v>
      </c>
      <c r="J376" s="42">
        <f t="shared" si="67"/>
        <v>1.5</v>
      </c>
      <c r="K376" s="45">
        <f t="shared" si="68"/>
        <v>7.0889546833307788</v>
      </c>
      <c r="L376" s="46">
        <f t="shared" si="60"/>
        <v>201780.24240481691</v>
      </c>
      <c r="M376" s="44">
        <f t="shared" si="69"/>
        <v>0.99891209111295498</v>
      </c>
    </row>
    <row r="377" spans="1:13" x14ac:dyDescent="0.2">
      <c r="A377" s="39">
        <v>170726154656</v>
      </c>
      <c r="B377" t="str">
        <f t="shared" si="70"/>
        <v>20170726154656</v>
      </c>
      <c r="C377" s="9">
        <f t="shared" si="71"/>
        <v>42942.657592592594</v>
      </c>
      <c r="D377" s="39">
        <v>147</v>
      </c>
      <c r="E377" s="40">
        <v>702</v>
      </c>
      <c r="F377" t="str">
        <f t="shared" si="63"/>
        <v/>
      </c>
      <c r="G377" s="3">
        <f t="shared" si="64"/>
        <v>42942.657592592594</v>
      </c>
      <c r="H377" s="41">
        <f t="shared" si="65"/>
        <v>1.5</v>
      </c>
      <c r="I377" s="41">
        <f t="shared" si="66"/>
        <v>0.75</v>
      </c>
      <c r="J377" s="42">
        <f t="shared" si="67"/>
        <v>1.5</v>
      </c>
      <c r="K377" s="45">
        <f t="shared" si="68"/>
        <v>7.0889546833307788</v>
      </c>
      <c r="L377" s="46">
        <f t="shared" si="60"/>
        <v>201787.33135950024</v>
      </c>
      <c r="M377" s="44">
        <f t="shared" si="69"/>
        <v>0.99894718494802104</v>
      </c>
    </row>
    <row r="378" spans="1:13" x14ac:dyDescent="0.2">
      <c r="A378" s="39">
        <v>170726154658</v>
      </c>
      <c r="B378" t="str">
        <f t="shared" si="70"/>
        <v>20170726154658</v>
      </c>
      <c r="C378" s="9">
        <f t="shared" si="71"/>
        <v>42942.65761574074</v>
      </c>
      <c r="D378" s="39">
        <v>147</v>
      </c>
      <c r="E378" s="40">
        <v>704</v>
      </c>
      <c r="F378" t="str">
        <f t="shared" si="63"/>
        <v/>
      </c>
      <c r="G378" s="3">
        <f t="shared" si="64"/>
        <v>42942.65761574074</v>
      </c>
      <c r="H378" s="41">
        <f t="shared" si="65"/>
        <v>1.5</v>
      </c>
      <c r="I378" s="41">
        <f t="shared" si="66"/>
        <v>0.75</v>
      </c>
      <c r="J378" s="42">
        <f t="shared" si="67"/>
        <v>1.5</v>
      </c>
      <c r="K378" s="45">
        <f t="shared" si="68"/>
        <v>7.0889546833307788</v>
      </c>
      <c r="L378" s="46">
        <f t="shared" si="60"/>
        <v>201794.42031418358</v>
      </c>
      <c r="M378" s="44">
        <f t="shared" si="69"/>
        <v>0.99898227878308699</v>
      </c>
    </row>
    <row r="379" spans="1:13" x14ac:dyDescent="0.2">
      <c r="A379" s="39">
        <v>170726154700</v>
      </c>
      <c r="B379" t="str">
        <f t="shared" si="70"/>
        <v>20170726154700</v>
      </c>
      <c r="C379" s="9">
        <f t="shared" si="71"/>
        <v>42942.657638888886</v>
      </c>
      <c r="D379" s="39">
        <v>147</v>
      </c>
      <c r="E379" s="40">
        <v>706</v>
      </c>
      <c r="F379" t="str">
        <f t="shared" si="63"/>
        <v/>
      </c>
      <c r="G379" s="3">
        <f t="shared" si="64"/>
        <v>42942.657638888886</v>
      </c>
      <c r="H379" s="41">
        <f t="shared" si="65"/>
        <v>1.5</v>
      </c>
      <c r="I379" s="41">
        <f t="shared" si="66"/>
        <v>0.75</v>
      </c>
      <c r="J379" s="42">
        <f t="shared" si="67"/>
        <v>1.5</v>
      </c>
      <c r="K379" s="45">
        <f t="shared" si="68"/>
        <v>7.0889546833307788</v>
      </c>
      <c r="L379" s="46">
        <f t="shared" si="60"/>
        <v>201801.50926886691</v>
      </c>
      <c r="M379" s="44">
        <f t="shared" si="69"/>
        <v>0.99901737261815304</v>
      </c>
    </row>
    <row r="380" spans="1:13" x14ac:dyDescent="0.2">
      <c r="A380" s="39">
        <v>170726154702</v>
      </c>
      <c r="B380" t="str">
        <f t="shared" si="70"/>
        <v>20170726154702</v>
      </c>
      <c r="C380" s="9">
        <f t="shared" si="71"/>
        <v>42942.65766203704</v>
      </c>
      <c r="D380" s="39">
        <v>147</v>
      </c>
      <c r="E380" s="40">
        <v>708</v>
      </c>
      <c r="F380" t="str">
        <f t="shared" si="63"/>
        <v/>
      </c>
      <c r="G380" s="3">
        <f t="shared" si="64"/>
        <v>42942.65766203704</v>
      </c>
      <c r="H380" s="41">
        <f t="shared" si="65"/>
        <v>1.5</v>
      </c>
      <c r="I380" s="41">
        <f t="shared" si="66"/>
        <v>0.75</v>
      </c>
      <c r="J380" s="42">
        <f t="shared" si="67"/>
        <v>1.5</v>
      </c>
      <c r="K380" s="45">
        <f t="shared" si="68"/>
        <v>7.0889546833307788</v>
      </c>
      <c r="L380" s="46">
        <f t="shared" si="60"/>
        <v>201808.59822355025</v>
      </c>
      <c r="M380" s="44">
        <f t="shared" si="69"/>
        <v>0.99905246645321899</v>
      </c>
    </row>
    <row r="381" spans="1:13" x14ac:dyDescent="0.2">
      <c r="A381" s="39">
        <v>170726154704</v>
      </c>
      <c r="B381" t="str">
        <f t="shared" si="70"/>
        <v>20170726154704</v>
      </c>
      <c r="C381" s="9">
        <f t="shared" si="71"/>
        <v>42942.657685185186</v>
      </c>
      <c r="D381" s="39">
        <v>147</v>
      </c>
      <c r="E381" s="40">
        <v>710</v>
      </c>
      <c r="F381" t="str">
        <f t="shared" si="63"/>
        <v/>
      </c>
      <c r="G381" s="3">
        <f t="shared" si="64"/>
        <v>42942.657685185186</v>
      </c>
      <c r="H381" s="41">
        <f t="shared" si="65"/>
        <v>1.5</v>
      </c>
      <c r="I381" s="41">
        <f t="shared" si="66"/>
        <v>0.75</v>
      </c>
      <c r="J381" s="42">
        <f t="shared" si="67"/>
        <v>1.5</v>
      </c>
      <c r="K381" s="45">
        <f t="shared" si="68"/>
        <v>7.0889546833307788</v>
      </c>
      <c r="L381" s="46">
        <f t="shared" si="60"/>
        <v>201815.68717823358</v>
      </c>
      <c r="M381" s="44">
        <f t="shared" si="69"/>
        <v>0.99908756028828505</v>
      </c>
    </row>
    <row r="382" spans="1:13" x14ac:dyDescent="0.2">
      <c r="A382" s="39">
        <v>170726154706</v>
      </c>
      <c r="B382" t="str">
        <f t="shared" si="70"/>
        <v>20170726154706</v>
      </c>
      <c r="C382" s="9">
        <f t="shared" si="71"/>
        <v>42942.657708333332</v>
      </c>
      <c r="D382" s="39">
        <v>147</v>
      </c>
      <c r="E382" s="40">
        <v>712</v>
      </c>
      <c r="F382" t="str">
        <f t="shared" si="63"/>
        <v/>
      </c>
      <c r="G382" s="3">
        <f t="shared" si="64"/>
        <v>42942.657708333332</v>
      </c>
      <c r="H382" s="41">
        <f t="shared" si="65"/>
        <v>1.5</v>
      </c>
      <c r="I382" s="41">
        <f t="shared" si="66"/>
        <v>0.75</v>
      </c>
      <c r="J382" s="42">
        <f t="shared" si="67"/>
        <v>1.5</v>
      </c>
      <c r="K382" s="45">
        <f t="shared" si="68"/>
        <v>7.0889546833307788</v>
      </c>
      <c r="L382" s="46">
        <f t="shared" si="60"/>
        <v>201822.77613291692</v>
      </c>
      <c r="M382" s="44">
        <f t="shared" si="69"/>
        <v>0.99912265412335111</v>
      </c>
    </row>
    <row r="383" spans="1:13" x14ac:dyDescent="0.2">
      <c r="A383" s="39">
        <v>170726154708</v>
      </c>
      <c r="B383" t="str">
        <f t="shared" si="70"/>
        <v>20170726154708</v>
      </c>
      <c r="C383" s="9">
        <f t="shared" si="71"/>
        <v>42942.657731481479</v>
      </c>
      <c r="D383" s="39">
        <v>147</v>
      </c>
      <c r="E383" s="40">
        <v>714</v>
      </c>
      <c r="F383" t="str">
        <f t="shared" si="63"/>
        <v/>
      </c>
      <c r="G383" s="3">
        <f t="shared" si="64"/>
        <v>42942.657731481479</v>
      </c>
      <c r="H383" s="41">
        <f t="shared" si="65"/>
        <v>1.5</v>
      </c>
      <c r="I383" s="41">
        <f t="shared" si="66"/>
        <v>0.75</v>
      </c>
      <c r="J383" s="42">
        <f t="shared" si="67"/>
        <v>1.5</v>
      </c>
      <c r="K383" s="45">
        <f t="shared" si="68"/>
        <v>7.0889546833307788</v>
      </c>
      <c r="L383" s="46">
        <f t="shared" si="60"/>
        <v>201829.86508760025</v>
      </c>
      <c r="M383" s="44">
        <f t="shared" si="69"/>
        <v>0.99915774795841705</v>
      </c>
    </row>
    <row r="384" spans="1:13" x14ac:dyDescent="0.2">
      <c r="A384" s="39">
        <v>170726154710</v>
      </c>
      <c r="B384" t="str">
        <f t="shared" si="70"/>
        <v>20170726154710</v>
      </c>
      <c r="C384" s="9">
        <f t="shared" si="71"/>
        <v>42942.657754629632</v>
      </c>
      <c r="D384" s="39">
        <v>146</v>
      </c>
      <c r="E384" s="40">
        <v>716</v>
      </c>
      <c r="F384" t="str">
        <f t="shared" si="63"/>
        <v/>
      </c>
      <c r="G384" s="3">
        <f t="shared" si="64"/>
        <v>42942.657754629632</v>
      </c>
      <c r="H384" s="41">
        <f t="shared" si="65"/>
        <v>0.5</v>
      </c>
      <c r="I384" s="41">
        <f t="shared" si="66"/>
        <v>0.25</v>
      </c>
      <c r="J384" s="42">
        <f t="shared" si="67"/>
        <v>1</v>
      </c>
      <c r="K384" s="45">
        <f t="shared" si="68"/>
        <v>4.7259697888871859</v>
      </c>
      <c r="L384" s="46">
        <f t="shared" si="60"/>
        <v>201834.59105738913</v>
      </c>
      <c r="M384" s="44">
        <f t="shared" si="69"/>
        <v>0.99918114384846102</v>
      </c>
    </row>
    <row r="385" spans="1:13" x14ac:dyDescent="0.2">
      <c r="A385" s="39">
        <v>170726154712</v>
      </c>
      <c r="B385" t="str">
        <f t="shared" si="70"/>
        <v>20170726154712</v>
      </c>
      <c r="C385" s="9">
        <f t="shared" si="71"/>
        <v>42942.657777777778</v>
      </c>
      <c r="D385" s="39">
        <v>146</v>
      </c>
      <c r="E385" s="40">
        <v>718</v>
      </c>
      <c r="F385" t="str">
        <f t="shared" si="63"/>
        <v/>
      </c>
      <c r="G385" s="3">
        <f t="shared" si="64"/>
        <v>42942.657777777778</v>
      </c>
      <c r="H385" s="41">
        <f t="shared" si="65"/>
        <v>0.5</v>
      </c>
      <c r="I385" s="41">
        <f t="shared" si="66"/>
        <v>0.25</v>
      </c>
      <c r="J385" s="42">
        <f t="shared" si="67"/>
        <v>0.5</v>
      </c>
      <c r="K385" s="45">
        <f t="shared" si="68"/>
        <v>2.3629848944435929</v>
      </c>
      <c r="L385" s="46">
        <f t="shared" si="60"/>
        <v>201836.95404228359</v>
      </c>
      <c r="M385" s="44">
        <f t="shared" si="69"/>
        <v>0.99919284179348311</v>
      </c>
    </row>
    <row r="386" spans="1:13" x14ac:dyDescent="0.2">
      <c r="A386" s="39">
        <v>170726154714</v>
      </c>
      <c r="B386" t="str">
        <f t="shared" si="70"/>
        <v>20170726154714</v>
      </c>
      <c r="C386" s="9">
        <f t="shared" si="71"/>
        <v>42942.657800925925</v>
      </c>
      <c r="D386" s="39">
        <v>146</v>
      </c>
      <c r="E386" s="40">
        <v>720</v>
      </c>
      <c r="F386" t="str">
        <f t="shared" si="63"/>
        <v/>
      </c>
      <c r="G386" s="3">
        <f t="shared" si="64"/>
        <v>42942.657800925925</v>
      </c>
      <c r="H386" s="41">
        <f t="shared" si="65"/>
        <v>0.5</v>
      </c>
      <c r="I386" s="41">
        <f t="shared" si="66"/>
        <v>0.25</v>
      </c>
      <c r="J386" s="42">
        <f t="shared" si="67"/>
        <v>0.5</v>
      </c>
      <c r="K386" s="45">
        <f t="shared" si="68"/>
        <v>2.3629848944435929</v>
      </c>
      <c r="L386" s="46">
        <f t="shared" si="60"/>
        <v>201839.31702717804</v>
      </c>
      <c r="M386" s="44">
        <f t="shared" si="69"/>
        <v>0.99920453973850509</v>
      </c>
    </row>
    <row r="387" spans="1:13" x14ac:dyDescent="0.2">
      <c r="A387" s="39">
        <v>170726154716</v>
      </c>
      <c r="B387" t="str">
        <f t="shared" si="70"/>
        <v>20170726154716</v>
      </c>
      <c r="C387" s="9">
        <f t="shared" si="71"/>
        <v>42942.657824074071</v>
      </c>
      <c r="D387" s="39">
        <v>146</v>
      </c>
      <c r="E387" s="40">
        <v>722</v>
      </c>
      <c r="F387" t="str">
        <f t="shared" si="63"/>
        <v/>
      </c>
      <c r="G387" s="3">
        <f t="shared" si="64"/>
        <v>42942.657824074071</v>
      </c>
      <c r="H387" s="41">
        <f t="shared" si="65"/>
        <v>0.5</v>
      </c>
      <c r="I387" s="41">
        <f t="shared" si="66"/>
        <v>0.25</v>
      </c>
      <c r="J387" s="42">
        <f t="shared" si="67"/>
        <v>0.5</v>
      </c>
      <c r="K387" s="45">
        <f t="shared" si="68"/>
        <v>2.3629848944435929</v>
      </c>
      <c r="L387" s="46">
        <f t="shared" si="60"/>
        <v>201841.68001207249</v>
      </c>
      <c r="M387" s="44">
        <f t="shared" si="69"/>
        <v>0.99921623768352719</v>
      </c>
    </row>
    <row r="388" spans="1:13" x14ac:dyDescent="0.2">
      <c r="A388" s="39">
        <v>170726154718</v>
      </c>
      <c r="B388" t="str">
        <f t="shared" si="70"/>
        <v>20170726154718</v>
      </c>
      <c r="C388" s="9">
        <f t="shared" si="71"/>
        <v>42942.657847222225</v>
      </c>
      <c r="D388" s="39">
        <v>146</v>
      </c>
      <c r="E388" s="40">
        <v>724</v>
      </c>
      <c r="F388" t="str">
        <f t="shared" si="63"/>
        <v/>
      </c>
      <c r="G388" s="3">
        <f t="shared" si="64"/>
        <v>42942.657847222225</v>
      </c>
      <c r="H388" s="41">
        <f t="shared" si="65"/>
        <v>0.5</v>
      </c>
      <c r="I388" s="41">
        <f t="shared" si="66"/>
        <v>0.25</v>
      </c>
      <c r="J388" s="42">
        <f t="shared" si="67"/>
        <v>0.5</v>
      </c>
      <c r="K388" s="45">
        <f t="shared" si="68"/>
        <v>2.3629848944435929</v>
      </c>
      <c r="L388" s="46">
        <f t="shared" si="60"/>
        <v>201844.04299696695</v>
      </c>
      <c r="M388" s="44">
        <f t="shared" si="69"/>
        <v>0.99922793562854928</v>
      </c>
    </row>
    <row r="389" spans="1:13" x14ac:dyDescent="0.2">
      <c r="A389" s="39">
        <v>170726154720</v>
      </c>
      <c r="B389" t="str">
        <f t="shared" si="70"/>
        <v>20170726154720</v>
      </c>
      <c r="C389" s="9">
        <f t="shared" si="71"/>
        <v>42942.657870370371</v>
      </c>
      <c r="D389" s="39">
        <v>147</v>
      </c>
      <c r="E389" s="40">
        <v>726</v>
      </c>
      <c r="F389" t="str">
        <f t="shared" si="63"/>
        <v/>
      </c>
      <c r="G389" s="3">
        <f t="shared" si="64"/>
        <v>42942.657870370371</v>
      </c>
      <c r="H389" s="41">
        <f t="shared" si="65"/>
        <v>1.5</v>
      </c>
      <c r="I389" s="41">
        <f t="shared" si="66"/>
        <v>0.75</v>
      </c>
      <c r="J389" s="42">
        <f t="shared" si="67"/>
        <v>1</v>
      </c>
      <c r="K389" s="45">
        <f t="shared" si="68"/>
        <v>4.7259697888871859</v>
      </c>
      <c r="L389" s="46">
        <f t="shared" si="60"/>
        <v>201848.76896675583</v>
      </c>
      <c r="M389" s="44">
        <f t="shared" si="69"/>
        <v>0.99925133151859324</v>
      </c>
    </row>
    <row r="390" spans="1:13" x14ac:dyDescent="0.2">
      <c r="A390" s="39">
        <v>170726154722</v>
      </c>
      <c r="B390" t="str">
        <f t="shared" si="70"/>
        <v>20170726154722</v>
      </c>
      <c r="C390" s="9">
        <f t="shared" si="71"/>
        <v>42942.657893518517</v>
      </c>
      <c r="D390" s="39">
        <v>147</v>
      </c>
      <c r="E390" s="40">
        <v>728</v>
      </c>
      <c r="F390" t="str">
        <f t="shared" si="63"/>
        <v/>
      </c>
      <c r="G390" s="3">
        <f t="shared" si="64"/>
        <v>42942.657893518517</v>
      </c>
      <c r="H390" s="41">
        <f t="shared" si="65"/>
        <v>1.5</v>
      </c>
      <c r="I390" s="41">
        <f t="shared" si="66"/>
        <v>0.75</v>
      </c>
      <c r="J390" s="42">
        <f t="shared" si="67"/>
        <v>1.5</v>
      </c>
      <c r="K390" s="45">
        <f t="shared" si="68"/>
        <v>7.0889546833307788</v>
      </c>
      <c r="L390" s="46">
        <f t="shared" si="60"/>
        <v>201855.85792143916</v>
      </c>
      <c r="M390" s="44">
        <f t="shared" si="69"/>
        <v>0.99928642535365919</v>
      </c>
    </row>
    <row r="391" spans="1:13" x14ac:dyDescent="0.2">
      <c r="A391" s="39">
        <v>170726154724</v>
      </c>
      <c r="B391" t="str">
        <f t="shared" si="70"/>
        <v>20170726154724</v>
      </c>
      <c r="C391" s="9">
        <f t="shared" si="71"/>
        <v>42942.657916666663</v>
      </c>
      <c r="D391" s="39">
        <v>147</v>
      </c>
      <c r="E391" s="40">
        <v>730</v>
      </c>
      <c r="F391" t="str">
        <f t="shared" si="63"/>
        <v/>
      </c>
      <c r="G391" s="3">
        <f t="shared" si="64"/>
        <v>42942.657916666663</v>
      </c>
      <c r="H391" s="41">
        <f t="shared" si="65"/>
        <v>1.5</v>
      </c>
      <c r="I391" s="41">
        <f t="shared" si="66"/>
        <v>0.75</v>
      </c>
      <c r="J391" s="42">
        <f t="shared" si="67"/>
        <v>1.5</v>
      </c>
      <c r="K391" s="45">
        <f t="shared" si="68"/>
        <v>7.0889546833307788</v>
      </c>
      <c r="L391" s="46">
        <f t="shared" si="60"/>
        <v>201862.9468761225</v>
      </c>
      <c r="M391" s="44">
        <f t="shared" si="69"/>
        <v>0.99932151918872525</v>
      </c>
    </row>
    <row r="392" spans="1:13" x14ac:dyDescent="0.2">
      <c r="A392" s="39">
        <v>170726154726</v>
      </c>
      <c r="B392" t="str">
        <f t="shared" si="70"/>
        <v>20170726154726</v>
      </c>
      <c r="C392" s="9">
        <f t="shared" si="71"/>
        <v>42942.657939814817</v>
      </c>
      <c r="D392" s="39">
        <v>146</v>
      </c>
      <c r="E392" s="40">
        <v>732</v>
      </c>
      <c r="F392" t="str">
        <f t="shared" si="63"/>
        <v/>
      </c>
      <c r="G392" s="3">
        <f t="shared" si="64"/>
        <v>42942.657939814817</v>
      </c>
      <c r="H392" s="41">
        <f t="shared" si="65"/>
        <v>0.5</v>
      </c>
      <c r="I392" s="41">
        <f t="shared" si="66"/>
        <v>0.25</v>
      </c>
      <c r="J392" s="42">
        <f t="shared" si="67"/>
        <v>1</v>
      </c>
      <c r="K392" s="45">
        <f t="shared" si="68"/>
        <v>4.7259697888871859</v>
      </c>
      <c r="L392" s="46">
        <f t="shared" si="60"/>
        <v>201867.67284591138</v>
      </c>
      <c r="M392" s="44">
        <f t="shared" si="69"/>
        <v>0.99934491507876921</v>
      </c>
    </row>
    <row r="393" spans="1:13" x14ac:dyDescent="0.2">
      <c r="A393" s="39">
        <v>170726154728</v>
      </c>
      <c r="B393" t="str">
        <f t="shared" si="70"/>
        <v>20170726154728</v>
      </c>
      <c r="C393" s="9">
        <f t="shared" si="71"/>
        <v>42942.657962962963</v>
      </c>
      <c r="D393" s="39">
        <v>146</v>
      </c>
      <c r="E393" s="40">
        <v>734</v>
      </c>
      <c r="F393" t="str">
        <f t="shared" si="63"/>
        <v/>
      </c>
      <c r="G393" s="3">
        <f t="shared" si="64"/>
        <v>42942.657962962963</v>
      </c>
      <c r="H393" s="41">
        <f t="shared" si="65"/>
        <v>0.5</v>
      </c>
      <c r="I393" s="41">
        <f t="shared" si="66"/>
        <v>0.25</v>
      </c>
      <c r="J393" s="42">
        <f t="shared" si="67"/>
        <v>0.5</v>
      </c>
      <c r="K393" s="45">
        <f t="shared" si="68"/>
        <v>2.3629848944435929</v>
      </c>
      <c r="L393" s="46">
        <f t="shared" si="60"/>
        <v>201870.03583080583</v>
      </c>
      <c r="M393" s="44">
        <f t="shared" si="69"/>
        <v>0.99935661302379131</v>
      </c>
    </row>
    <row r="394" spans="1:13" x14ac:dyDescent="0.2">
      <c r="A394" s="39">
        <v>170726154730</v>
      </c>
      <c r="B394" t="str">
        <f t="shared" si="70"/>
        <v>20170726154730</v>
      </c>
      <c r="C394" s="9">
        <f t="shared" si="71"/>
        <v>42942.657986111109</v>
      </c>
      <c r="D394" s="39">
        <v>146</v>
      </c>
      <c r="E394" s="40">
        <v>736</v>
      </c>
      <c r="F394" t="str">
        <f t="shared" si="63"/>
        <v/>
      </c>
      <c r="G394" s="3">
        <f t="shared" si="64"/>
        <v>42942.657986111109</v>
      </c>
      <c r="H394" s="41">
        <f t="shared" si="65"/>
        <v>0.5</v>
      </c>
      <c r="I394" s="41">
        <f t="shared" si="66"/>
        <v>0.25</v>
      </c>
      <c r="J394" s="42">
        <f t="shared" si="67"/>
        <v>0.5</v>
      </c>
      <c r="K394" s="45">
        <f t="shared" si="68"/>
        <v>2.3629848944435929</v>
      </c>
      <c r="L394" s="46">
        <f t="shared" si="60"/>
        <v>201872.39881570029</v>
      </c>
      <c r="M394" s="44">
        <f t="shared" si="69"/>
        <v>0.99936831096881329</v>
      </c>
    </row>
    <row r="395" spans="1:13" x14ac:dyDescent="0.2">
      <c r="A395" s="39">
        <v>170726154732</v>
      </c>
      <c r="B395" t="str">
        <f t="shared" si="70"/>
        <v>20170726154732</v>
      </c>
      <c r="C395" s="9">
        <f t="shared" si="71"/>
        <v>42942.658009259256</v>
      </c>
      <c r="D395" s="39">
        <v>146</v>
      </c>
      <c r="E395" s="40">
        <v>738</v>
      </c>
      <c r="F395" t="str">
        <f t="shared" si="63"/>
        <v/>
      </c>
      <c r="G395" s="3">
        <f t="shared" si="64"/>
        <v>42942.658009259256</v>
      </c>
      <c r="H395" s="41">
        <f t="shared" si="65"/>
        <v>0.5</v>
      </c>
      <c r="I395" s="41">
        <f t="shared" si="66"/>
        <v>0.25</v>
      </c>
      <c r="J395" s="42">
        <f t="shared" si="67"/>
        <v>0.5</v>
      </c>
      <c r="K395" s="45">
        <f t="shared" si="68"/>
        <v>2.3629848944435929</v>
      </c>
      <c r="L395" s="46">
        <f t="shared" si="60"/>
        <v>201874.76180059474</v>
      </c>
      <c r="M395" s="44">
        <f t="shared" si="69"/>
        <v>0.99938000891383538</v>
      </c>
    </row>
    <row r="396" spans="1:13" x14ac:dyDescent="0.2">
      <c r="A396" s="39">
        <v>170726154734</v>
      </c>
      <c r="B396" t="str">
        <f t="shared" si="70"/>
        <v>20170726154734</v>
      </c>
      <c r="C396" s="9">
        <f t="shared" si="71"/>
        <v>42942.658032407409</v>
      </c>
      <c r="D396" s="39">
        <v>146</v>
      </c>
      <c r="E396" s="40">
        <v>740</v>
      </c>
      <c r="F396" t="str">
        <f t="shared" si="63"/>
        <v/>
      </c>
      <c r="G396" s="3">
        <f t="shared" si="64"/>
        <v>42942.658032407409</v>
      </c>
      <c r="H396" s="41">
        <f t="shared" si="65"/>
        <v>0.5</v>
      </c>
      <c r="I396" s="41">
        <f t="shared" si="66"/>
        <v>0.25</v>
      </c>
      <c r="J396" s="42">
        <f t="shared" si="67"/>
        <v>0.5</v>
      </c>
      <c r="K396" s="45">
        <f t="shared" si="68"/>
        <v>2.3629848944435929</v>
      </c>
      <c r="L396" s="46">
        <f t="shared" si="60"/>
        <v>201877.1247854892</v>
      </c>
      <c r="M396" s="44">
        <f t="shared" si="69"/>
        <v>0.99939170685885748</v>
      </c>
    </row>
    <row r="397" spans="1:13" x14ac:dyDescent="0.2">
      <c r="A397" s="39">
        <v>170726154736</v>
      </c>
      <c r="B397" t="str">
        <f t="shared" si="70"/>
        <v>20170726154736</v>
      </c>
      <c r="C397" s="9">
        <f t="shared" si="71"/>
        <v>42942.658055555556</v>
      </c>
      <c r="D397" s="39">
        <v>146</v>
      </c>
      <c r="E397" s="40">
        <v>742</v>
      </c>
      <c r="F397" t="str">
        <f t="shared" si="63"/>
        <v/>
      </c>
      <c r="G397" s="3">
        <f t="shared" si="64"/>
        <v>42942.658055555556</v>
      </c>
      <c r="H397" s="41">
        <f t="shared" si="65"/>
        <v>0.5</v>
      </c>
      <c r="I397" s="41">
        <f t="shared" si="66"/>
        <v>0.25</v>
      </c>
      <c r="J397" s="42">
        <f t="shared" si="67"/>
        <v>0.5</v>
      </c>
      <c r="K397" s="45">
        <f t="shared" si="68"/>
        <v>2.3629848944435929</v>
      </c>
      <c r="L397" s="46">
        <f t="shared" si="60"/>
        <v>201879.48777038365</v>
      </c>
      <c r="M397" s="44">
        <f t="shared" si="69"/>
        <v>0.99940340480387946</v>
      </c>
    </row>
    <row r="398" spans="1:13" x14ac:dyDescent="0.2">
      <c r="A398" s="39">
        <v>170726154738</v>
      </c>
      <c r="B398" t="str">
        <f t="shared" si="70"/>
        <v>20170726154738</v>
      </c>
      <c r="C398" s="9">
        <f t="shared" si="71"/>
        <v>42942.658078703702</v>
      </c>
      <c r="D398" s="39">
        <v>146</v>
      </c>
      <c r="E398" s="40">
        <v>744</v>
      </c>
      <c r="F398" t="str">
        <f t="shared" si="63"/>
        <v/>
      </c>
      <c r="G398" s="3">
        <f t="shared" si="64"/>
        <v>42942.658078703702</v>
      </c>
      <c r="H398" s="41">
        <f t="shared" si="65"/>
        <v>0.5</v>
      </c>
      <c r="I398" s="41">
        <f t="shared" si="66"/>
        <v>0.25</v>
      </c>
      <c r="J398" s="42">
        <f t="shared" si="67"/>
        <v>0.5</v>
      </c>
      <c r="K398" s="45">
        <f t="shared" si="68"/>
        <v>2.3629848944435929</v>
      </c>
      <c r="L398" s="46">
        <f t="shared" si="60"/>
        <v>201881.85075527811</v>
      </c>
      <c r="M398" s="44">
        <f t="shared" si="69"/>
        <v>0.99941510274890155</v>
      </c>
    </row>
    <row r="399" spans="1:13" x14ac:dyDescent="0.2">
      <c r="A399" s="39">
        <v>170726154740</v>
      </c>
      <c r="B399" t="str">
        <f t="shared" si="70"/>
        <v>20170726154740</v>
      </c>
      <c r="C399" s="9">
        <f t="shared" si="71"/>
        <v>42942.658101851855</v>
      </c>
      <c r="D399" s="39">
        <v>146</v>
      </c>
      <c r="E399" s="40">
        <v>746</v>
      </c>
      <c r="F399" t="str">
        <f t="shared" si="63"/>
        <v/>
      </c>
      <c r="G399" s="3">
        <f t="shared" si="64"/>
        <v>42942.658101851855</v>
      </c>
      <c r="H399" s="41">
        <f t="shared" si="65"/>
        <v>0.5</v>
      </c>
      <c r="I399" s="41">
        <f t="shared" si="66"/>
        <v>0.25</v>
      </c>
      <c r="J399" s="42">
        <f t="shared" si="67"/>
        <v>0.5</v>
      </c>
      <c r="K399" s="45">
        <f t="shared" si="68"/>
        <v>2.3629848944435929</v>
      </c>
      <c r="L399" s="46">
        <f t="shared" si="60"/>
        <v>201884.21374017256</v>
      </c>
      <c r="M399" s="44">
        <f t="shared" si="69"/>
        <v>0.99942680069392353</v>
      </c>
    </row>
    <row r="400" spans="1:13" x14ac:dyDescent="0.2">
      <c r="A400" s="39">
        <v>170726154742</v>
      </c>
      <c r="B400" t="str">
        <f t="shared" si="70"/>
        <v>20170726154742</v>
      </c>
      <c r="C400" s="9">
        <f t="shared" si="71"/>
        <v>42942.658125000002</v>
      </c>
      <c r="D400" s="39">
        <v>146</v>
      </c>
      <c r="E400" s="40">
        <v>748</v>
      </c>
      <c r="F400" t="str">
        <f t="shared" si="63"/>
        <v/>
      </c>
      <c r="G400" s="3">
        <f t="shared" si="64"/>
        <v>42942.658125000002</v>
      </c>
      <c r="H400" s="41">
        <f t="shared" si="65"/>
        <v>0.5</v>
      </c>
      <c r="I400" s="41">
        <f t="shared" si="66"/>
        <v>0.25</v>
      </c>
      <c r="J400" s="42">
        <f t="shared" si="67"/>
        <v>0.5</v>
      </c>
      <c r="K400" s="45">
        <f t="shared" si="68"/>
        <v>2.3629848944435929</v>
      </c>
      <c r="L400" s="46">
        <f t="shared" si="60"/>
        <v>201886.57672506702</v>
      </c>
      <c r="M400" s="44">
        <f t="shared" si="69"/>
        <v>0.99943849863894563</v>
      </c>
    </row>
    <row r="401" spans="1:13" x14ac:dyDescent="0.2">
      <c r="A401" s="39">
        <v>170726154744</v>
      </c>
      <c r="B401" t="str">
        <f t="shared" si="70"/>
        <v>20170726154744</v>
      </c>
      <c r="C401" s="9">
        <f t="shared" si="71"/>
        <v>42942.658148148148</v>
      </c>
      <c r="D401" s="39">
        <v>146</v>
      </c>
      <c r="E401" s="40">
        <v>750</v>
      </c>
      <c r="F401" t="str">
        <f t="shared" si="63"/>
        <v/>
      </c>
      <c r="G401" s="3">
        <f t="shared" si="64"/>
        <v>42942.658148148148</v>
      </c>
      <c r="H401" s="41">
        <f t="shared" si="65"/>
        <v>0.5</v>
      </c>
      <c r="I401" s="41">
        <f t="shared" si="66"/>
        <v>0.25</v>
      </c>
      <c r="J401" s="42">
        <f t="shared" si="67"/>
        <v>0.5</v>
      </c>
      <c r="K401" s="45">
        <f t="shared" si="68"/>
        <v>2.3629848944435929</v>
      </c>
      <c r="L401" s="46">
        <f t="shared" si="60"/>
        <v>201888.93970996147</v>
      </c>
      <c r="M401" s="44">
        <f t="shared" si="69"/>
        <v>0.99945019658396772</v>
      </c>
    </row>
    <row r="402" spans="1:13" x14ac:dyDescent="0.2">
      <c r="A402" s="39">
        <v>170726154746</v>
      </c>
      <c r="B402" t="str">
        <f t="shared" si="70"/>
        <v>20170726154746</v>
      </c>
      <c r="C402" s="9">
        <f t="shared" si="71"/>
        <v>42942.658171296294</v>
      </c>
      <c r="D402" s="39">
        <v>147</v>
      </c>
      <c r="E402" s="40">
        <v>752</v>
      </c>
      <c r="F402" t="str">
        <f t="shared" si="63"/>
        <v/>
      </c>
      <c r="G402" s="3">
        <f t="shared" si="64"/>
        <v>42942.658171296294</v>
      </c>
      <c r="H402" s="41">
        <f t="shared" si="65"/>
        <v>1.5</v>
      </c>
      <c r="I402" s="41">
        <f t="shared" si="66"/>
        <v>0.75</v>
      </c>
      <c r="J402" s="42">
        <f t="shared" si="67"/>
        <v>1</v>
      </c>
      <c r="K402" s="45">
        <f t="shared" si="68"/>
        <v>4.7259697888871859</v>
      </c>
      <c r="L402" s="46">
        <f t="shared" si="60"/>
        <v>201893.66567975035</v>
      </c>
      <c r="M402" s="44">
        <f t="shared" si="69"/>
        <v>0.99947359247401169</v>
      </c>
    </row>
    <row r="403" spans="1:13" x14ac:dyDescent="0.2">
      <c r="A403" s="39">
        <v>170726154748</v>
      </c>
      <c r="B403" t="str">
        <f t="shared" si="70"/>
        <v>20170726154748</v>
      </c>
      <c r="C403" s="9">
        <f t="shared" si="71"/>
        <v>42942.658194444448</v>
      </c>
      <c r="D403" s="39">
        <v>147</v>
      </c>
      <c r="E403" s="40">
        <v>754</v>
      </c>
      <c r="F403" t="str">
        <f t="shared" si="63"/>
        <v/>
      </c>
      <c r="G403" s="3">
        <f t="shared" si="64"/>
        <v>42942.658194444448</v>
      </c>
      <c r="H403" s="41">
        <f t="shared" si="65"/>
        <v>1.5</v>
      </c>
      <c r="I403" s="41">
        <f t="shared" si="66"/>
        <v>0.75</v>
      </c>
      <c r="J403" s="42">
        <f t="shared" si="67"/>
        <v>1.5</v>
      </c>
      <c r="K403" s="45">
        <f t="shared" si="68"/>
        <v>7.0889546833307788</v>
      </c>
      <c r="L403" s="46">
        <f t="shared" si="60"/>
        <v>201900.75463443369</v>
      </c>
      <c r="M403" s="44">
        <f t="shared" si="69"/>
        <v>0.99950868630907763</v>
      </c>
    </row>
    <row r="404" spans="1:13" x14ac:dyDescent="0.2">
      <c r="A404" s="39">
        <v>170726154750</v>
      </c>
      <c r="B404" t="str">
        <f t="shared" si="70"/>
        <v>20170726154750</v>
      </c>
      <c r="C404" s="9">
        <f t="shared" si="71"/>
        <v>42942.658217592594</v>
      </c>
      <c r="D404" s="39">
        <v>146</v>
      </c>
      <c r="E404" s="40">
        <v>756</v>
      </c>
      <c r="F404" t="str">
        <f t="shared" si="63"/>
        <v/>
      </c>
      <c r="G404" s="3">
        <f t="shared" si="64"/>
        <v>42942.658217592594</v>
      </c>
      <c r="H404" s="41">
        <f t="shared" si="65"/>
        <v>0.5</v>
      </c>
      <c r="I404" s="41">
        <f t="shared" si="66"/>
        <v>0.25</v>
      </c>
      <c r="J404" s="42">
        <f t="shared" si="67"/>
        <v>1</v>
      </c>
      <c r="K404" s="45">
        <f t="shared" si="68"/>
        <v>4.7259697888871859</v>
      </c>
      <c r="L404" s="46">
        <f t="shared" ref="L404:L444" si="72">L403+K404</f>
        <v>201905.48060422257</v>
      </c>
      <c r="M404" s="44">
        <f t="shared" si="69"/>
        <v>0.9995320821991216</v>
      </c>
    </row>
    <row r="405" spans="1:13" x14ac:dyDescent="0.2">
      <c r="A405" s="39">
        <v>170726154752</v>
      </c>
      <c r="B405" t="str">
        <f t="shared" si="70"/>
        <v>20170726154752</v>
      </c>
      <c r="C405" s="9">
        <f t="shared" si="71"/>
        <v>42942.65824074074</v>
      </c>
      <c r="D405" s="39">
        <v>146</v>
      </c>
      <c r="E405" s="40">
        <v>758</v>
      </c>
      <c r="F405" t="str">
        <f t="shared" si="63"/>
        <v/>
      </c>
      <c r="G405" s="3">
        <f t="shared" si="64"/>
        <v>42942.65824074074</v>
      </c>
      <c r="H405" s="41">
        <f t="shared" si="65"/>
        <v>0.5</v>
      </c>
      <c r="I405" s="41">
        <f t="shared" si="66"/>
        <v>0.25</v>
      </c>
      <c r="J405" s="42">
        <f t="shared" si="67"/>
        <v>0.5</v>
      </c>
      <c r="K405" s="45">
        <f t="shared" si="68"/>
        <v>2.3629848944435929</v>
      </c>
      <c r="L405" s="46">
        <f t="shared" si="72"/>
        <v>201907.84358911702</v>
      </c>
      <c r="M405" s="44">
        <f t="shared" si="69"/>
        <v>0.99954378014414369</v>
      </c>
    </row>
    <row r="406" spans="1:13" x14ac:dyDescent="0.2">
      <c r="A406" s="39">
        <v>170726154754</v>
      </c>
      <c r="B406" t="str">
        <f t="shared" si="70"/>
        <v>20170726154754</v>
      </c>
      <c r="C406" s="9">
        <f t="shared" si="71"/>
        <v>42942.658263888887</v>
      </c>
      <c r="D406" s="39">
        <v>146</v>
      </c>
      <c r="E406" s="40">
        <v>760</v>
      </c>
      <c r="F406" t="str">
        <f t="shared" si="63"/>
        <v/>
      </c>
      <c r="G406" s="3">
        <f t="shared" si="64"/>
        <v>42942.658263888887</v>
      </c>
      <c r="H406" s="41">
        <f t="shared" si="65"/>
        <v>0.5</v>
      </c>
      <c r="I406" s="41">
        <f t="shared" si="66"/>
        <v>0.25</v>
      </c>
      <c r="J406" s="42">
        <f t="shared" si="67"/>
        <v>0.5</v>
      </c>
      <c r="K406" s="45">
        <f t="shared" si="68"/>
        <v>2.3629848944435929</v>
      </c>
      <c r="L406" s="46">
        <f t="shared" si="72"/>
        <v>201910.20657401148</v>
      </c>
      <c r="M406" s="44">
        <f t="shared" si="69"/>
        <v>0.99955547808916578</v>
      </c>
    </row>
    <row r="407" spans="1:13" x14ac:dyDescent="0.2">
      <c r="A407" s="39">
        <v>170726154756</v>
      </c>
      <c r="B407" t="str">
        <f t="shared" si="70"/>
        <v>20170726154756</v>
      </c>
      <c r="C407" s="9">
        <f t="shared" si="71"/>
        <v>42942.65828703704</v>
      </c>
      <c r="D407" s="39">
        <v>146</v>
      </c>
      <c r="E407" s="40">
        <v>762</v>
      </c>
      <c r="F407" t="str">
        <f t="shared" si="63"/>
        <v/>
      </c>
      <c r="G407" s="3">
        <f t="shared" si="64"/>
        <v>42942.65828703704</v>
      </c>
      <c r="H407" s="41">
        <f t="shared" si="65"/>
        <v>0.5</v>
      </c>
      <c r="I407" s="41">
        <f t="shared" si="66"/>
        <v>0.25</v>
      </c>
      <c r="J407" s="42">
        <f t="shared" si="67"/>
        <v>0.5</v>
      </c>
      <c r="K407" s="45">
        <f t="shared" si="68"/>
        <v>2.3629848944435929</v>
      </c>
      <c r="L407" s="46">
        <f t="shared" si="72"/>
        <v>201912.56955890593</v>
      </c>
      <c r="M407" s="44">
        <f t="shared" si="69"/>
        <v>0.99956717603418777</v>
      </c>
    </row>
    <row r="408" spans="1:13" x14ac:dyDescent="0.2">
      <c r="A408" s="39">
        <v>170726154758</v>
      </c>
      <c r="B408" t="str">
        <f t="shared" si="70"/>
        <v>20170726154758</v>
      </c>
      <c r="C408" s="9">
        <f t="shared" si="71"/>
        <v>42942.658310185187</v>
      </c>
      <c r="D408" s="39">
        <v>146</v>
      </c>
      <c r="E408" s="40">
        <v>764</v>
      </c>
      <c r="F408" t="str">
        <f t="shared" si="63"/>
        <v/>
      </c>
      <c r="G408" s="3">
        <f t="shared" si="64"/>
        <v>42942.658310185187</v>
      </c>
      <c r="H408" s="41">
        <f t="shared" si="65"/>
        <v>0.5</v>
      </c>
      <c r="I408" s="41">
        <f t="shared" si="66"/>
        <v>0.25</v>
      </c>
      <c r="J408" s="42">
        <f t="shared" si="67"/>
        <v>0.5</v>
      </c>
      <c r="K408" s="45">
        <f t="shared" si="68"/>
        <v>2.3629848944435929</v>
      </c>
      <c r="L408" s="46">
        <f t="shared" si="72"/>
        <v>201914.93254380039</v>
      </c>
      <c r="M408" s="44">
        <f t="shared" si="69"/>
        <v>0.99957887397920986</v>
      </c>
    </row>
    <row r="409" spans="1:13" x14ac:dyDescent="0.2">
      <c r="A409" s="39">
        <v>170726154800</v>
      </c>
      <c r="B409" t="str">
        <f t="shared" si="70"/>
        <v>20170726154800</v>
      </c>
      <c r="C409" s="9">
        <f t="shared" si="71"/>
        <v>42942.658333333333</v>
      </c>
      <c r="D409" s="39">
        <v>146</v>
      </c>
      <c r="E409" s="40">
        <v>766</v>
      </c>
      <c r="F409" t="str">
        <f t="shared" si="63"/>
        <v/>
      </c>
      <c r="G409" s="3">
        <f t="shared" si="64"/>
        <v>42942.658333333333</v>
      </c>
      <c r="H409" s="41">
        <f t="shared" si="65"/>
        <v>0.5</v>
      </c>
      <c r="I409" s="41">
        <f t="shared" si="66"/>
        <v>0.25</v>
      </c>
      <c r="J409" s="42">
        <f t="shared" si="67"/>
        <v>0.5</v>
      </c>
      <c r="K409" s="45">
        <f t="shared" si="68"/>
        <v>2.3629848944435929</v>
      </c>
      <c r="L409" s="46">
        <f t="shared" si="72"/>
        <v>201917.29552869484</v>
      </c>
      <c r="M409" s="44">
        <f t="shared" si="69"/>
        <v>0.99959057192423184</v>
      </c>
    </row>
    <row r="410" spans="1:13" x14ac:dyDescent="0.2">
      <c r="A410" s="39">
        <v>170726154802</v>
      </c>
      <c r="B410" t="str">
        <f t="shared" si="70"/>
        <v>20170726154802</v>
      </c>
      <c r="C410" s="9">
        <f t="shared" si="71"/>
        <v>42942.658356481479</v>
      </c>
      <c r="D410" s="39">
        <v>146</v>
      </c>
      <c r="E410" s="40">
        <v>768</v>
      </c>
      <c r="F410" t="str">
        <f t="shared" si="63"/>
        <v/>
      </c>
      <c r="G410" s="3">
        <f t="shared" si="64"/>
        <v>42942.658356481479</v>
      </c>
      <c r="H410" s="41">
        <f t="shared" si="65"/>
        <v>0.5</v>
      </c>
      <c r="I410" s="41">
        <f t="shared" si="66"/>
        <v>0.25</v>
      </c>
      <c r="J410" s="42">
        <f t="shared" si="67"/>
        <v>0.5</v>
      </c>
      <c r="K410" s="45">
        <f t="shared" si="68"/>
        <v>2.3629848944435929</v>
      </c>
      <c r="L410" s="46">
        <f t="shared" si="72"/>
        <v>201919.6585135893</v>
      </c>
      <c r="M410" s="44">
        <f t="shared" si="69"/>
        <v>0.99960226986925393</v>
      </c>
    </row>
    <row r="411" spans="1:13" x14ac:dyDescent="0.2">
      <c r="A411" s="39">
        <v>170726154804</v>
      </c>
      <c r="B411" t="str">
        <f t="shared" si="70"/>
        <v>20170726154804</v>
      </c>
      <c r="C411" s="9">
        <f t="shared" si="71"/>
        <v>42942.658379629633</v>
      </c>
      <c r="D411" s="39">
        <v>146</v>
      </c>
      <c r="E411" s="40">
        <v>770</v>
      </c>
      <c r="F411" t="str">
        <f t="shared" si="63"/>
        <v/>
      </c>
      <c r="G411" s="3">
        <f t="shared" si="64"/>
        <v>42942.658379629633</v>
      </c>
      <c r="H411" s="41">
        <f t="shared" si="65"/>
        <v>0.5</v>
      </c>
      <c r="I411" s="41">
        <f t="shared" si="66"/>
        <v>0.25</v>
      </c>
      <c r="J411" s="42">
        <f t="shared" si="67"/>
        <v>0.5</v>
      </c>
      <c r="K411" s="45">
        <f t="shared" si="68"/>
        <v>2.3629848944435929</v>
      </c>
      <c r="L411" s="46">
        <f t="shared" si="72"/>
        <v>201922.02149848375</v>
      </c>
      <c r="M411" s="44">
        <f t="shared" si="69"/>
        <v>0.99961396781427603</v>
      </c>
    </row>
    <row r="412" spans="1:13" x14ac:dyDescent="0.2">
      <c r="A412" s="39">
        <v>170726154806</v>
      </c>
      <c r="B412" t="str">
        <f t="shared" si="70"/>
        <v>20170726154806</v>
      </c>
      <c r="C412" s="9">
        <f t="shared" si="71"/>
        <v>42942.658402777779</v>
      </c>
      <c r="D412" s="39">
        <v>146</v>
      </c>
      <c r="E412" s="40">
        <v>772</v>
      </c>
      <c r="F412" t="str">
        <f t="shared" si="63"/>
        <v/>
      </c>
      <c r="G412" s="3">
        <f t="shared" si="64"/>
        <v>42942.658402777779</v>
      </c>
      <c r="H412" s="41">
        <f t="shared" si="65"/>
        <v>0.5</v>
      </c>
      <c r="I412" s="41">
        <f t="shared" si="66"/>
        <v>0.25</v>
      </c>
      <c r="J412" s="42">
        <f t="shared" si="67"/>
        <v>0.5</v>
      </c>
      <c r="K412" s="45">
        <f t="shared" si="68"/>
        <v>2.3629848944435929</v>
      </c>
      <c r="L412" s="46">
        <f t="shared" si="72"/>
        <v>201924.38448337821</v>
      </c>
      <c r="M412" s="44">
        <f t="shared" si="69"/>
        <v>0.99962566575929801</v>
      </c>
    </row>
    <row r="413" spans="1:13" x14ac:dyDescent="0.2">
      <c r="A413" s="39">
        <v>170726154808</v>
      </c>
      <c r="B413" t="str">
        <f t="shared" si="70"/>
        <v>20170726154808</v>
      </c>
      <c r="C413" s="9">
        <f t="shared" si="71"/>
        <v>42942.658425925925</v>
      </c>
      <c r="D413" s="39">
        <v>146</v>
      </c>
      <c r="E413" s="40">
        <v>774</v>
      </c>
      <c r="F413" t="str">
        <f t="shared" ref="F413:F444" si="73">IF(H413=$B$13,C413,"")</f>
        <v/>
      </c>
      <c r="G413" s="3">
        <f t="shared" ref="G413:G444" si="74">IF(D413-$B$11&gt;0,C413," ")</f>
        <v>42942.658425925925</v>
      </c>
      <c r="H413" s="41">
        <f t="shared" ref="H413:H444" si="75">IF((D413-$B$11)&gt;0,D413-$B$11,0)</f>
        <v>0.5</v>
      </c>
      <c r="I413" s="41">
        <f t="shared" ref="I413:I444" si="76">H413/2</f>
        <v>0.25</v>
      </c>
      <c r="J413" s="42">
        <f t="shared" ref="J413:J444" si="77">AVERAGE(I412:I413)*(E413-E412)</f>
        <v>0.5</v>
      </c>
      <c r="K413" s="45">
        <f t="shared" ref="K413:K444" si="78">J413*$B$19</f>
        <v>2.3629848944435929</v>
      </c>
      <c r="L413" s="46">
        <f t="shared" si="72"/>
        <v>201926.74746827266</v>
      </c>
      <c r="M413" s="44">
        <f t="shared" ref="M413:M444" si="79">L413/($B$17*1000)</f>
        <v>0.9996373637043201</v>
      </c>
    </row>
    <row r="414" spans="1:13" x14ac:dyDescent="0.2">
      <c r="A414" s="39">
        <v>170726154810</v>
      </c>
      <c r="B414" t="str">
        <f t="shared" si="70"/>
        <v>20170726154810</v>
      </c>
      <c r="C414" s="9">
        <f t="shared" si="71"/>
        <v>42942.658449074072</v>
      </c>
      <c r="D414" s="39">
        <v>146</v>
      </c>
      <c r="E414" s="40">
        <v>776</v>
      </c>
      <c r="F414" t="str">
        <f t="shared" si="73"/>
        <v/>
      </c>
      <c r="G414" s="3">
        <f t="shared" si="74"/>
        <v>42942.658449074072</v>
      </c>
      <c r="H414" s="41">
        <f t="shared" si="75"/>
        <v>0.5</v>
      </c>
      <c r="I414" s="41">
        <f t="shared" si="76"/>
        <v>0.25</v>
      </c>
      <c r="J414" s="42">
        <f t="shared" si="77"/>
        <v>0.5</v>
      </c>
      <c r="K414" s="45">
        <f t="shared" si="78"/>
        <v>2.3629848944435929</v>
      </c>
      <c r="L414" s="46">
        <f t="shared" si="72"/>
        <v>201929.11045316712</v>
      </c>
      <c r="M414" s="44">
        <f t="shared" si="79"/>
        <v>0.9996490616493422</v>
      </c>
    </row>
    <row r="415" spans="1:13" x14ac:dyDescent="0.2">
      <c r="A415" s="39">
        <v>170726154812</v>
      </c>
      <c r="B415" t="str">
        <f t="shared" si="70"/>
        <v>20170726154812</v>
      </c>
      <c r="C415" s="9">
        <f t="shared" si="71"/>
        <v>42942.658472222225</v>
      </c>
      <c r="D415" s="39">
        <v>146</v>
      </c>
      <c r="E415" s="40">
        <v>778</v>
      </c>
      <c r="F415" t="str">
        <f t="shared" si="73"/>
        <v/>
      </c>
      <c r="G415" s="3">
        <f t="shared" si="74"/>
        <v>42942.658472222225</v>
      </c>
      <c r="H415" s="41">
        <f t="shared" si="75"/>
        <v>0.5</v>
      </c>
      <c r="I415" s="41">
        <f t="shared" si="76"/>
        <v>0.25</v>
      </c>
      <c r="J415" s="42">
        <f t="shared" si="77"/>
        <v>0.5</v>
      </c>
      <c r="K415" s="45">
        <f t="shared" si="78"/>
        <v>2.3629848944435929</v>
      </c>
      <c r="L415" s="46">
        <f t="shared" si="72"/>
        <v>201931.47343806157</v>
      </c>
      <c r="M415" s="44">
        <f t="shared" si="79"/>
        <v>0.99966075959436418</v>
      </c>
    </row>
    <row r="416" spans="1:13" x14ac:dyDescent="0.2">
      <c r="A416" s="39">
        <v>170726154814</v>
      </c>
      <c r="B416" t="str">
        <f t="shared" si="70"/>
        <v>20170726154814</v>
      </c>
      <c r="C416" s="9">
        <f t="shared" si="71"/>
        <v>42942.658495370371</v>
      </c>
      <c r="D416" s="39">
        <v>146</v>
      </c>
      <c r="E416" s="40">
        <v>780</v>
      </c>
      <c r="F416" t="str">
        <f t="shared" si="73"/>
        <v/>
      </c>
      <c r="G416" s="3">
        <f t="shared" si="74"/>
        <v>42942.658495370371</v>
      </c>
      <c r="H416" s="41">
        <f t="shared" si="75"/>
        <v>0.5</v>
      </c>
      <c r="I416" s="41">
        <f t="shared" si="76"/>
        <v>0.25</v>
      </c>
      <c r="J416" s="42">
        <f t="shared" si="77"/>
        <v>0.5</v>
      </c>
      <c r="K416" s="45">
        <f t="shared" si="78"/>
        <v>2.3629848944435929</v>
      </c>
      <c r="L416" s="46">
        <f t="shared" si="72"/>
        <v>201933.83642295602</v>
      </c>
      <c r="M416" s="44">
        <f t="shared" si="79"/>
        <v>0.99967245753938627</v>
      </c>
    </row>
    <row r="417" spans="1:13" x14ac:dyDescent="0.2">
      <c r="A417" s="39">
        <v>170726154816</v>
      </c>
      <c r="B417" t="str">
        <f t="shared" si="70"/>
        <v>20170726154816</v>
      </c>
      <c r="C417" s="9">
        <f t="shared" si="71"/>
        <v>42942.658518518518</v>
      </c>
      <c r="D417" s="39">
        <v>146</v>
      </c>
      <c r="E417" s="40">
        <v>782</v>
      </c>
      <c r="F417" t="str">
        <f t="shared" si="73"/>
        <v/>
      </c>
      <c r="G417" s="3">
        <f t="shared" si="74"/>
        <v>42942.658518518518</v>
      </c>
      <c r="H417" s="41">
        <f t="shared" si="75"/>
        <v>0.5</v>
      </c>
      <c r="I417" s="41">
        <f t="shared" si="76"/>
        <v>0.25</v>
      </c>
      <c r="J417" s="42">
        <f t="shared" si="77"/>
        <v>0.5</v>
      </c>
      <c r="K417" s="45">
        <f t="shared" si="78"/>
        <v>2.3629848944435929</v>
      </c>
      <c r="L417" s="46">
        <f t="shared" si="72"/>
        <v>201936.19940785048</v>
      </c>
      <c r="M417" s="44">
        <f t="shared" si="79"/>
        <v>0.99968415548440837</v>
      </c>
    </row>
    <row r="418" spans="1:13" x14ac:dyDescent="0.2">
      <c r="A418" s="39">
        <v>170726154818</v>
      </c>
      <c r="B418" t="str">
        <f t="shared" si="70"/>
        <v>20170726154818</v>
      </c>
      <c r="C418" s="9">
        <f t="shared" si="71"/>
        <v>42942.658541666664</v>
      </c>
      <c r="D418" s="39">
        <v>146</v>
      </c>
      <c r="E418" s="40">
        <v>784</v>
      </c>
      <c r="F418" t="str">
        <f t="shared" si="73"/>
        <v/>
      </c>
      <c r="G418" s="3">
        <f t="shared" si="74"/>
        <v>42942.658541666664</v>
      </c>
      <c r="H418" s="41">
        <f t="shared" si="75"/>
        <v>0.5</v>
      </c>
      <c r="I418" s="41">
        <f t="shared" si="76"/>
        <v>0.25</v>
      </c>
      <c r="J418" s="42">
        <f t="shared" si="77"/>
        <v>0.5</v>
      </c>
      <c r="K418" s="45">
        <f t="shared" si="78"/>
        <v>2.3629848944435929</v>
      </c>
      <c r="L418" s="46">
        <f t="shared" si="72"/>
        <v>201938.56239274493</v>
      </c>
      <c r="M418" s="44">
        <f t="shared" si="79"/>
        <v>0.99969585342943035</v>
      </c>
    </row>
    <row r="419" spans="1:13" x14ac:dyDescent="0.2">
      <c r="A419" s="39">
        <v>170726154820</v>
      </c>
      <c r="B419" t="str">
        <f t="shared" si="70"/>
        <v>20170726154820</v>
      </c>
      <c r="C419" s="9">
        <f t="shared" si="71"/>
        <v>42942.658564814818</v>
      </c>
      <c r="D419" s="39">
        <v>146</v>
      </c>
      <c r="E419" s="40">
        <v>786</v>
      </c>
      <c r="F419" t="str">
        <f t="shared" si="73"/>
        <v/>
      </c>
      <c r="G419" s="3">
        <f t="shared" si="74"/>
        <v>42942.658564814818</v>
      </c>
      <c r="H419" s="41">
        <f t="shared" si="75"/>
        <v>0.5</v>
      </c>
      <c r="I419" s="41">
        <f t="shared" si="76"/>
        <v>0.25</v>
      </c>
      <c r="J419" s="42">
        <f t="shared" si="77"/>
        <v>0.5</v>
      </c>
      <c r="K419" s="45">
        <f t="shared" si="78"/>
        <v>2.3629848944435929</v>
      </c>
      <c r="L419" s="46">
        <f t="shared" si="72"/>
        <v>201940.92537763939</v>
      </c>
      <c r="M419" s="44">
        <f t="shared" si="79"/>
        <v>0.99970755137445244</v>
      </c>
    </row>
    <row r="420" spans="1:13" x14ac:dyDescent="0.2">
      <c r="A420" s="39">
        <v>170726154822</v>
      </c>
      <c r="B420" t="str">
        <f t="shared" si="70"/>
        <v>20170726154822</v>
      </c>
      <c r="C420" s="9">
        <f t="shared" si="71"/>
        <v>42942.658587962964</v>
      </c>
      <c r="D420" s="39">
        <v>146</v>
      </c>
      <c r="E420" s="40">
        <v>788</v>
      </c>
      <c r="F420" t="str">
        <f t="shared" si="73"/>
        <v/>
      </c>
      <c r="G420" s="3">
        <f t="shared" si="74"/>
        <v>42942.658587962964</v>
      </c>
      <c r="H420" s="41">
        <f t="shared" si="75"/>
        <v>0.5</v>
      </c>
      <c r="I420" s="41">
        <f t="shared" si="76"/>
        <v>0.25</v>
      </c>
      <c r="J420" s="42">
        <f t="shared" si="77"/>
        <v>0.5</v>
      </c>
      <c r="K420" s="45">
        <f t="shared" si="78"/>
        <v>2.3629848944435929</v>
      </c>
      <c r="L420" s="46">
        <f t="shared" si="72"/>
        <v>201943.28836253384</v>
      </c>
      <c r="M420" s="44">
        <f t="shared" si="79"/>
        <v>0.99971924931947442</v>
      </c>
    </row>
    <row r="421" spans="1:13" x14ac:dyDescent="0.2">
      <c r="A421" s="39">
        <v>170726154824</v>
      </c>
      <c r="B421" t="str">
        <f t="shared" si="70"/>
        <v>20170726154824</v>
      </c>
      <c r="C421" s="9">
        <f t="shared" si="71"/>
        <v>42942.65861111111</v>
      </c>
      <c r="D421" s="39">
        <v>146</v>
      </c>
      <c r="E421" s="40">
        <v>790</v>
      </c>
      <c r="F421" t="str">
        <f t="shared" si="73"/>
        <v/>
      </c>
      <c r="G421" s="3">
        <f t="shared" si="74"/>
        <v>42942.65861111111</v>
      </c>
      <c r="H421" s="41">
        <f t="shared" si="75"/>
        <v>0.5</v>
      </c>
      <c r="I421" s="41">
        <f t="shared" si="76"/>
        <v>0.25</v>
      </c>
      <c r="J421" s="42">
        <f t="shared" si="77"/>
        <v>0.5</v>
      </c>
      <c r="K421" s="45">
        <f t="shared" si="78"/>
        <v>2.3629848944435929</v>
      </c>
      <c r="L421" s="46">
        <f t="shared" si="72"/>
        <v>201945.6513474283</v>
      </c>
      <c r="M421" s="44">
        <f t="shared" si="79"/>
        <v>0.99973094726449652</v>
      </c>
    </row>
    <row r="422" spans="1:13" x14ac:dyDescent="0.2">
      <c r="A422" s="39">
        <v>170726154826</v>
      </c>
      <c r="B422" t="str">
        <f t="shared" si="70"/>
        <v>20170726154826</v>
      </c>
      <c r="C422" s="9">
        <f t="shared" si="71"/>
        <v>42942.658634259256</v>
      </c>
      <c r="D422" s="39">
        <v>146</v>
      </c>
      <c r="E422" s="40">
        <v>792</v>
      </c>
      <c r="F422" t="str">
        <f t="shared" si="73"/>
        <v/>
      </c>
      <c r="G422" s="3">
        <f t="shared" si="74"/>
        <v>42942.658634259256</v>
      </c>
      <c r="H422" s="41">
        <f t="shared" si="75"/>
        <v>0.5</v>
      </c>
      <c r="I422" s="41">
        <f t="shared" si="76"/>
        <v>0.25</v>
      </c>
      <c r="J422" s="42">
        <f t="shared" si="77"/>
        <v>0.5</v>
      </c>
      <c r="K422" s="45">
        <f t="shared" si="78"/>
        <v>2.3629848944435929</v>
      </c>
      <c r="L422" s="46">
        <f t="shared" si="72"/>
        <v>201948.01433232275</v>
      </c>
      <c r="M422" s="44">
        <f t="shared" si="79"/>
        <v>0.99974264520951861</v>
      </c>
    </row>
    <row r="423" spans="1:13" x14ac:dyDescent="0.2">
      <c r="A423" s="39">
        <v>170726154828</v>
      </c>
      <c r="B423" t="str">
        <f t="shared" si="70"/>
        <v>20170726154828</v>
      </c>
      <c r="C423" s="9">
        <f t="shared" si="71"/>
        <v>42942.65865740741</v>
      </c>
      <c r="D423" s="39">
        <v>146</v>
      </c>
      <c r="E423" s="40">
        <v>794</v>
      </c>
      <c r="F423" t="str">
        <f t="shared" si="73"/>
        <v/>
      </c>
      <c r="G423" s="3">
        <f t="shared" si="74"/>
        <v>42942.65865740741</v>
      </c>
      <c r="H423" s="41">
        <f t="shared" si="75"/>
        <v>0.5</v>
      </c>
      <c r="I423" s="41">
        <f t="shared" si="76"/>
        <v>0.25</v>
      </c>
      <c r="J423" s="42">
        <f t="shared" si="77"/>
        <v>0.5</v>
      </c>
      <c r="K423" s="45">
        <f t="shared" si="78"/>
        <v>2.3629848944435929</v>
      </c>
      <c r="L423" s="46">
        <f t="shared" si="72"/>
        <v>201950.37731721721</v>
      </c>
      <c r="M423" s="44">
        <f t="shared" si="79"/>
        <v>0.99975434315454059</v>
      </c>
    </row>
    <row r="424" spans="1:13" x14ac:dyDescent="0.2">
      <c r="A424" s="39">
        <v>170726154830</v>
      </c>
      <c r="B424" t="str">
        <f t="shared" ref="B424:B444" si="80">"20"&amp;A424</f>
        <v>20170726154830</v>
      </c>
      <c r="C424" s="9">
        <f t="shared" ref="C424:C444" si="81">DATE(LEFT(B424,4),MID(B424,5,2),MID(B424,7,2))+TIME(MID(B424,9,2),MID(B424,11,2),RIGHT(B424,2))</f>
        <v>42942.658680555556</v>
      </c>
      <c r="D424" s="39">
        <v>146</v>
      </c>
      <c r="E424" s="40">
        <v>796</v>
      </c>
      <c r="F424" t="str">
        <f t="shared" si="73"/>
        <v/>
      </c>
      <c r="G424" s="3">
        <f t="shared" si="74"/>
        <v>42942.658680555556</v>
      </c>
      <c r="H424" s="41">
        <f t="shared" si="75"/>
        <v>0.5</v>
      </c>
      <c r="I424" s="41">
        <f t="shared" si="76"/>
        <v>0.25</v>
      </c>
      <c r="J424" s="42">
        <f t="shared" si="77"/>
        <v>0.5</v>
      </c>
      <c r="K424" s="45">
        <f t="shared" si="78"/>
        <v>2.3629848944435929</v>
      </c>
      <c r="L424" s="46">
        <f t="shared" si="72"/>
        <v>201952.74030211166</v>
      </c>
      <c r="M424" s="44">
        <f t="shared" si="79"/>
        <v>0.99976604109956269</v>
      </c>
    </row>
    <row r="425" spans="1:13" x14ac:dyDescent="0.2">
      <c r="A425" s="39">
        <v>170726154832</v>
      </c>
      <c r="B425" t="str">
        <f t="shared" si="80"/>
        <v>20170726154832</v>
      </c>
      <c r="C425" s="9">
        <f t="shared" si="81"/>
        <v>42942.658703703702</v>
      </c>
      <c r="D425" s="39">
        <v>146</v>
      </c>
      <c r="E425" s="40">
        <v>798</v>
      </c>
      <c r="F425" t="str">
        <f t="shared" si="73"/>
        <v/>
      </c>
      <c r="G425" s="3">
        <f t="shared" si="74"/>
        <v>42942.658703703702</v>
      </c>
      <c r="H425" s="41">
        <f t="shared" si="75"/>
        <v>0.5</v>
      </c>
      <c r="I425" s="41">
        <f t="shared" si="76"/>
        <v>0.25</v>
      </c>
      <c r="J425" s="42">
        <f t="shared" si="77"/>
        <v>0.5</v>
      </c>
      <c r="K425" s="45">
        <f t="shared" si="78"/>
        <v>2.3629848944435929</v>
      </c>
      <c r="L425" s="46">
        <f t="shared" si="72"/>
        <v>201955.10328700612</v>
      </c>
      <c r="M425" s="44">
        <f t="shared" si="79"/>
        <v>0.99977773904458478</v>
      </c>
    </row>
    <row r="426" spans="1:13" x14ac:dyDescent="0.2">
      <c r="A426" s="39">
        <v>170726154834</v>
      </c>
      <c r="B426" t="str">
        <f t="shared" si="80"/>
        <v>20170726154834</v>
      </c>
      <c r="C426" s="9">
        <f t="shared" si="81"/>
        <v>42942.658726851849</v>
      </c>
      <c r="D426" s="39">
        <v>146</v>
      </c>
      <c r="E426" s="40">
        <v>800</v>
      </c>
      <c r="F426" t="str">
        <f t="shared" si="73"/>
        <v/>
      </c>
      <c r="G426" s="3">
        <f t="shared" si="74"/>
        <v>42942.658726851849</v>
      </c>
      <c r="H426" s="41">
        <f t="shared" si="75"/>
        <v>0.5</v>
      </c>
      <c r="I426" s="41">
        <f t="shared" si="76"/>
        <v>0.25</v>
      </c>
      <c r="J426" s="42">
        <f t="shared" si="77"/>
        <v>0.5</v>
      </c>
      <c r="K426" s="45">
        <f t="shared" si="78"/>
        <v>2.3629848944435929</v>
      </c>
      <c r="L426" s="46">
        <f t="shared" si="72"/>
        <v>201957.46627190057</v>
      </c>
      <c r="M426" s="44">
        <f t="shared" si="79"/>
        <v>0.99978943698960676</v>
      </c>
    </row>
    <row r="427" spans="1:13" x14ac:dyDescent="0.2">
      <c r="A427" s="39">
        <v>170726154836</v>
      </c>
      <c r="B427" t="str">
        <f t="shared" si="80"/>
        <v>20170726154836</v>
      </c>
      <c r="C427" s="9">
        <f t="shared" si="81"/>
        <v>42942.658750000002</v>
      </c>
      <c r="D427" s="39">
        <v>146</v>
      </c>
      <c r="E427" s="40">
        <v>802</v>
      </c>
      <c r="F427" t="str">
        <f t="shared" si="73"/>
        <v/>
      </c>
      <c r="G427" s="3">
        <f t="shared" si="74"/>
        <v>42942.658750000002</v>
      </c>
      <c r="H427" s="41">
        <f t="shared" si="75"/>
        <v>0.5</v>
      </c>
      <c r="I427" s="41">
        <f t="shared" si="76"/>
        <v>0.25</v>
      </c>
      <c r="J427" s="42">
        <f t="shared" si="77"/>
        <v>0.5</v>
      </c>
      <c r="K427" s="45">
        <f t="shared" si="78"/>
        <v>2.3629848944435929</v>
      </c>
      <c r="L427" s="46">
        <f t="shared" si="72"/>
        <v>201959.82925679503</v>
      </c>
      <c r="M427" s="44">
        <f t="shared" si="79"/>
        <v>0.99980113493462885</v>
      </c>
    </row>
    <row r="428" spans="1:13" x14ac:dyDescent="0.2">
      <c r="A428" s="39">
        <v>170726154838</v>
      </c>
      <c r="B428" t="str">
        <f t="shared" si="80"/>
        <v>20170726154838</v>
      </c>
      <c r="C428" s="9">
        <f t="shared" si="81"/>
        <v>42942.658773148149</v>
      </c>
      <c r="D428" s="39">
        <v>146</v>
      </c>
      <c r="E428" s="40">
        <v>804</v>
      </c>
      <c r="F428" t="str">
        <f t="shared" si="73"/>
        <v/>
      </c>
      <c r="G428" s="3">
        <f t="shared" si="74"/>
        <v>42942.658773148149</v>
      </c>
      <c r="H428" s="41">
        <f t="shared" si="75"/>
        <v>0.5</v>
      </c>
      <c r="I428" s="41">
        <f t="shared" si="76"/>
        <v>0.25</v>
      </c>
      <c r="J428" s="42">
        <f t="shared" si="77"/>
        <v>0.5</v>
      </c>
      <c r="K428" s="45">
        <f t="shared" si="78"/>
        <v>2.3629848944435929</v>
      </c>
      <c r="L428" s="46">
        <f t="shared" si="72"/>
        <v>201962.19224168948</v>
      </c>
      <c r="M428" s="44">
        <f t="shared" si="79"/>
        <v>0.99981283287965095</v>
      </c>
    </row>
    <row r="429" spans="1:13" x14ac:dyDescent="0.2">
      <c r="A429" s="39">
        <v>170726154840</v>
      </c>
      <c r="B429" t="str">
        <f t="shared" si="80"/>
        <v>20170726154840</v>
      </c>
      <c r="C429" s="9">
        <f t="shared" si="81"/>
        <v>42942.658796296295</v>
      </c>
      <c r="D429" s="39">
        <v>146</v>
      </c>
      <c r="E429" s="40">
        <v>806</v>
      </c>
      <c r="F429" t="str">
        <f t="shared" si="73"/>
        <v/>
      </c>
      <c r="G429" s="3">
        <f t="shared" si="74"/>
        <v>42942.658796296295</v>
      </c>
      <c r="H429" s="41">
        <f t="shared" si="75"/>
        <v>0.5</v>
      </c>
      <c r="I429" s="41">
        <f t="shared" si="76"/>
        <v>0.25</v>
      </c>
      <c r="J429" s="42">
        <f t="shared" si="77"/>
        <v>0.5</v>
      </c>
      <c r="K429" s="45">
        <f t="shared" si="78"/>
        <v>2.3629848944435929</v>
      </c>
      <c r="L429" s="46">
        <f t="shared" si="72"/>
        <v>201964.55522658394</v>
      </c>
      <c r="M429" s="44">
        <f t="shared" si="79"/>
        <v>0.99982453082467293</v>
      </c>
    </row>
    <row r="430" spans="1:13" x14ac:dyDescent="0.2">
      <c r="A430" s="39">
        <v>170726154842</v>
      </c>
      <c r="B430" t="str">
        <f t="shared" si="80"/>
        <v>20170726154842</v>
      </c>
      <c r="C430" s="9">
        <f t="shared" si="81"/>
        <v>42942.658819444441</v>
      </c>
      <c r="D430" s="39">
        <v>146</v>
      </c>
      <c r="E430" s="40">
        <v>808</v>
      </c>
      <c r="F430" t="str">
        <f t="shared" si="73"/>
        <v/>
      </c>
      <c r="G430" s="3">
        <f t="shared" si="74"/>
        <v>42942.658819444441</v>
      </c>
      <c r="H430" s="41">
        <f t="shared" si="75"/>
        <v>0.5</v>
      </c>
      <c r="I430" s="41">
        <f t="shared" si="76"/>
        <v>0.25</v>
      </c>
      <c r="J430" s="42">
        <f t="shared" si="77"/>
        <v>0.5</v>
      </c>
      <c r="K430" s="45">
        <f t="shared" si="78"/>
        <v>2.3629848944435929</v>
      </c>
      <c r="L430" s="46">
        <f t="shared" si="72"/>
        <v>201966.91821147839</v>
      </c>
      <c r="M430" s="44">
        <f t="shared" si="79"/>
        <v>0.99983622876969502</v>
      </c>
    </row>
    <row r="431" spans="1:13" x14ac:dyDescent="0.2">
      <c r="A431" s="39">
        <v>170726154844</v>
      </c>
      <c r="B431" t="str">
        <f t="shared" si="80"/>
        <v>20170726154844</v>
      </c>
      <c r="C431" s="9">
        <f t="shared" si="81"/>
        <v>42942.658842592595</v>
      </c>
      <c r="D431" s="39">
        <v>146</v>
      </c>
      <c r="E431" s="40">
        <v>810</v>
      </c>
      <c r="F431" t="str">
        <f t="shared" si="73"/>
        <v/>
      </c>
      <c r="G431" s="3">
        <f t="shared" si="74"/>
        <v>42942.658842592595</v>
      </c>
      <c r="H431" s="41">
        <f t="shared" si="75"/>
        <v>0.5</v>
      </c>
      <c r="I431" s="41">
        <f t="shared" si="76"/>
        <v>0.25</v>
      </c>
      <c r="J431" s="42">
        <f t="shared" si="77"/>
        <v>0.5</v>
      </c>
      <c r="K431" s="45">
        <f t="shared" si="78"/>
        <v>2.3629848944435929</v>
      </c>
      <c r="L431" s="46">
        <f t="shared" si="72"/>
        <v>201969.28119637285</v>
      </c>
      <c r="M431" s="44">
        <f t="shared" si="79"/>
        <v>0.99984792671471701</v>
      </c>
    </row>
    <row r="432" spans="1:13" x14ac:dyDescent="0.2">
      <c r="A432" s="39">
        <v>170726154846</v>
      </c>
      <c r="B432" t="str">
        <f t="shared" si="80"/>
        <v>20170726154846</v>
      </c>
      <c r="C432" s="9">
        <f t="shared" si="81"/>
        <v>42942.658865740741</v>
      </c>
      <c r="D432" s="39">
        <v>146</v>
      </c>
      <c r="E432" s="40">
        <v>812</v>
      </c>
      <c r="F432" t="str">
        <f t="shared" si="73"/>
        <v/>
      </c>
      <c r="G432" s="3">
        <f t="shared" si="74"/>
        <v>42942.658865740741</v>
      </c>
      <c r="H432" s="41">
        <f t="shared" si="75"/>
        <v>0.5</v>
      </c>
      <c r="I432" s="41">
        <f t="shared" si="76"/>
        <v>0.25</v>
      </c>
      <c r="J432" s="42">
        <f t="shared" si="77"/>
        <v>0.5</v>
      </c>
      <c r="K432" s="45">
        <f t="shared" si="78"/>
        <v>2.3629848944435929</v>
      </c>
      <c r="L432" s="46">
        <f t="shared" si="72"/>
        <v>201971.6441812673</v>
      </c>
      <c r="M432" s="44">
        <f t="shared" si="79"/>
        <v>0.9998596246597391</v>
      </c>
    </row>
    <row r="433" spans="1:13" x14ac:dyDescent="0.2">
      <c r="A433" s="39">
        <v>170726154848</v>
      </c>
      <c r="B433" t="str">
        <f t="shared" si="80"/>
        <v>20170726154848</v>
      </c>
      <c r="C433" s="9">
        <f t="shared" si="81"/>
        <v>42942.658888888887</v>
      </c>
      <c r="D433" s="39">
        <v>146</v>
      </c>
      <c r="E433" s="40">
        <v>814</v>
      </c>
      <c r="F433" t="str">
        <f t="shared" si="73"/>
        <v/>
      </c>
      <c r="G433" s="3">
        <f t="shared" si="74"/>
        <v>42942.658888888887</v>
      </c>
      <c r="H433" s="41">
        <f t="shared" si="75"/>
        <v>0.5</v>
      </c>
      <c r="I433" s="41">
        <f t="shared" si="76"/>
        <v>0.25</v>
      </c>
      <c r="J433" s="42">
        <f t="shared" si="77"/>
        <v>0.5</v>
      </c>
      <c r="K433" s="45">
        <f t="shared" si="78"/>
        <v>2.3629848944435929</v>
      </c>
      <c r="L433" s="46">
        <f t="shared" si="72"/>
        <v>201974.00716616175</v>
      </c>
      <c r="M433" s="44">
        <f t="shared" si="79"/>
        <v>0.99987132260476119</v>
      </c>
    </row>
    <row r="434" spans="1:13" x14ac:dyDescent="0.2">
      <c r="A434" s="39">
        <v>170726154850</v>
      </c>
      <c r="B434" t="str">
        <f t="shared" si="80"/>
        <v>20170726154850</v>
      </c>
      <c r="C434" s="9">
        <f t="shared" si="81"/>
        <v>42942.658912037034</v>
      </c>
      <c r="D434" s="39">
        <v>146</v>
      </c>
      <c r="E434" s="40">
        <v>816</v>
      </c>
      <c r="F434" t="str">
        <f t="shared" si="73"/>
        <v/>
      </c>
      <c r="G434" s="3">
        <f t="shared" si="74"/>
        <v>42942.658912037034</v>
      </c>
      <c r="H434" s="41">
        <f t="shared" si="75"/>
        <v>0.5</v>
      </c>
      <c r="I434" s="41">
        <f t="shared" si="76"/>
        <v>0.25</v>
      </c>
      <c r="J434" s="42">
        <f t="shared" si="77"/>
        <v>0.5</v>
      </c>
      <c r="K434" s="45">
        <f t="shared" si="78"/>
        <v>2.3629848944435929</v>
      </c>
      <c r="L434" s="46">
        <f t="shared" si="72"/>
        <v>201976.37015105621</v>
      </c>
      <c r="M434" s="44">
        <f t="shared" si="79"/>
        <v>0.99988302054978317</v>
      </c>
    </row>
    <row r="435" spans="1:13" x14ac:dyDescent="0.2">
      <c r="A435" s="39">
        <v>170726154852</v>
      </c>
      <c r="B435" t="str">
        <f t="shared" si="80"/>
        <v>20170726154852</v>
      </c>
      <c r="C435" s="9">
        <f t="shared" si="81"/>
        <v>42942.658935185187</v>
      </c>
      <c r="D435" s="39">
        <v>146</v>
      </c>
      <c r="E435" s="40">
        <v>818</v>
      </c>
      <c r="F435" t="str">
        <f t="shared" si="73"/>
        <v/>
      </c>
      <c r="G435" s="3">
        <f t="shared" si="74"/>
        <v>42942.658935185187</v>
      </c>
      <c r="H435" s="41">
        <f t="shared" si="75"/>
        <v>0.5</v>
      </c>
      <c r="I435" s="41">
        <f t="shared" si="76"/>
        <v>0.25</v>
      </c>
      <c r="J435" s="42">
        <f t="shared" si="77"/>
        <v>0.5</v>
      </c>
      <c r="K435" s="45">
        <f t="shared" si="78"/>
        <v>2.3629848944435929</v>
      </c>
      <c r="L435" s="46">
        <f t="shared" si="72"/>
        <v>201978.73313595066</v>
      </c>
      <c r="M435" s="44">
        <f t="shared" si="79"/>
        <v>0.99989471849480527</v>
      </c>
    </row>
    <row r="436" spans="1:13" x14ac:dyDescent="0.2">
      <c r="A436" s="39">
        <v>170726154854</v>
      </c>
      <c r="B436" t="str">
        <f t="shared" si="80"/>
        <v>20170726154854</v>
      </c>
      <c r="C436" s="9">
        <f t="shared" si="81"/>
        <v>42942.658958333333</v>
      </c>
      <c r="D436" s="39">
        <v>146</v>
      </c>
      <c r="E436" s="40">
        <v>820</v>
      </c>
      <c r="F436" t="str">
        <f t="shared" si="73"/>
        <v/>
      </c>
      <c r="G436" s="3">
        <f t="shared" si="74"/>
        <v>42942.658958333333</v>
      </c>
      <c r="H436" s="41">
        <f t="shared" si="75"/>
        <v>0.5</v>
      </c>
      <c r="I436" s="41">
        <f t="shared" si="76"/>
        <v>0.25</v>
      </c>
      <c r="J436" s="42">
        <f t="shared" si="77"/>
        <v>0.5</v>
      </c>
      <c r="K436" s="45">
        <f t="shared" si="78"/>
        <v>2.3629848944435929</v>
      </c>
      <c r="L436" s="46">
        <f t="shared" si="72"/>
        <v>201981.09612084512</v>
      </c>
      <c r="M436" s="44">
        <f t="shared" si="79"/>
        <v>0.99990641643982736</v>
      </c>
    </row>
    <row r="437" spans="1:13" x14ac:dyDescent="0.2">
      <c r="A437" s="39">
        <v>170726154856</v>
      </c>
      <c r="B437" t="str">
        <f t="shared" si="80"/>
        <v>20170726154856</v>
      </c>
      <c r="C437" s="9">
        <f t="shared" si="81"/>
        <v>42942.65898148148</v>
      </c>
      <c r="D437" s="39">
        <v>146</v>
      </c>
      <c r="E437" s="40">
        <v>822</v>
      </c>
      <c r="F437" t="str">
        <f t="shared" si="73"/>
        <v/>
      </c>
      <c r="G437" s="3">
        <f t="shared" si="74"/>
        <v>42942.65898148148</v>
      </c>
      <c r="H437" s="41">
        <f t="shared" si="75"/>
        <v>0.5</v>
      </c>
      <c r="I437" s="41">
        <f t="shared" si="76"/>
        <v>0.25</v>
      </c>
      <c r="J437" s="42">
        <f t="shared" si="77"/>
        <v>0.5</v>
      </c>
      <c r="K437" s="45">
        <f t="shared" si="78"/>
        <v>2.3629848944435929</v>
      </c>
      <c r="L437" s="46">
        <f t="shared" si="72"/>
        <v>201983.45910573957</v>
      </c>
      <c r="M437" s="44">
        <f t="shared" si="79"/>
        <v>0.99991811438484934</v>
      </c>
    </row>
    <row r="438" spans="1:13" x14ac:dyDescent="0.2">
      <c r="A438" s="39">
        <v>170726154858</v>
      </c>
      <c r="B438" t="str">
        <f t="shared" si="80"/>
        <v>20170726154858</v>
      </c>
      <c r="C438" s="9">
        <f t="shared" si="81"/>
        <v>42942.659004629626</v>
      </c>
      <c r="D438" s="39">
        <v>146</v>
      </c>
      <c r="E438" s="40">
        <v>824</v>
      </c>
      <c r="F438" t="str">
        <f t="shared" si="73"/>
        <v/>
      </c>
      <c r="G438" s="3">
        <f t="shared" si="74"/>
        <v>42942.659004629626</v>
      </c>
      <c r="H438" s="41">
        <f t="shared" si="75"/>
        <v>0.5</v>
      </c>
      <c r="I438" s="41">
        <f t="shared" si="76"/>
        <v>0.25</v>
      </c>
      <c r="J438" s="42">
        <f t="shared" si="77"/>
        <v>0.5</v>
      </c>
      <c r="K438" s="45">
        <f t="shared" si="78"/>
        <v>2.3629848944435929</v>
      </c>
      <c r="L438" s="46">
        <f t="shared" si="72"/>
        <v>201985.82209063403</v>
      </c>
      <c r="M438" s="44">
        <f t="shared" si="79"/>
        <v>0.99992981232987144</v>
      </c>
    </row>
    <row r="439" spans="1:13" x14ac:dyDescent="0.2">
      <c r="A439" s="39">
        <v>170726154900</v>
      </c>
      <c r="B439" t="str">
        <f t="shared" si="80"/>
        <v>20170726154900</v>
      </c>
      <c r="C439" s="9">
        <f t="shared" si="81"/>
        <v>42942.65902777778</v>
      </c>
      <c r="D439" s="39">
        <v>146</v>
      </c>
      <c r="E439" s="40">
        <v>826</v>
      </c>
      <c r="F439" t="str">
        <f t="shared" si="73"/>
        <v/>
      </c>
      <c r="G439" s="3">
        <f t="shared" si="74"/>
        <v>42942.65902777778</v>
      </c>
      <c r="H439" s="41">
        <f t="shared" si="75"/>
        <v>0.5</v>
      </c>
      <c r="I439" s="41">
        <f t="shared" si="76"/>
        <v>0.25</v>
      </c>
      <c r="J439" s="42">
        <f t="shared" si="77"/>
        <v>0.5</v>
      </c>
      <c r="K439" s="45">
        <f t="shared" si="78"/>
        <v>2.3629848944435929</v>
      </c>
      <c r="L439" s="46">
        <f t="shared" si="72"/>
        <v>201988.18507552848</v>
      </c>
      <c r="M439" s="44">
        <f t="shared" si="79"/>
        <v>0.99994151027489353</v>
      </c>
    </row>
    <row r="440" spans="1:13" x14ac:dyDescent="0.2">
      <c r="A440" s="39">
        <v>170726154902</v>
      </c>
      <c r="B440" t="str">
        <f t="shared" si="80"/>
        <v>20170726154902</v>
      </c>
      <c r="C440" s="9">
        <f t="shared" si="81"/>
        <v>42942.659050925926</v>
      </c>
      <c r="D440" s="39">
        <v>146</v>
      </c>
      <c r="E440" s="40">
        <v>828</v>
      </c>
      <c r="F440" t="str">
        <f t="shared" si="73"/>
        <v/>
      </c>
      <c r="G440" s="3">
        <f t="shared" si="74"/>
        <v>42942.659050925926</v>
      </c>
      <c r="H440" s="41">
        <f t="shared" si="75"/>
        <v>0.5</v>
      </c>
      <c r="I440" s="41">
        <f t="shared" si="76"/>
        <v>0.25</v>
      </c>
      <c r="J440" s="42">
        <f t="shared" si="77"/>
        <v>0.5</v>
      </c>
      <c r="K440" s="45">
        <f t="shared" si="78"/>
        <v>2.3629848944435929</v>
      </c>
      <c r="L440" s="46">
        <f t="shared" si="72"/>
        <v>201990.54806042294</v>
      </c>
      <c r="M440" s="44">
        <f t="shared" si="79"/>
        <v>0.99995320821991551</v>
      </c>
    </row>
    <row r="441" spans="1:13" x14ac:dyDescent="0.2">
      <c r="A441" s="39">
        <v>170726154904</v>
      </c>
      <c r="B441" t="str">
        <f t="shared" si="80"/>
        <v>20170726154904</v>
      </c>
      <c r="C441" s="9">
        <f t="shared" si="81"/>
        <v>42942.659074074072</v>
      </c>
      <c r="D441" s="39">
        <v>146</v>
      </c>
      <c r="E441" s="40">
        <v>830</v>
      </c>
      <c r="F441" t="str">
        <f t="shared" si="73"/>
        <v/>
      </c>
      <c r="G441" s="3">
        <f t="shared" si="74"/>
        <v>42942.659074074072</v>
      </c>
      <c r="H441" s="41">
        <f t="shared" si="75"/>
        <v>0.5</v>
      </c>
      <c r="I441" s="41">
        <f t="shared" si="76"/>
        <v>0.25</v>
      </c>
      <c r="J441" s="42">
        <f t="shared" si="77"/>
        <v>0.5</v>
      </c>
      <c r="K441" s="45">
        <f t="shared" si="78"/>
        <v>2.3629848944435929</v>
      </c>
      <c r="L441" s="46">
        <f t="shared" si="72"/>
        <v>201992.91104531739</v>
      </c>
      <c r="M441" s="44">
        <f t="shared" si="79"/>
        <v>0.99996490616493761</v>
      </c>
    </row>
    <row r="442" spans="1:13" x14ac:dyDescent="0.2">
      <c r="A442" s="39">
        <v>170726154906</v>
      </c>
      <c r="B442" t="str">
        <f t="shared" si="80"/>
        <v>20170726154906</v>
      </c>
      <c r="C442" s="9">
        <f t="shared" si="81"/>
        <v>42942.659097222226</v>
      </c>
      <c r="D442" s="39">
        <v>146</v>
      </c>
      <c r="E442" s="40">
        <v>832</v>
      </c>
      <c r="F442" t="str">
        <f t="shared" si="73"/>
        <v/>
      </c>
      <c r="G442" s="3">
        <f t="shared" si="74"/>
        <v>42942.659097222226</v>
      </c>
      <c r="H442" s="41">
        <f t="shared" si="75"/>
        <v>0.5</v>
      </c>
      <c r="I442" s="41">
        <f t="shared" si="76"/>
        <v>0.25</v>
      </c>
      <c r="J442" s="42">
        <f t="shared" si="77"/>
        <v>0.5</v>
      </c>
      <c r="K442" s="45">
        <f t="shared" si="78"/>
        <v>2.3629848944435929</v>
      </c>
      <c r="L442" s="46">
        <f t="shared" si="72"/>
        <v>201995.27403021185</v>
      </c>
      <c r="M442" s="44">
        <f t="shared" si="79"/>
        <v>0.99997660410995959</v>
      </c>
    </row>
    <row r="443" spans="1:13" x14ac:dyDescent="0.2">
      <c r="A443" s="39">
        <v>170726154908</v>
      </c>
      <c r="B443" t="str">
        <f t="shared" si="80"/>
        <v>20170726154908</v>
      </c>
      <c r="C443" s="9">
        <f t="shared" si="81"/>
        <v>42942.659120370372</v>
      </c>
      <c r="D443" s="39">
        <v>146</v>
      </c>
      <c r="E443" s="40">
        <v>834</v>
      </c>
      <c r="F443" t="str">
        <f t="shared" si="73"/>
        <v/>
      </c>
      <c r="G443" s="3">
        <f t="shared" si="74"/>
        <v>42942.659120370372</v>
      </c>
      <c r="H443" s="41">
        <f t="shared" si="75"/>
        <v>0.5</v>
      </c>
      <c r="I443" s="41">
        <f t="shared" si="76"/>
        <v>0.25</v>
      </c>
      <c r="J443" s="42">
        <f t="shared" si="77"/>
        <v>0.5</v>
      </c>
      <c r="K443" s="45">
        <f t="shared" si="78"/>
        <v>2.3629848944435929</v>
      </c>
      <c r="L443" s="46">
        <f t="shared" si="72"/>
        <v>201997.6370151063</v>
      </c>
      <c r="M443" s="44">
        <f t="shared" si="79"/>
        <v>0.99998830205498168</v>
      </c>
    </row>
    <row r="444" spans="1:13" x14ac:dyDescent="0.2">
      <c r="A444" s="39">
        <v>170726154910</v>
      </c>
      <c r="B444" t="str">
        <f t="shared" si="80"/>
        <v>20170726154910</v>
      </c>
      <c r="C444" s="9">
        <f t="shared" si="81"/>
        <v>42942.659143518518</v>
      </c>
      <c r="D444" s="39">
        <v>146</v>
      </c>
      <c r="E444" s="40">
        <v>836</v>
      </c>
      <c r="F444" t="str">
        <f t="shared" si="73"/>
        <v/>
      </c>
      <c r="G444" s="3">
        <f t="shared" si="74"/>
        <v>42942.659143518518</v>
      </c>
      <c r="H444" s="41">
        <f t="shared" si="75"/>
        <v>0.5</v>
      </c>
      <c r="I444" s="41">
        <f t="shared" si="76"/>
        <v>0.25</v>
      </c>
      <c r="J444" s="42">
        <f t="shared" si="77"/>
        <v>0.5</v>
      </c>
      <c r="K444" s="45">
        <f t="shared" si="78"/>
        <v>2.3629848944435929</v>
      </c>
      <c r="L444" s="46">
        <f t="shared" si="72"/>
        <v>202000.00000000076</v>
      </c>
      <c r="M444" s="44">
        <f t="shared" si="79"/>
        <v>1.0000000000000038</v>
      </c>
    </row>
    <row r="445" spans="1:13" x14ac:dyDescent="0.2">
      <c r="C445" s="9"/>
    </row>
    <row r="446" spans="1:13" x14ac:dyDescent="0.2">
      <c r="C446" s="9"/>
    </row>
    <row r="447" spans="1:13" x14ac:dyDescent="0.2">
      <c r="C447" s="9"/>
    </row>
    <row r="448" spans="1:13" x14ac:dyDescent="0.2">
      <c r="C448" s="9"/>
    </row>
    <row r="449" spans="3:3" x14ac:dyDescent="0.2">
      <c r="C449" s="9"/>
    </row>
    <row r="450" spans="3:3" x14ac:dyDescent="0.2">
      <c r="C450" s="9"/>
    </row>
    <row r="451" spans="3:3" x14ac:dyDescent="0.2">
      <c r="C451" s="9"/>
    </row>
    <row r="452" spans="3:3" x14ac:dyDescent="0.2">
      <c r="C452" s="9"/>
    </row>
    <row r="453" spans="3:3" x14ac:dyDescent="0.2">
      <c r="C453" s="9"/>
    </row>
    <row r="454" spans="3:3" x14ac:dyDescent="0.2">
      <c r="C454" s="9"/>
    </row>
    <row r="455" spans="3:3" x14ac:dyDescent="0.2">
      <c r="C455" s="9"/>
    </row>
    <row r="456" spans="3:3" x14ac:dyDescent="0.2">
      <c r="C456" s="9"/>
    </row>
    <row r="457" spans="3:3" x14ac:dyDescent="0.2">
      <c r="C457" s="9"/>
    </row>
    <row r="458" spans="3:3" x14ac:dyDescent="0.2">
      <c r="C458" s="9"/>
    </row>
    <row r="459" spans="3:3" x14ac:dyDescent="0.2">
      <c r="C459" s="9"/>
    </row>
    <row r="460" spans="3:3" x14ac:dyDescent="0.2">
      <c r="C460" s="9"/>
    </row>
    <row r="461" spans="3:3" x14ac:dyDescent="0.2">
      <c r="C461" s="9"/>
    </row>
    <row r="462" spans="3:3" x14ac:dyDescent="0.2">
      <c r="C462" s="9"/>
    </row>
    <row r="463" spans="3:3" x14ac:dyDescent="0.2">
      <c r="C463" s="9"/>
    </row>
    <row r="464" spans="3:3" x14ac:dyDescent="0.2">
      <c r="C464" s="9"/>
    </row>
    <row r="465" spans="3:3" x14ac:dyDescent="0.2">
      <c r="C465" s="9"/>
    </row>
    <row r="466" spans="3:3" x14ac:dyDescent="0.2">
      <c r="C466" s="9"/>
    </row>
    <row r="467" spans="3:3" x14ac:dyDescent="0.2">
      <c r="C467" s="9"/>
    </row>
    <row r="468" spans="3:3" x14ac:dyDescent="0.2">
      <c r="C468" s="9"/>
    </row>
    <row r="469" spans="3:3" x14ac:dyDescent="0.2">
      <c r="C469" s="9"/>
    </row>
    <row r="470" spans="3:3" x14ac:dyDescent="0.2">
      <c r="C470" s="9"/>
    </row>
    <row r="471" spans="3:3" x14ac:dyDescent="0.2">
      <c r="C471" s="9"/>
    </row>
    <row r="472" spans="3:3" x14ac:dyDescent="0.2">
      <c r="C472" s="9"/>
    </row>
    <row r="473" spans="3:3" x14ac:dyDescent="0.2">
      <c r="C473" s="9"/>
    </row>
    <row r="474" spans="3:3" x14ac:dyDescent="0.2">
      <c r="C474" s="9"/>
    </row>
    <row r="475" spans="3:3" x14ac:dyDescent="0.2">
      <c r="C475" s="9"/>
    </row>
    <row r="476" spans="3:3" x14ac:dyDescent="0.2">
      <c r="C476" s="9"/>
    </row>
    <row r="477" spans="3:3" x14ac:dyDescent="0.2">
      <c r="C477" s="9"/>
    </row>
    <row r="478" spans="3:3" x14ac:dyDescent="0.2">
      <c r="C478" s="9"/>
    </row>
    <row r="479" spans="3:3" x14ac:dyDescent="0.2">
      <c r="C479" s="9"/>
    </row>
    <row r="480" spans="3:3" x14ac:dyDescent="0.2">
      <c r="C480" s="9"/>
    </row>
    <row r="481" spans="3:3" x14ac:dyDescent="0.2">
      <c r="C481" s="9"/>
    </row>
    <row r="482" spans="3:3" x14ac:dyDescent="0.2">
      <c r="C482" s="9"/>
    </row>
    <row r="483" spans="3:3" x14ac:dyDescent="0.2">
      <c r="C483" s="9"/>
    </row>
    <row r="484" spans="3:3" x14ac:dyDescent="0.2">
      <c r="C484" s="9"/>
    </row>
    <row r="485" spans="3:3" x14ac:dyDescent="0.2">
      <c r="C485" s="9"/>
    </row>
    <row r="486" spans="3:3" x14ac:dyDescent="0.2">
      <c r="C486" s="9"/>
    </row>
    <row r="487" spans="3:3" x14ac:dyDescent="0.2">
      <c r="C487" s="9"/>
    </row>
    <row r="488" spans="3:3" x14ac:dyDescent="0.2">
      <c r="C488" s="9"/>
    </row>
    <row r="489" spans="3:3" x14ac:dyDescent="0.2">
      <c r="C489" s="9"/>
    </row>
    <row r="490" spans="3:3" x14ac:dyDescent="0.2">
      <c r="C490" s="9"/>
    </row>
    <row r="491" spans="3:3" x14ac:dyDescent="0.2">
      <c r="C491" s="9"/>
    </row>
    <row r="492" spans="3:3" x14ac:dyDescent="0.2">
      <c r="C492" s="9"/>
    </row>
    <row r="493" spans="3:3" x14ac:dyDescent="0.2">
      <c r="C493" s="9"/>
    </row>
    <row r="494" spans="3:3" x14ac:dyDescent="0.2">
      <c r="C494" s="9"/>
    </row>
    <row r="495" spans="3:3" x14ac:dyDescent="0.2">
      <c r="C495" s="9"/>
    </row>
    <row r="496" spans="3:3" x14ac:dyDescent="0.2">
      <c r="C496" s="9"/>
    </row>
    <row r="497" spans="3:3" x14ac:dyDescent="0.2">
      <c r="C497" s="9"/>
    </row>
    <row r="498" spans="3:3" x14ac:dyDescent="0.2">
      <c r="C498" s="9"/>
    </row>
    <row r="499" spans="3:3" x14ac:dyDescent="0.2">
      <c r="C499" s="9"/>
    </row>
    <row r="500" spans="3:3" x14ac:dyDescent="0.2">
      <c r="C500" s="9"/>
    </row>
    <row r="501" spans="3:3" x14ac:dyDescent="0.2">
      <c r="C501" s="9"/>
    </row>
    <row r="502" spans="3:3" x14ac:dyDescent="0.2">
      <c r="C502" s="9"/>
    </row>
    <row r="503" spans="3:3" x14ac:dyDescent="0.2">
      <c r="C503" s="9"/>
    </row>
    <row r="504" spans="3:3" x14ac:dyDescent="0.2">
      <c r="C504" s="9"/>
    </row>
    <row r="505" spans="3:3" x14ac:dyDescent="0.2">
      <c r="C505" s="9"/>
    </row>
    <row r="506" spans="3:3" x14ac:dyDescent="0.2">
      <c r="C506" s="9"/>
    </row>
    <row r="507" spans="3:3" x14ac:dyDescent="0.2">
      <c r="C507" s="9"/>
    </row>
    <row r="508" spans="3:3" x14ac:dyDescent="0.2">
      <c r="C508" s="9"/>
    </row>
    <row r="509" spans="3:3" x14ac:dyDescent="0.2">
      <c r="C509" s="9"/>
    </row>
    <row r="510" spans="3:3" x14ac:dyDescent="0.2">
      <c r="C510" s="9"/>
    </row>
    <row r="511" spans="3:3" x14ac:dyDescent="0.2">
      <c r="C511" s="9"/>
    </row>
    <row r="512" spans="3:3" x14ac:dyDescent="0.2">
      <c r="C512" s="9"/>
    </row>
    <row r="513" spans="3:3" x14ac:dyDescent="0.2">
      <c r="C513" s="9"/>
    </row>
    <row r="514" spans="3:3" x14ac:dyDescent="0.2">
      <c r="C514" s="9"/>
    </row>
    <row r="515" spans="3:3" x14ac:dyDescent="0.2">
      <c r="C515" s="9"/>
    </row>
    <row r="516" spans="3:3" x14ac:dyDescent="0.2">
      <c r="C516" s="9"/>
    </row>
    <row r="517" spans="3:3" x14ac:dyDescent="0.2">
      <c r="C517" s="9"/>
    </row>
    <row r="518" spans="3:3" x14ac:dyDescent="0.2">
      <c r="C518" s="9"/>
    </row>
    <row r="519" spans="3:3" x14ac:dyDescent="0.2">
      <c r="C519" s="9"/>
    </row>
    <row r="520" spans="3:3" x14ac:dyDescent="0.2">
      <c r="C520" s="9"/>
    </row>
    <row r="521" spans="3:3" x14ac:dyDescent="0.2">
      <c r="C521" s="9"/>
    </row>
    <row r="522" spans="3:3" x14ac:dyDescent="0.2">
      <c r="C522" s="9"/>
    </row>
    <row r="523" spans="3:3" x14ac:dyDescent="0.2">
      <c r="C523" s="9"/>
    </row>
    <row r="524" spans="3:3" x14ac:dyDescent="0.2">
      <c r="C524" s="9"/>
    </row>
    <row r="525" spans="3:3" x14ac:dyDescent="0.2">
      <c r="C525" s="9"/>
    </row>
    <row r="526" spans="3:3" x14ac:dyDescent="0.2">
      <c r="C526" s="9"/>
    </row>
    <row r="527" spans="3:3" x14ac:dyDescent="0.2">
      <c r="C527" s="9"/>
    </row>
    <row r="528" spans="3:3" x14ac:dyDescent="0.2">
      <c r="C528" s="9"/>
    </row>
    <row r="529" spans="3:3" x14ac:dyDescent="0.2">
      <c r="C529" s="9"/>
    </row>
    <row r="530" spans="3:3" x14ac:dyDescent="0.2">
      <c r="C530" s="9"/>
    </row>
    <row r="531" spans="3:3" x14ac:dyDescent="0.2">
      <c r="C531" s="9"/>
    </row>
    <row r="532" spans="3:3" x14ac:dyDescent="0.2">
      <c r="C532" s="9"/>
    </row>
    <row r="533" spans="3:3" x14ac:dyDescent="0.2">
      <c r="C533" s="9"/>
    </row>
    <row r="534" spans="3:3" x14ac:dyDescent="0.2">
      <c r="C534" s="9"/>
    </row>
    <row r="535" spans="3:3" x14ac:dyDescent="0.2">
      <c r="C535" s="9"/>
    </row>
    <row r="536" spans="3:3" x14ac:dyDescent="0.2">
      <c r="C536" s="9"/>
    </row>
  </sheetData>
  <pageMargins left="0.75" right="0.75" top="1" bottom="1" header="0.5" footer="0.5"/>
  <pageSetup orientation="portrait" horizontalDpi="4294967292" verticalDpi="4294967292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36"/>
  <sheetViews>
    <sheetView workbookViewId="0">
      <selection activeCell="D17" sqref="D17"/>
    </sheetView>
  </sheetViews>
  <sheetFormatPr defaultRowHeight="12.75" x14ac:dyDescent="0.2"/>
  <cols>
    <col min="1" max="1" width="25.140625" style="39" customWidth="1"/>
    <col min="2" max="2" width="22.5703125" customWidth="1"/>
    <col min="3" max="3" width="17.85546875" customWidth="1"/>
    <col min="4" max="4" width="21" style="39" customWidth="1"/>
    <col min="5" max="5" width="14.42578125" customWidth="1"/>
    <col min="6" max="6" width="11.42578125" customWidth="1"/>
    <col min="7" max="7" width="11.42578125" style="3" customWidth="1"/>
    <col min="8" max="256" width="11.42578125" customWidth="1"/>
  </cols>
  <sheetData>
    <row r="1" spans="1:16" x14ac:dyDescent="0.2">
      <c r="A1" s="1" t="s">
        <v>0</v>
      </c>
      <c r="B1" s="2" t="s">
        <v>57</v>
      </c>
      <c r="D1"/>
      <c r="O1" s="4" t="s">
        <v>1</v>
      </c>
    </row>
    <row r="2" spans="1:16" x14ac:dyDescent="0.2">
      <c r="A2" s="5" t="s">
        <v>2</v>
      </c>
      <c r="B2" s="6">
        <f>C26</f>
        <v>42950.571759259263</v>
      </c>
      <c r="D2"/>
      <c r="O2" s="4"/>
    </row>
    <row r="3" spans="1:16" x14ac:dyDescent="0.2">
      <c r="A3" s="1" t="s">
        <v>3</v>
      </c>
      <c r="B3" s="2">
        <v>8</v>
      </c>
      <c r="C3" s="7" t="s">
        <v>4</v>
      </c>
      <c r="D3"/>
      <c r="O3" s="4"/>
    </row>
    <row r="4" spans="1:16" x14ac:dyDescent="0.2">
      <c r="A4" s="1" t="s">
        <v>5</v>
      </c>
      <c r="B4" s="2">
        <v>10</v>
      </c>
      <c r="C4" s="8" t="s">
        <v>6</v>
      </c>
      <c r="D4"/>
      <c r="F4" s="8"/>
      <c r="O4" t="str">
        <f t="shared" ref="O4" si="0">"20"&amp;K4</f>
        <v>20</v>
      </c>
      <c r="P4" s="9" t="e">
        <f t="shared" ref="P4" si="1">DATE(LEFT(O4,4),MID(O4,5,2),MID(O4,7,2))+TIME(MID(O4,9,2),MID(O4,11,2),RIGHT(O4,2))</f>
        <v>#VALUE!</v>
      </c>
    </row>
    <row r="5" spans="1:16" x14ac:dyDescent="0.2">
      <c r="A5" s="10" t="s">
        <v>7</v>
      </c>
      <c r="B5" s="11">
        <v>0</v>
      </c>
      <c r="C5" s="12" t="s">
        <v>6</v>
      </c>
      <c r="D5"/>
      <c r="F5" s="12"/>
    </row>
    <row r="6" spans="1:16" x14ac:dyDescent="0.2">
      <c r="A6" s="10" t="s">
        <v>8</v>
      </c>
      <c r="B6" s="11">
        <v>4</v>
      </c>
      <c r="C6" s="12" t="s">
        <v>9</v>
      </c>
      <c r="D6"/>
      <c r="F6" s="12"/>
    </row>
    <row r="7" spans="1:16" x14ac:dyDescent="0.2">
      <c r="A7" s="10" t="s">
        <v>10</v>
      </c>
      <c r="B7" s="11">
        <v>10.7</v>
      </c>
      <c r="C7" s="12" t="s">
        <v>11</v>
      </c>
      <c r="D7"/>
      <c r="F7" s="12"/>
    </row>
    <row r="8" spans="1:16" x14ac:dyDescent="0.2">
      <c r="A8" s="13" t="s">
        <v>12</v>
      </c>
      <c r="B8" s="14" t="s">
        <v>13</v>
      </c>
      <c r="C8" s="8"/>
      <c r="D8"/>
      <c r="F8" s="8"/>
    </row>
    <row r="9" spans="1:16" x14ac:dyDescent="0.2">
      <c r="A9" s="13" t="s">
        <v>14</v>
      </c>
      <c r="B9" s="15">
        <f>C26</f>
        <v>42950.571759259263</v>
      </c>
      <c r="C9" s="16" t="s">
        <v>15</v>
      </c>
      <c r="D9"/>
      <c r="F9" s="16"/>
    </row>
    <row r="10" spans="1:16" x14ac:dyDescent="0.2">
      <c r="A10" s="13" t="s">
        <v>16</v>
      </c>
      <c r="B10" s="15">
        <f>MIN(G:G)</f>
        <v>42950.572395833333</v>
      </c>
      <c r="C10" s="16" t="s">
        <v>15</v>
      </c>
      <c r="D10"/>
      <c r="F10" s="8"/>
    </row>
    <row r="11" spans="1:16" ht="14.25" x14ac:dyDescent="0.2">
      <c r="A11" s="1" t="s">
        <v>17</v>
      </c>
      <c r="B11" s="17">
        <v>149.5</v>
      </c>
      <c r="C11" s="18" t="s">
        <v>18</v>
      </c>
      <c r="D11"/>
      <c r="F11" s="18"/>
    </row>
    <row r="12" spans="1:16" x14ac:dyDescent="0.2">
      <c r="A12" s="13" t="s">
        <v>19</v>
      </c>
      <c r="B12" s="15">
        <f>MAX(F:F)</f>
        <v>42950.57309027778</v>
      </c>
      <c r="C12" s="16" t="s">
        <v>15</v>
      </c>
      <c r="D12"/>
      <c r="F12" s="8"/>
    </row>
    <row r="13" spans="1:16" ht="14.25" x14ac:dyDescent="0.2">
      <c r="A13" s="13" t="s">
        <v>20</v>
      </c>
      <c r="B13" s="19">
        <f>MAX(H26:H105)</f>
        <v>1063.5</v>
      </c>
      <c r="C13" s="18" t="s">
        <v>18</v>
      </c>
      <c r="D13"/>
      <c r="F13" s="18"/>
    </row>
    <row r="14" spans="1:16" ht="14.25" x14ac:dyDescent="0.2">
      <c r="A14" s="13" t="s">
        <v>21</v>
      </c>
      <c r="B14" s="19">
        <f>MAX(I26:I105)</f>
        <v>531.75</v>
      </c>
      <c r="C14" s="8" t="s">
        <v>22</v>
      </c>
      <c r="D14"/>
      <c r="F14" s="8"/>
    </row>
    <row r="15" spans="1:16" x14ac:dyDescent="0.2">
      <c r="A15" s="13" t="s">
        <v>23</v>
      </c>
      <c r="B15" s="20">
        <f>MAX(C:C)</f>
        <v>42950.579479166663</v>
      </c>
      <c r="C15" s="16" t="s">
        <v>15</v>
      </c>
      <c r="D15"/>
      <c r="F15" s="8"/>
    </row>
    <row r="16" spans="1:16" ht="14.25" x14ac:dyDescent="0.2">
      <c r="A16" s="13" t="s">
        <v>24</v>
      </c>
      <c r="B16" s="21">
        <f>(B4-B5)/((B12-B9)*24*60*60)</f>
        <v>8.6956521851804622E-2</v>
      </c>
      <c r="C16" s="8" t="s">
        <v>25</v>
      </c>
      <c r="D16"/>
      <c r="F16" s="8"/>
    </row>
    <row r="17" spans="1:13" x14ac:dyDescent="0.2">
      <c r="A17" s="1" t="s">
        <v>26</v>
      </c>
      <c r="B17" s="22">
        <v>200</v>
      </c>
      <c r="C17" s="8" t="s">
        <v>27</v>
      </c>
      <c r="D17"/>
      <c r="F17" s="8"/>
    </row>
    <row r="18" spans="1:13" ht="14.25" x14ac:dyDescent="0.2">
      <c r="A18" s="23" t="s">
        <v>28</v>
      </c>
      <c r="B18" s="24">
        <f>SUM(J:J)</f>
        <v>44232.55</v>
      </c>
      <c r="C18" s="8" t="s">
        <v>29</v>
      </c>
      <c r="D18"/>
      <c r="F18" s="8"/>
    </row>
    <row r="19" spans="1:13" ht="14.25" x14ac:dyDescent="0.2">
      <c r="A19" s="5" t="s">
        <v>30</v>
      </c>
      <c r="B19" s="52">
        <f>(B17/(B18/1000))</f>
        <v>4.5215570886146059</v>
      </c>
      <c r="C19" s="8" t="s">
        <v>31</v>
      </c>
      <c r="D19"/>
      <c r="F19" s="8"/>
    </row>
    <row r="20" spans="1:13" s="50" customFormat="1" ht="13.5" thickBot="1" x14ac:dyDescent="0.25">
      <c r="A20" s="47" t="s">
        <v>55</v>
      </c>
      <c r="B20" s="48">
        <f>B19*0.0353146667</f>
        <v>0.15967728154944716</v>
      </c>
      <c r="C20" s="49" t="s">
        <v>56</v>
      </c>
      <c r="F20" s="49"/>
      <c r="G20" s="51"/>
    </row>
    <row r="21" spans="1:13" x14ac:dyDescent="0.2">
      <c r="A21" s="25" t="s">
        <v>32</v>
      </c>
      <c r="B21" s="26">
        <f>B12-B9</f>
        <v>1.3310185167938471E-3</v>
      </c>
      <c r="C21" s="8" t="s">
        <v>15</v>
      </c>
      <c r="D21"/>
    </row>
    <row r="22" spans="1:13" x14ac:dyDescent="0.2">
      <c r="A22"/>
      <c r="D22"/>
    </row>
    <row r="23" spans="1:13" s="27" customFormat="1" x14ac:dyDescent="0.2">
      <c r="G23" s="28"/>
    </row>
    <row r="24" spans="1:13" ht="38.25" x14ac:dyDescent="0.2">
      <c r="A24" s="29" t="s">
        <v>33</v>
      </c>
      <c r="B24" s="30" t="s">
        <v>34</v>
      </c>
      <c r="C24" s="31" t="s">
        <v>35</v>
      </c>
      <c r="D24" s="29" t="s">
        <v>36</v>
      </c>
      <c r="E24" s="32" t="s">
        <v>37</v>
      </c>
      <c r="F24" s="32" t="s">
        <v>38</v>
      </c>
      <c r="G24" s="33" t="s">
        <v>39</v>
      </c>
      <c r="H24" s="34" t="s">
        <v>40</v>
      </c>
      <c r="I24" s="34" t="s">
        <v>41</v>
      </c>
      <c r="J24" s="34" t="s">
        <v>42</v>
      </c>
      <c r="K24" s="34" t="s">
        <v>43</v>
      </c>
      <c r="L24" s="34" t="s">
        <v>44</v>
      </c>
      <c r="M24" s="34" t="s">
        <v>45</v>
      </c>
    </row>
    <row r="25" spans="1:13" ht="14.25" x14ac:dyDescent="0.2">
      <c r="A25" s="29" t="s">
        <v>46</v>
      </c>
      <c r="B25" s="35"/>
      <c r="C25" s="31" t="s">
        <v>47</v>
      </c>
      <c r="D25" s="36" t="s">
        <v>18</v>
      </c>
      <c r="E25" s="20" t="s">
        <v>48</v>
      </c>
      <c r="F25" s="20" t="s">
        <v>49</v>
      </c>
      <c r="G25" s="15" t="s">
        <v>50</v>
      </c>
      <c r="H25" s="37" t="s">
        <v>18</v>
      </c>
      <c r="I25" s="38" t="s">
        <v>51</v>
      </c>
      <c r="J25" s="38" t="s">
        <v>52</v>
      </c>
      <c r="K25" s="34" t="s">
        <v>53</v>
      </c>
      <c r="L25" s="35" t="s">
        <v>53</v>
      </c>
      <c r="M25" s="35" t="s">
        <v>50</v>
      </c>
    </row>
    <row r="26" spans="1:13" x14ac:dyDescent="0.2">
      <c r="A26" s="39">
        <v>170803134320</v>
      </c>
      <c r="B26" t="str">
        <f>"20"&amp;A26</f>
        <v>20170803134320</v>
      </c>
      <c r="C26" s="9">
        <f t="shared" ref="C26:C89" si="2">DATE(LEFT(B26,4),MID(B26,5,2),MID(B26,7,2))+TIME(MID(B26,9,2),MID(B26,11,2),RIGHT(B26,2))</f>
        <v>42950.571759259263</v>
      </c>
      <c r="D26" s="39">
        <v>149.5</v>
      </c>
      <c r="E26" s="40">
        <v>0</v>
      </c>
      <c r="F26" t="str">
        <f t="shared" ref="F26:F28" si="3">IF(H26=$B$13,C26,"")</f>
        <v/>
      </c>
      <c r="G26" s="3" t="str">
        <f t="shared" ref="G26:G28" si="4">IF(D26-$B$11&gt;0,C26," ")</f>
        <v xml:space="preserve"> </v>
      </c>
      <c r="H26" s="41">
        <f t="shared" ref="H26:H28" si="5">IF((D26-$B$11)&gt;0,D26-$B$11,0)</f>
        <v>0</v>
      </c>
      <c r="I26" s="41">
        <f>H26/2</f>
        <v>0</v>
      </c>
      <c r="J26" s="42"/>
      <c r="L26" s="43">
        <v>0</v>
      </c>
      <c r="M26" s="44">
        <f t="shared" ref="M26:M28" si="6">L26/($B$17*1000)</f>
        <v>0</v>
      </c>
    </row>
    <row r="27" spans="1:13" x14ac:dyDescent="0.2">
      <c r="A27" s="39">
        <v>170803134323</v>
      </c>
      <c r="B27" t="str">
        <f t="shared" ref="B27:B90" si="7">"20"&amp;A27</f>
        <v>20170803134323</v>
      </c>
      <c r="C27" s="9">
        <f t="shared" si="2"/>
        <v>42950.571793981479</v>
      </c>
      <c r="D27" s="39">
        <v>149.5</v>
      </c>
      <c r="E27" s="40">
        <v>2</v>
      </c>
      <c r="F27" t="str">
        <f t="shared" si="3"/>
        <v/>
      </c>
      <c r="G27" s="3" t="str">
        <f t="shared" si="4"/>
        <v xml:space="preserve"> </v>
      </c>
      <c r="H27" s="41">
        <f t="shared" si="5"/>
        <v>0</v>
      </c>
      <c r="I27" s="41">
        <f t="shared" ref="I27:I28" si="8">H27/2</f>
        <v>0</v>
      </c>
      <c r="J27" s="42">
        <f t="shared" ref="J27:J28" si="9">AVERAGE(I26:I27)*(E27-E26)</f>
        <v>0</v>
      </c>
      <c r="K27" s="45">
        <f t="shared" ref="K27:K28" si="10">J27*$B$19</f>
        <v>0</v>
      </c>
      <c r="L27" s="46">
        <f>L26+K27</f>
        <v>0</v>
      </c>
      <c r="M27" s="44">
        <f t="shared" si="6"/>
        <v>0</v>
      </c>
    </row>
    <row r="28" spans="1:13" x14ac:dyDescent="0.2">
      <c r="A28" s="39">
        <v>170803134325</v>
      </c>
      <c r="B28" t="str">
        <f t="shared" si="7"/>
        <v>20170803134325</v>
      </c>
      <c r="C28" s="9">
        <f t="shared" si="2"/>
        <v>42950.571817129632</v>
      </c>
      <c r="D28" s="39">
        <v>149.5</v>
      </c>
      <c r="E28" s="40">
        <v>4</v>
      </c>
      <c r="F28" t="str">
        <f t="shared" si="3"/>
        <v/>
      </c>
      <c r="G28" s="3" t="str">
        <f t="shared" si="4"/>
        <v xml:space="preserve"> </v>
      </c>
      <c r="H28" s="41">
        <f t="shared" si="5"/>
        <v>0</v>
      </c>
      <c r="I28" s="41">
        <f t="shared" si="8"/>
        <v>0</v>
      </c>
      <c r="J28" s="42">
        <f t="shared" si="9"/>
        <v>0</v>
      </c>
      <c r="K28" s="45">
        <f t="shared" si="10"/>
        <v>0</v>
      </c>
      <c r="L28" s="46">
        <f t="shared" ref="L28:L29" si="11">L27+K28</f>
        <v>0</v>
      </c>
      <c r="M28" s="44">
        <f t="shared" si="6"/>
        <v>0</v>
      </c>
    </row>
    <row r="29" spans="1:13" x14ac:dyDescent="0.2">
      <c r="A29" s="39">
        <v>170803134327</v>
      </c>
      <c r="B29" t="str">
        <f t="shared" si="7"/>
        <v>20170803134327</v>
      </c>
      <c r="C29" s="9">
        <f t="shared" si="2"/>
        <v>42950.571840277778</v>
      </c>
      <c r="D29" s="39">
        <v>149.5</v>
      </c>
      <c r="E29" s="40">
        <v>6</v>
      </c>
      <c r="F29" t="str">
        <f t="shared" ref="F29:F92" si="12">IF(H29=$B$13,C29,"")</f>
        <v/>
      </c>
      <c r="G29" s="3" t="str">
        <f t="shared" ref="G29:G92" si="13">IF(D29-$B$11&gt;0,C29," ")</f>
        <v xml:space="preserve"> </v>
      </c>
      <c r="H29" s="41">
        <f t="shared" ref="H29:H92" si="14">IF((D29-$B$11)&gt;0,D29-$B$11,0)</f>
        <v>0</v>
      </c>
      <c r="I29" s="41">
        <f t="shared" ref="I29:I92" si="15">H29/2</f>
        <v>0</v>
      </c>
      <c r="J29" s="42">
        <f t="shared" ref="J29:J92" si="16">AVERAGE(I28:I29)*(E29-E28)</f>
        <v>0</v>
      </c>
      <c r="K29" s="45">
        <f t="shared" ref="K29:K92" si="17">J29*$B$19</f>
        <v>0</v>
      </c>
      <c r="L29" s="46">
        <f t="shared" si="11"/>
        <v>0</v>
      </c>
      <c r="M29" s="44">
        <f t="shared" ref="M29:M92" si="18">L29/($B$17*1000)</f>
        <v>0</v>
      </c>
    </row>
    <row r="30" spans="1:13" x14ac:dyDescent="0.2">
      <c r="A30" s="39">
        <v>170803134329</v>
      </c>
      <c r="B30" t="str">
        <f t="shared" si="7"/>
        <v>20170803134329</v>
      </c>
      <c r="C30" s="9">
        <f t="shared" si="2"/>
        <v>42950.571863425925</v>
      </c>
      <c r="D30" s="39">
        <v>149.5</v>
      </c>
      <c r="E30" s="40">
        <v>8</v>
      </c>
      <c r="F30" t="str">
        <f t="shared" si="12"/>
        <v/>
      </c>
      <c r="G30" s="3" t="str">
        <f t="shared" si="13"/>
        <v xml:space="preserve"> </v>
      </c>
      <c r="H30" s="41">
        <f t="shared" si="14"/>
        <v>0</v>
      </c>
      <c r="I30" s="41">
        <f t="shared" si="15"/>
        <v>0</v>
      </c>
      <c r="J30" s="42">
        <f t="shared" si="16"/>
        <v>0</v>
      </c>
      <c r="K30" s="45">
        <f t="shared" si="17"/>
        <v>0</v>
      </c>
      <c r="L30" s="46">
        <f t="shared" ref="L30:L93" si="19">L29+K30</f>
        <v>0</v>
      </c>
      <c r="M30" s="44">
        <f t="shared" si="18"/>
        <v>0</v>
      </c>
    </row>
    <row r="31" spans="1:13" x14ac:dyDescent="0.2">
      <c r="A31" s="39">
        <v>170803134331</v>
      </c>
      <c r="B31" t="str">
        <f t="shared" si="7"/>
        <v>20170803134331</v>
      </c>
      <c r="C31" s="9">
        <f t="shared" si="2"/>
        <v>42950.571886574071</v>
      </c>
      <c r="D31" s="39">
        <v>149.5</v>
      </c>
      <c r="E31" s="40">
        <v>10</v>
      </c>
      <c r="F31" t="str">
        <f t="shared" si="12"/>
        <v/>
      </c>
      <c r="G31" s="3" t="str">
        <f t="shared" si="13"/>
        <v xml:space="preserve"> </v>
      </c>
      <c r="H31" s="41">
        <f t="shared" si="14"/>
        <v>0</v>
      </c>
      <c r="I31" s="41">
        <f t="shared" si="15"/>
        <v>0</v>
      </c>
      <c r="J31" s="42">
        <f t="shared" si="16"/>
        <v>0</v>
      </c>
      <c r="K31" s="45">
        <f t="shared" si="17"/>
        <v>0</v>
      </c>
      <c r="L31" s="46">
        <f t="shared" si="19"/>
        <v>0</v>
      </c>
      <c r="M31" s="44">
        <f t="shared" si="18"/>
        <v>0</v>
      </c>
    </row>
    <row r="32" spans="1:13" x14ac:dyDescent="0.2">
      <c r="A32" s="39">
        <v>170803134333</v>
      </c>
      <c r="B32" t="str">
        <f t="shared" si="7"/>
        <v>20170803134333</v>
      </c>
      <c r="C32" s="9">
        <f t="shared" si="2"/>
        <v>42950.571909722225</v>
      </c>
      <c r="D32" s="39">
        <v>149.5</v>
      </c>
      <c r="E32" s="40">
        <v>12</v>
      </c>
      <c r="F32" t="str">
        <f t="shared" si="12"/>
        <v/>
      </c>
      <c r="G32" s="3" t="str">
        <f t="shared" si="13"/>
        <v xml:space="preserve"> </v>
      </c>
      <c r="H32" s="41">
        <f t="shared" si="14"/>
        <v>0</v>
      </c>
      <c r="I32" s="41">
        <f t="shared" si="15"/>
        <v>0</v>
      </c>
      <c r="J32" s="42">
        <f t="shared" si="16"/>
        <v>0</v>
      </c>
      <c r="K32" s="45">
        <f t="shared" si="17"/>
        <v>0</v>
      </c>
      <c r="L32" s="46">
        <f t="shared" si="19"/>
        <v>0</v>
      </c>
      <c r="M32" s="44">
        <f t="shared" si="18"/>
        <v>0</v>
      </c>
    </row>
    <row r="33" spans="1:13" x14ac:dyDescent="0.2">
      <c r="A33" s="39">
        <v>170803134335</v>
      </c>
      <c r="B33" t="str">
        <f t="shared" si="7"/>
        <v>20170803134335</v>
      </c>
      <c r="C33" s="9">
        <f t="shared" si="2"/>
        <v>42950.571932870371</v>
      </c>
      <c r="D33" s="39">
        <v>149.4</v>
      </c>
      <c r="E33" s="40">
        <v>14</v>
      </c>
      <c r="F33" t="str">
        <f t="shared" si="12"/>
        <v/>
      </c>
      <c r="G33" s="3" t="str">
        <f t="shared" si="13"/>
        <v xml:space="preserve"> </v>
      </c>
      <c r="H33" s="41">
        <f t="shared" si="14"/>
        <v>0</v>
      </c>
      <c r="I33" s="41">
        <f t="shared" si="15"/>
        <v>0</v>
      </c>
      <c r="J33" s="42">
        <f t="shared" si="16"/>
        <v>0</v>
      </c>
      <c r="K33" s="45">
        <f t="shared" si="17"/>
        <v>0</v>
      </c>
      <c r="L33" s="46">
        <f t="shared" si="19"/>
        <v>0</v>
      </c>
      <c r="M33" s="44">
        <f t="shared" si="18"/>
        <v>0</v>
      </c>
    </row>
    <row r="34" spans="1:13" x14ac:dyDescent="0.2">
      <c r="A34" s="39">
        <v>170803134337</v>
      </c>
      <c r="B34" t="str">
        <f t="shared" si="7"/>
        <v>20170803134337</v>
      </c>
      <c r="C34" s="9">
        <f t="shared" si="2"/>
        <v>42950.571956018517</v>
      </c>
      <c r="D34" s="39">
        <v>149.4</v>
      </c>
      <c r="E34" s="40">
        <v>16</v>
      </c>
      <c r="F34" t="str">
        <f t="shared" si="12"/>
        <v/>
      </c>
      <c r="G34" s="3" t="str">
        <f t="shared" si="13"/>
        <v xml:space="preserve"> </v>
      </c>
      <c r="H34" s="41">
        <f t="shared" si="14"/>
        <v>0</v>
      </c>
      <c r="I34" s="41">
        <f t="shared" si="15"/>
        <v>0</v>
      </c>
      <c r="J34" s="42">
        <f t="shared" si="16"/>
        <v>0</v>
      </c>
      <c r="K34" s="45">
        <f t="shared" si="17"/>
        <v>0</v>
      </c>
      <c r="L34" s="46">
        <f t="shared" si="19"/>
        <v>0</v>
      </c>
      <c r="M34" s="44">
        <f t="shared" si="18"/>
        <v>0</v>
      </c>
    </row>
    <row r="35" spans="1:13" x14ac:dyDescent="0.2">
      <c r="A35" s="39">
        <v>170803134339</v>
      </c>
      <c r="B35" t="str">
        <f t="shared" si="7"/>
        <v>20170803134339</v>
      </c>
      <c r="C35" s="9">
        <f t="shared" si="2"/>
        <v>42950.571979166663</v>
      </c>
      <c r="D35" s="39">
        <v>149.4</v>
      </c>
      <c r="E35" s="40">
        <v>18</v>
      </c>
      <c r="F35" t="str">
        <f t="shared" si="12"/>
        <v/>
      </c>
      <c r="G35" s="3" t="str">
        <f t="shared" si="13"/>
        <v xml:space="preserve"> </v>
      </c>
      <c r="H35" s="41">
        <f t="shared" si="14"/>
        <v>0</v>
      </c>
      <c r="I35" s="41">
        <f t="shared" si="15"/>
        <v>0</v>
      </c>
      <c r="J35" s="42">
        <f t="shared" si="16"/>
        <v>0</v>
      </c>
      <c r="K35" s="45">
        <f t="shared" si="17"/>
        <v>0</v>
      </c>
      <c r="L35" s="46">
        <f t="shared" si="19"/>
        <v>0</v>
      </c>
      <c r="M35" s="44">
        <f t="shared" si="18"/>
        <v>0</v>
      </c>
    </row>
    <row r="36" spans="1:13" x14ac:dyDescent="0.2">
      <c r="A36" s="39">
        <v>170803134341</v>
      </c>
      <c r="B36" t="str">
        <f t="shared" si="7"/>
        <v>20170803134341</v>
      </c>
      <c r="C36" s="9">
        <f t="shared" si="2"/>
        <v>42950.572002314817</v>
      </c>
      <c r="D36" s="39">
        <v>149.30000000000001</v>
      </c>
      <c r="E36" s="40">
        <v>20</v>
      </c>
      <c r="F36" t="str">
        <f t="shared" si="12"/>
        <v/>
      </c>
      <c r="G36" s="3" t="str">
        <f t="shared" si="13"/>
        <v xml:space="preserve"> </v>
      </c>
      <c r="H36" s="41">
        <f t="shared" si="14"/>
        <v>0</v>
      </c>
      <c r="I36" s="41">
        <f t="shared" si="15"/>
        <v>0</v>
      </c>
      <c r="J36" s="42">
        <f t="shared" si="16"/>
        <v>0</v>
      </c>
      <c r="K36" s="45">
        <f t="shared" si="17"/>
        <v>0</v>
      </c>
      <c r="L36" s="46">
        <f t="shared" si="19"/>
        <v>0</v>
      </c>
      <c r="M36" s="44">
        <f t="shared" si="18"/>
        <v>0</v>
      </c>
    </row>
    <row r="37" spans="1:13" x14ac:dyDescent="0.2">
      <c r="A37" s="39">
        <v>170803134343</v>
      </c>
      <c r="B37" t="str">
        <f t="shared" si="7"/>
        <v>20170803134343</v>
      </c>
      <c r="C37" s="9">
        <f t="shared" si="2"/>
        <v>42950.572025462963</v>
      </c>
      <c r="D37" s="39">
        <v>149.30000000000001</v>
      </c>
      <c r="E37" s="40">
        <v>22</v>
      </c>
      <c r="F37" t="str">
        <f t="shared" si="12"/>
        <v/>
      </c>
      <c r="G37" s="3" t="str">
        <f t="shared" si="13"/>
        <v xml:space="preserve"> </v>
      </c>
      <c r="H37" s="41">
        <f t="shared" si="14"/>
        <v>0</v>
      </c>
      <c r="I37" s="41">
        <f t="shared" si="15"/>
        <v>0</v>
      </c>
      <c r="J37" s="42">
        <f t="shared" si="16"/>
        <v>0</v>
      </c>
      <c r="K37" s="45">
        <f t="shared" si="17"/>
        <v>0</v>
      </c>
      <c r="L37" s="46">
        <f t="shared" si="19"/>
        <v>0</v>
      </c>
      <c r="M37" s="44">
        <f t="shared" si="18"/>
        <v>0</v>
      </c>
    </row>
    <row r="38" spans="1:13" x14ac:dyDescent="0.2">
      <c r="A38" s="39">
        <v>170803134345</v>
      </c>
      <c r="B38" t="str">
        <f t="shared" si="7"/>
        <v>20170803134345</v>
      </c>
      <c r="C38" s="9">
        <f t="shared" si="2"/>
        <v>42950.572048611109</v>
      </c>
      <c r="D38" s="39">
        <v>149.30000000000001</v>
      </c>
      <c r="E38" s="40">
        <v>24</v>
      </c>
      <c r="F38" t="str">
        <f t="shared" si="12"/>
        <v/>
      </c>
      <c r="G38" s="3" t="str">
        <f t="shared" si="13"/>
        <v xml:space="preserve"> </v>
      </c>
      <c r="H38" s="41">
        <f t="shared" si="14"/>
        <v>0</v>
      </c>
      <c r="I38" s="41">
        <f t="shared" si="15"/>
        <v>0</v>
      </c>
      <c r="J38" s="42">
        <f t="shared" si="16"/>
        <v>0</v>
      </c>
      <c r="K38" s="45">
        <f t="shared" si="17"/>
        <v>0</v>
      </c>
      <c r="L38" s="46">
        <f t="shared" si="19"/>
        <v>0</v>
      </c>
      <c r="M38" s="44">
        <f t="shared" si="18"/>
        <v>0</v>
      </c>
    </row>
    <row r="39" spans="1:13" x14ac:dyDescent="0.2">
      <c r="A39" s="39">
        <v>170803134347</v>
      </c>
      <c r="B39" t="str">
        <f t="shared" si="7"/>
        <v>20170803134347</v>
      </c>
      <c r="C39" s="9">
        <f t="shared" si="2"/>
        <v>42950.572071759256</v>
      </c>
      <c r="D39" s="39">
        <v>149.30000000000001</v>
      </c>
      <c r="E39" s="40">
        <v>26</v>
      </c>
      <c r="F39" t="str">
        <f t="shared" si="12"/>
        <v/>
      </c>
      <c r="G39" s="3" t="str">
        <f t="shared" si="13"/>
        <v xml:space="preserve"> </v>
      </c>
      <c r="H39" s="41">
        <f t="shared" si="14"/>
        <v>0</v>
      </c>
      <c r="I39" s="41">
        <f t="shared" si="15"/>
        <v>0</v>
      </c>
      <c r="J39" s="42">
        <f t="shared" si="16"/>
        <v>0</v>
      </c>
      <c r="K39" s="45">
        <f t="shared" si="17"/>
        <v>0</v>
      </c>
      <c r="L39" s="46">
        <f t="shared" si="19"/>
        <v>0</v>
      </c>
      <c r="M39" s="44">
        <f t="shared" si="18"/>
        <v>0</v>
      </c>
    </row>
    <row r="40" spans="1:13" x14ac:dyDescent="0.2">
      <c r="A40" s="39">
        <v>170803134349</v>
      </c>
      <c r="B40" t="str">
        <f t="shared" si="7"/>
        <v>20170803134349</v>
      </c>
      <c r="C40" s="9">
        <f t="shared" si="2"/>
        <v>42950.572094907409</v>
      </c>
      <c r="D40" s="39">
        <v>149.4</v>
      </c>
      <c r="E40" s="40">
        <v>28</v>
      </c>
      <c r="F40" t="str">
        <f t="shared" si="12"/>
        <v/>
      </c>
      <c r="G40" s="3" t="str">
        <f t="shared" si="13"/>
        <v xml:space="preserve"> </v>
      </c>
      <c r="H40" s="41">
        <f t="shared" si="14"/>
        <v>0</v>
      </c>
      <c r="I40" s="41">
        <f t="shared" si="15"/>
        <v>0</v>
      </c>
      <c r="J40" s="42">
        <f t="shared" si="16"/>
        <v>0</v>
      </c>
      <c r="K40" s="45">
        <f t="shared" si="17"/>
        <v>0</v>
      </c>
      <c r="L40" s="46">
        <f t="shared" si="19"/>
        <v>0</v>
      </c>
      <c r="M40" s="44">
        <f t="shared" si="18"/>
        <v>0</v>
      </c>
    </row>
    <row r="41" spans="1:13" x14ac:dyDescent="0.2">
      <c r="A41" s="39">
        <v>170803134351</v>
      </c>
      <c r="B41" t="str">
        <f t="shared" si="7"/>
        <v>20170803134351</v>
      </c>
      <c r="C41" s="9">
        <f t="shared" si="2"/>
        <v>42950.572118055556</v>
      </c>
      <c r="D41" s="39">
        <v>149.4</v>
      </c>
      <c r="E41" s="40">
        <v>30</v>
      </c>
      <c r="F41" t="str">
        <f t="shared" si="12"/>
        <v/>
      </c>
      <c r="G41" s="3" t="str">
        <f t="shared" si="13"/>
        <v xml:space="preserve"> </v>
      </c>
      <c r="H41" s="41">
        <f t="shared" si="14"/>
        <v>0</v>
      </c>
      <c r="I41" s="41">
        <f t="shared" si="15"/>
        <v>0</v>
      </c>
      <c r="J41" s="42">
        <f t="shared" si="16"/>
        <v>0</v>
      </c>
      <c r="K41" s="45">
        <f t="shared" si="17"/>
        <v>0</v>
      </c>
      <c r="L41" s="46">
        <f t="shared" si="19"/>
        <v>0</v>
      </c>
      <c r="M41" s="44">
        <f t="shared" si="18"/>
        <v>0</v>
      </c>
    </row>
    <row r="42" spans="1:13" x14ac:dyDescent="0.2">
      <c r="A42" s="39">
        <v>170803134353</v>
      </c>
      <c r="B42" t="str">
        <f t="shared" si="7"/>
        <v>20170803134353</v>
      </c>
      <c r="C42" s="9">
        <f t="shared" si="2"/>
        <v>42950.572141203702</v>
      </c>
      <c r="D42" s="39">
        <v>149.30000000000001</v>
      </c>
      <c r="E42" s="40">
        <v>32</v>
      </c>
      <c r="F42" t="str">
        <f t="shared" si="12"/>
        <v/>
      </c>
      <c r="G42" s="3" t="str">
        <f t="shared" si="13"/>
        <v xml:space="preserve"> </v>
      </c>
      <c r="H42" s="41">
        <f t="shared" si="14"/>
        <v>0</v>
      </c>
      <c r="I42" s="41">
        <f t="shared" si="15"/>
        <v>0</v>
      </c>
      <c r="J42" s="42">
        <f t="shared" si="16"/>
        <v>0</v>
      </c>
      <c r="K42" s="45">
        <f t="shared" si="17"/>
        <v>0</v>
      </c>
      <c r="L42" s="46">
        <f t="shared" si="19"/>
        <v>0</v>
      </c>
      <c r="M42" s="44">
        <f t="shared" si="18"/>
        <v>0</v>
      </c>
    </row>
    <row r="43" spans="1:13" x14ac:dyDescent="0.2">
      <c r="A43" s="39">
        <v>170803134355</v>
      </c>
      <c r="B43" t="str">
        <f t="shared" si="7"/>
        <v>20170803134355</v>
      </c>
      <c r="C43" s="9">
        <f t="shared" si="2"/>
        <v>42950.572164351855</v>
      </c>
      <c r="D43" s="39">
        <v>149.30000000000001</v>
      </c>
      <c r="E43" s="40">
        <v>34</v>
      </c>
      <c r="F43" t="str">
        <f t="shared" si="12"/>
        <v/>
      </c>
      <c r="G43" s="3" t="str">
        <f t="shared" si="13"/>
        <v xml:space="preserve"> </v>
      </c>
      <c r="H43" s="41">
        <f t="shared" si="14"/>
        <v>0</v>
      </c>
      <c r="I43" s="41">
        <f t="shared" si="15"/>
        <v>0</v>
      </c>
      <c r="J43" s="42">
        <f t="shared" si="16"/>
        <v>0</v>
      </c>
      <c r="K43" s="45">
        <f t="shared" si="17"/>
        <v>0</v>
      </c>
      <c r="L43" s="46">
        <f t="shared" si="19"/>
        <v>0</v>
      </c>
      <c r="M43" s="44">
        <f t="shared" si="18"/>
        <v>0</v>
      </c>
    </row>
    <row r="44" spans="1:13" x14ac:dyDescent="0.2">
      <c r="A44" s="39">
        <v>170803134357</v>
      </c>
      <c r="B44" t="str">
        <f t="shared" si="7"/>
        <v>20170803134357</v>
      </c>
      <c r="C44" s="9">
        <f t="shared" si="2"/>
        <v>42950.572187500002</v>
      </c>
      <c r="D44" s="39">
        <v>149.30000000000001</v>
      </c>
      <c r="E44" s="40">
        <v>36</v>
      </c>
      <c r="F44" t="str">
        <f t="shared" si="12"/>
        <v/>
      </c>
      <c r="G44" s="3" t="str">
        <f t="shared" si="13"/>
        <v xml:space="preserve"> </v>
      </c>
      <c r="H44" s="41">
        <f t="shared" si="14"/>
        <v>0</v>
      </c>
      <c r="I44" s="41">
        <f t="shared" si="15"/>
        <v>0</v>
      </c>
      <c r="J44" s="42">
        <f t="shared" si="16"/>
        <v>0</v>
      </c>
      <c r="K44" s="45">
        <f t="shared" si="17"/>
        <v>0</v>
      </c>
      <c r="L44" s="46">
        <f t="shared" si="19"/>
        <v>0</v>
      </c>
      <c r="M44" s="44">
        <f t="shared" si="18"/>
        <v>0</v>
      </c>
    </row>
    <row r="45" spans="1:13" x14ac:dyDescent="0.2">
      <c r="A45" s="39">
        <v>170803134359</v>
      </c>
      <c r="B45" t="str">
        <f t="shared" si="7"/>
        <v>20170803134359</v>
      </c>
      <c r="C45" s="9">
        <f t="shared" si="2"/>
        <v>42950.572210648148</v>
      </c>
      <c r="D45" s="39">
        <v>149.30000000000001</v>
      </c>
      <c r="E45" s="40">
        <v>38</v>
      </c>
      <c r="F45" t="str">
        <f t="shared" si="12"/>
        <v/>
      </c>
      <c r="G45" s="3" t="str">
        <f t="shared" si="13"/>
        <v xml:space="preserve"> </v>
      </c>
      <c r="H45" s="41">
        <f t="shared" si="14"/>
        <v>0</v>
      </c>
      <c r="I45" s="41">
        <f t="shared" si="15"/>
        <v>0</v>
      </c>
      <c r="J45" s="42">
        <f t="shared" si="16"/>
        <v>0</v>
      </c>
      <c r="K45" s="45">
        <f t="shared" si="17"/>
        <v>0</v>
      </c>
      <c r="L45" s="46">
        <f t="shared" si="19"/>
        <v>0</v>
      </c>
      <c r="M45" s="44">
        <f t="shared" si="18"/>
        <v>0</v>
      </c>
    </row>
    <row r="46" spans="1:13" x14ac:dyDescent="0.2">
      <c r="A46" s="39">
        <v>170803134401</v>
      </c>
      <c r="B46" t="str">
        <f t="shared" si="7"/>
        <v>20170803134401</v>
      </c>
      <c r="C46" s="9">
        <f t="shared" si="2"/>
        <v>42950.572233796294</v>
      </c>
      <c r="D46" s="39">
        <v>149.30000000000001</v>
      </c>
      <c r="E46" s="40">
        <v>40</v>
      </c>
      <c r="F46" t="str">
        <f t="shared" si="12"/>
        <v/>
      </c>
      <c r="G46" s="3" t="str">
        <f t="shared" si="13"/>
        <v xml:space="preserve"> </v>
      </c>
      <c r="H46" s="41">
        <f t="shared" si="14"/>
        <v>0</v>
      </c>
      <c r="I46" s="41">
        <f t="shared" si="15"/>
        <v>0</v>
      </c>
      <c r="J46" s="42">
        <f t="shared" si="16"/>
        <v>0</v>
      </c>
      <c r="K46" s="45">
        <f t="shared" si="17"/>
        <v>0</v>
      </c>
      <c r="L46" s="46">
        <f t="shared" si="19"/>
        <v>0</v>
      </c>
      <c r="M46" s="44">
        <f t="shared" si="18"/>
        <v>0</v>
      </c>
    </row>
    <row r="47" spans="1:13" x14ac:dyDescent="0.2">
      <c r="A47" s="39">
        <v>170803134403</v>
      </c>
      <c r="B47" t="str">
        <f t="shared" si="7"/>
        <v>20170803134403</v>
      </c>
      <c r="C47" s="9">
        <f t="shared" si="2"/>
        <v>42950.572256944448</v>
      </c>
      <c r="D47" s="39">
        <v>149.30000000000001</v>
      </c>
      <c r="E47" s="40">
        <v>42</v>
      </c>
      <c r="F47" t="str">
        <f t="shared" si="12"/>
        <v/>
      </c>
      <c r="G47" s="3" t="str">
        <f t="shared" si="13"/>
        <v xml:space="preserve"> </v>
      </c>
      <c r="H47" s="41">
        <f t="shared" si="14"/>
        <v>0</v>
      </c>
      <c r="I47" s="41">
        <f t="shared" si="15"/>
        <v>0</v>
      </c>
      <c r="J47" s="42">
        <f t="shared" si="16"/>
        <v>0</v>
      </c>
      <c r="K47" s="45">
        <f t="shared" si="17"/>
        <v>0</v>
      </c>
      <c r="L47" s="46">
        <f t="shared" si="19"/>
        <v>0</v>
      </c>
      <c r="M47" s="44">
        <f t="shared" si="18"/>
        <v>0</v>
      </c>
    </row>
    <row r="48" spans="1:13" x14ac:dyDescent="0.2">
      <c r="A48" s="39">
        <v>170803134405</v>
      </c>
      <c r="B48" t="str">
        <f t="shared" si="7"/>
        <v>20170803134405</v>
      </c>
      <c r="C48" s="9">
        <f t="shared" si="2"/>
        <v>42950.572280092594</v>
      </c>
      <c r="D48" s="39">
        <v>149.30000000000001</v>
      </c>
      <c r="E48" s="40">
        <v>44</v>
      </c>
      <c r="F48" t="str">
        <f t="shared" si="12"/>
        <v/>
      </c>
      <c r="G48" s="3" t="str">
        <f t="shared" si="13"/>
        <v xml:space="preserve"> </v>
      </c>
      <c r="H48" s="41">
        <f t="shared" si="14"/>
        <v>0</v>
      </c>
      <c r="I48" s="41">
        <f t="shared" si="15"/>
        <v>0</v>
      </c>
      <c r="J48" s="42">
        <f t="shared" si="16"/>
        <v>0</v>
      </c>
      <c r="K48" s="45">
        <f t="shared" si="17"/>
        <v>0</v>
      </c>
      <c r="L48" s="46">
        <f t="shared" si="19"/>
        <v>0</v>
      </c>
      <c r="M48" s="44">
        <f t="shared" si="18"/>
        <v>0</v>
      </c>
    </row>
    <row r="49" spans="1:13" x14ac:dyDescent="0.2">
      <c r="A49" s="39">
        <v>170803134407</v>
      </c>
      <c r="B49" t="str">
        <f t="shared" si="7"/>
        <v>20170803134407</v>
      </c>
      <c r="C49" s="9">
        <f t="shared" si="2"/>
        <v>42950.57230324074</v>
      </c>
      <c r="D49" s="39">
        <v>149.30000000000001</v>
      </c>
      <c r="E49" s="40">
        <v>46</v>
      </c>
      <c r="F49" t="str">
        <f t="shared" si="12"/>
        <v/>
      </c>
      <c r="G49" s="3" t="str">
        <f t="shared" si="13"/>
        <v xml:space="preserve"> </v>
      </c>
      <c r="H49" s="41">
        <f t="shared" si="14"/>
        <v>0</v>
      </c>
      <c r="I49" s="41">
        <f t="shared" si="15"/>
        <v>0</v>
      </c>
      <c r="J49" s="42">
        <f t="shared" si="16"/>
        <v>0</v>
      </c>
      <c r="K49" s="45">
        <f t="shared" si="17"/>
        <v>0</v>
      </c>
      <c r="L49" s="46">
        <f t="shared" si="19"/>
        <v>0</v>
      </c>
      <c r="M49" s="44">
        <f t="shared" si="18"/>
        <v>0</v>
      </c>
    </row>
    <row r="50" spans="1:13" x14ac:dyDescent="0.2">
      <c r="A50" s="39">
        <v>170803134409</v>
      </c>
      <c r="B50" t="str">
        <f t="shared" si="7"/>
        <v>20170803134409</v>
      </c>
      <c r="C50" s="9">
        <f t="shared" si="2"/>
        <v>42950.572326388887</v>
      </c>
      <c r="D50" s="39">
        <v>149.30000000000001</v>
      </c>
      <c r="E50" s="40">
        <v>48</v>
      </c>
      <c r="F50" t="str">
        <f t="shared" si="12"/>
        <v/>
      </c>
      <c r="G50" s="3" t="str">
        <f t="shared" si="13"/>
        <v xml:space="preserve"> </v>
      </c>
      <c r="H50" s="41">
        <f t="shared" si="14"/>
        <v>0</v>
      </c>
      <c r="I50" s="41">
        <f t="shared" si="15"/>
        <v>0</v>
      </c>
      <c r="J50" s="42">
        <f t="shared" si="16"/>
        <v>0</v>
      </c>
      <c r="K50" s="45">
        <f t="shared" si="17"/>
        <v>0</v>
      </c>
      <c r="L50" s="46">
        <f t="shared" si="19"/>
        <v>0</v>
      </c>
      <c r="M50" s="44">
        <f t="shared" si="18"/>
        <v>0</v>
      </c>
    </row>
    <row r="51" spans="1:13" x14ac:dyDescent="0.2">
      <c r="A51" s="39">
        <v>170803134411</v>
      </c>
      <c r="B51" t="str">
        <f t="shared" si="7"/>
        <v>20170803134411</v>
      </c>
      <c r="C51" s="9">
        <f t="shared" si="2"/>
        <v>42950.57234953704</v>
      </c>
      <c r="D51" s="39">
        <v>149.4</v>
      </c>
      <c r="E51" s="40">
        <v>50</v>
      </c>
      <c r="F51" t="str">
        <f t="shared" si="12"/>
        <v/>
      </c>
      <c r="G51" s="3" t="str">
        <f t="shared" si="13"/>
        <v xml:space="preserve"> </v>
      </c>
      <c r="H51" s="41">
        <f t="shared" si="14"/>
        <v>0</v>
      </c>
      <c r="I51" s="41">
        <f t="shared" si="15"/>
        <v>0</v>
      </c>
      <c r="J51" s="42">
        <f t="shared" si="16"/>
        <v>0</v>
      </c>
      <c r="K51" s="45">
        <f t="shared" si="17"/>
        <v>0</v>
      </c>
      <c r="L51" s="46">
        <f t="shared" si="19"/>
        <v>0</v>
      </c>
      <c r="M51" s="44">
        <f t="shared" si="18"/>
        <v>0</v>
      </c>
    </row>
    <row r="52" spans="1:13" x14ac:dyDescent="0.2">
      <c r="A52" s="39">
        <v>170803134413</v>
      </c>
      <c r="B52" t="str">
        <f t="shared" si="7"/>
        <v>20170803134413</v>
      </c>
      <c r="C52" s="9">
        <f t="shared" si="2"/>
        <v>42950.572372685187</v>
      </c>
      <c r="D52" s="39">
        <v>149.4</v>
      </c>
      <c r="E52" s="40">
        <v>52</v>
      </c>
      <c r="F52" t="str">
        <f t="shared" si="12"/>
        <v/>
      </c>
      <c r="G52" s="3" t="str">
        <f t="shared" si="13"/>
        <v xml:space="preserve"> </v>
      </c>
      <c r="H52" s="41">
        <f t="shared" si="14"/>
        <v>0</v>
      </c>
      <c r="I52" s="41">
        <f t="shared" si="15"/>
        <v>0</v>
      </c>
      <c r="J52" s="42">
        <f t="shared" si="16"/>
        <v>0</v>
      </c>
      <c r="K52" s="45">
        <f t="shared" si="17"/>
        <v>0</v>
      </c>
      <c r="L52" s="46">
        <f t="shared" si="19"/>
        <v>0</v>
      </c>
      <c r="M52" s="44">
        <f t="shared" si="18"/>
        <v>0</v>
      </c>
    </row>
    <row r="53" spans="1:13" x14ac:dyDescent="0.2">
      <c r="A53" s="39">
        <v>170803134415</v>
      </c>
      <c r="B53" t="str">
        <f t="shared" si="7"/>
        <v>20170803134415</v>
      </c>
      <c r="C53" s="9">
        <f t="shared" si="2"/>
        <v>42950.572395833333</v>
      </c>
      <c r="D53" s="39">
        <v>149.6</v>
      </c>
      <c r="E53" s="40">
        <v>54</v>
      </c>
      <c r="F53" t="str">
        <f t="shared" si="12"/>
        <v/>
      </c>
      <c r="G53" s="3">
        <f t="shared" si="13"/>
        <v>42950.572395833333</v>
      </c>
      <c r="H53" s="41">
        <f t="shared" si="14"/>
        <v>9.9999999999994316E-2</v>
      </c>
      <c r="I53" s="41">
        <f t="shared" si="15"/>
        <v>4.9999999999997158E-2</v>
      </c>
      <c r="J53" s="42">
        <f t="shared" si="16"/>
        <v>4.9999999999997158E-2</v>
      </c>
      <c r="K53" s="45">
        <f t="shared" si="17"/>
        <v>0.22607785443071746</v>
      </c>
      <c r="L53" s="46">
        <f t="shared" si="19"/>
        <v>0.22607785443071746</v>
      </c>
      <c r="M53" s="44">
        <f t="shared" si="18"/>
        <v>1.1303892721535872E-6</v>
      </c>
    </row>
    <row r="54" spans="1:13" x14ac:dyDescent="0.2">
      <c r="A54" s="39">
        <v>170803134417</v>
      </c>
      <c r="B54" t="str">
        <f t="shared" si="7"/>
        <v>20170803134417</v>
      </c>
      <c r="C54" s="9">
        <f t="shared" si="2"/>
        <v>42950.572418981479</v>
      </c>
      <c r="D54" s="39">
        <v>149.69999999999999</v>
      </c>
      <c r="E54" s="40">
        <v>56</v>
      </c>
      <c r="F54" t="str">
        <f t="shared" si="12"/>
        <v/>
      </c>
      <c r="G54" s="3">
        <f t="shared" si="13"/>
        <v>42950.572418981479</v>
      </c>
      <c r="H54" s="41">
        <f t="shared" si="14"/>
        <v>0.19999999999998863</v>
      </c>
      <c r="I54" s="41">
        <f t="shared" si="15"/>
        <v>9.9999999999994316E-2</v>
      </c>
      <c r="J54" s="42">
        <f t="shared" si="16"/>
        <v>0.14999999999999147</v>
      </c>
      <c r="K54" s="45">
        <f t="shared" si="17"/>
        <v>0.67823356329215234</v>
      </c>
      <c r="L54" s="46">
        <f t="shared" si="19"/>
        <v>0.90431141772286983</v>
      </c>
      <c r="M54" s="44">
        <f t="shared" si="18"/>
        <v>4.521557088614349E-6</v>
      </c>
    </row>
    <row r="55" spans="1:13" x14ac:dyDescent="0.2">
      <c r="A55" s="39">
        <v>170803134419</v>
      </c>
      <c r="B55" t="str">
        <f t="shared" si="7"/>
        <v>20170803134419</v>
      </c>
      <c r="C55" s="9">
        <f t="shared" si="2"/>
        <v>42950.572442129633</v>
      </c>
      <c r="D55" s="39">
        <v>151.80000000000001</v>
      </c>
      <c r="E55" s="40">
        <v>58</v>
      </c>
      <c r="F55" t="str">
        <f t="shared" si="12"/>
        <v/>
      </c>
      <c r="G55" s="3">
        <f t="shared" si="13"/>
        <v>42950.572442129633</v>
      </c>
      <c r="H55" s="41">
        <f t="shared" si="14"/>
        <v>2.3000000000000114</v>
      </c>
      <c r="I55" s="41">
        <f t="shared" si="15"/>
        <v>1.1500000000000057</v>
      </c>
      <c r="J55" s="42">
        <f t="shared" si="16"/>
        <v>1.25</v>
      </c>
      <c r="K55" s="45">
        <f t="shared" si="17"/>
        <v>5.6519463607682576</v>
      </c>
      <c r="L55" s="46">
        <f t="shared" si="19"/>
        <v>6.5562577784911271</v>
      </c>
      <c r="M55" s="44">
        <f t="shared" si="18"/>
        <v>3.2781288892455636E-5</v>
      </c>
    </row>
    <row r="56" spans="1:13" x14ac:dyDescent="0.2">
      <c r="A56" s="39">
        <v>170803134421</v>
      </c>
      <c r="B56" t="str">
        <f t="shared" si="7"/>
        <v>20170803134421</v>
      </c>
      <c r="C56" s="9">
        <f t="shared" si="2"/>
        <v>42950.572465277779</v>
      </c>
      <c r="D56" s="39">
        <v>154.30000000000001</v>
      </c>
      <c r="E56" s="40">
        <v>60</v>
      </c>
      <c r="F56" t="str">
        <f t="shared" si="12"/>
        <v/>
      </c>
      <c r="G56" s="3">
        <f t="shared" si="13"/>
        <v>42950.572465277779</v>
      </c>
      <c r="H56" s="41">
        <f t="shared" si="14"/>
        <v>4.8000000000000114</v>
      </c>
      <c r="I56" s="41">
        <f t="shared" si="15"/>
        <v>2.4000000000000057</v>
      </c>
      <c r="J56" s="42">
        <f t="shared" si="16"/>
        <v>3.5500000000000114</v>
      </c>
      <c r="K56" s="45">
        <f t="shared" si="17"/>
        <v>16.051527664581901</v>
      </c>
      <c r="L56" s="46">
        <f t="shared" si="19"/>
        <v>22.607785443073027</v>
      </c>
      <c r="M56" s="44">
        <f t="shared" si="18"/>
        <v>1.1303892721536514E-4</v>
      </c>
    </row>
    <row r="57" spans="1:13" x14ac:dyDescent="0.2">
      <c r="A57" s="39">
        <v>170803134423</v>
      </c>
      <c r="B57" t="str">
        <f t="shared" si="7"/>
        <v>20170803134423</v>
      </c>
      <c r="C57" s="9">
        <f t="shared" si="2"/>
        <v>42950.572488425925</v>
      </c>
      <c r="D57" s="39">
        <v>162.9</v>
      </c>
      <c r="E57" s="40">
        <v>62</v>
      </c>
      <c r="F57" t="str">
        <f t="shared" si="12"/>
        <v/>
      </c>
      <c r="G57" s="3">
        <f t="shared" si="13"/>
        <v>42950.572488425925</v>
      </c>
      <c r="H57" s="41">
        <f t="shared" si="14"/>
        <v>13.400000000000006</v>
      </c>
      <c r="I57" s="41">
        <f t="shared" si="15"/>
        <v>6.7000000000000028</v>
      </c>
      <c r="J57" s="42">
        <f t="shared" si="16"/>
        <v>9.1000000000000085</v>
      </c>
      <c r="K57" s="45">
        <f t="shared" si="17"/>
        <v>41.146169506392951</v>
      </c>
      <c r="L57" s="46">
        <f t="shared" si="19"/>
        <v>63.753954949465978</v>
      </c>
      <c r="M57" s="44">
        <f t="shared" si="18"/>
        <v>3.1876977474732987E-4</v>
      </c>
    </row>
    <row r="58" spans="1:13" x14ac:dyDescent="0.2">
      <c r="A58" s="39">
        <v>170803134425</v>
      </c>
      <c r="B58" t="str">
        <f t="shared" si="7"/>
        <v>20170803134425</v>
      </c>
      <c r="C58" s="9">
        <f t="shared" si="2"/>
        <v>42950.572511574072</v>
      </c>
      <c r="D58" s="39">
        <v>171.3</v>
      </c>
      <c r="E58" s="40">
        <v>64</v>
      </c>
      <c r="F58" t="str">
        <f t="shared" si="12"/>
        <v/>
      </c>
      <c r="G58" s="3">
        <f t="shared" si="13"/>
        <v>42950.572511574072</v>
      </c>
      <c r="H58" s="41">
        <f t="shared" si="14"/>
        <v>21.800000000000011</v>
      </c>
      <c r="I58" s="41">
        <f t="shared" si="15"/>
        <v>10.900000000000006</v>
      </c>
      <c r="J58" s="42">
        <f t="shared" si="16"/>
        <v>17.600000000000009</v>
      </c>
      <c r="K58" s="45">
        <f t="shared" si="17"/>
        <v>79.579404759617105</v>
      </c>
      <c r="L58" s="46">
        <f t="shared" si="19"/>
        <v>143.33335970908308</v>
      </c>
      <c r="M58" s="44">
        <f t="shared" si="18"/>
        <v>7.1666679854541537E-4</v>
      </c>
    </row>
    <row r="59" spans="1:13" x14ac:dyDescent="0.2">
      <c r="A59" s="39">
        <v>170803134427</v>
      </c>
      <c r="B59" t="str">
        <f t="shared" si="7"/>
        <v>20170803134427</v>
      </c>
      <c r="C59" s="9">
        <f t="shared" si="2"/>
        <v>42950.572534722225</v>
      </c>
      <c r="D59" s="39">
        <v>196.6</v>
      </c>
      <c r="E59" s="40">
        <v>66</v>
      </c>
      <c r="F59" t="str">
        <f t="shared" si="12"/>
        <v/>
      </c>
      <c r="G59" s="3">
        <f t="shared" si="13"/>
        <v>42950.572534722225</v>
      </c>
      <c r="H59" s="41">
        <f t="shared" si="14"/>
        <v>47.099999999999994</v>
      </c>
      <c r="I59" s="41">
        <f t="shared" si="15"/>
        <v>23.549999999999997</v>
      </c>
      <c r="J59" s="42">
        <f t="shared" si="16"/>
        <v>34.450000000000003</v>
      </c>
      <c r="K59" s="45">
        <f t="shared" si="17"/>
        <v>155.76764170277318</v>
      </c>
      <c r="L59" s="46">
        <f t="shared" si="19"/>
        <v>299.10100141185626</v>
      </c>
      <c r="M59" s="44">
        <f t="shared" si="18"/>
        <v>1.4955050070592814E-3</v>
      </c>
    </row>
    <row r="60" spans="1:13" x14ac:dyDescent="0.2">
      <c r="A60" s="39">
        <v>170803134429</v>
      </c>
      <c r="B60" t="str">
        <f t="shared" si="7"/>
        <v>20170803134429</v>
      </c>
      <c r="C60" s="9">
        <f t="shared" si="2"/>
        <v>42950.572557870371</v>
      </c>
      <c r="D60" s="39">
        <v>196.6</v>
      </c>
      <c r="E60" s="40">
        <v>68</v>
      </c>
      <c r="F60" t="str">
        <f t="shared" si="12"/>
        <v/>
      </c>
      <c r="G60" s="3">
        <f t="shared" si="13"/>
        <v>42950.572557870371</v>
      </c>
      <c r="H60" s="41">
        <f t="shared" si="14"/>
        <v>47.099999999999994</v>
      </c>
      <c r="I60" s="41">
        <f t="shared" si="15"/>
        <v>23.549999999999997</v>
      </c>
      <c r="J60" s="42">
        <f t="shared" si="16"/>
        <v>47.099999999999994</v>
      </c>
      <c r="K60" s="45">
        <f t="shared" si="17"/>
        <v>212.96533887374792</v>
      </c>
      <c r="L60" s="46">
        <f t="shared" si="19"/>
        <v>512.06634028560416</v>
      </c>
      <c r="M60" s="44">
        <f t="shared" si="18"/>
        <v>2.5603317014280206E-3</v>
      </c>
    </row>
    <row r="61" spans="1:13" x14ac:dyDescent="0.2">
      <c r="A61" s="39">
        <v>170803134431</v>
      </c>
      <c r="B61" t="str">
        <f t="shared" si="7"/>
        <v>20170803134431</v>
      </c>
      <c r="C61" s="9">
        <f t="shared" si="2"/>
        <v>42950.572581018518</v>
      </c>
      <c r="D61" s="39">
        <v>239</v>
      </c>
      <c r="E61" s="40">
        <v>70</v>
      </c>
      <c r="F61" t="str">
        <f t="shared" si="12"/>
        <v/>
      </c>
      <c r="G61" s="3">
        <f t="shared" si="13"/>
        <v>42950.572581018518</v>
      </c>
      <c r="H61" s="41">
        <f t="shared" si="14"/>
        <v>89.5</v>
      </c>
      <c r="I61" s="41">
        <f t="shared" si="15"/>
        <v>44.75</v>
      </c>
      <c r="J61" s="42">
        <f t="shared" si="16"/>
        <v>68.3</v>
      </c>
      <c r="K61" s="45">
        <f t="shared" si="17"/>
        <v>308.82234915237757</v>
      </c>
      <c r="L61" s="46">
        <f t="shared" si="19"/>
        <v>820.88868943798172</v>
      </c>
      <c r="M61" s="44">
        <f t="shared" si="18"/>
        <v>4.1044434471899085E-3</v>
      </c>
    </row>
    <row r="62" spans="1:13" x14ac:dyDescent="0.2">
      <c r="A62" s="39">
        <v>170803134433</v>
      </c>
      <c r="B62" t="str">
        <f t="shared" si="7"/>
        <v>20170803134433</v>
      </c>
      <c r="C62" s="9">
        <f t="shared" si="2"/>
        <v>42950.572604166664</v>
      </c>
      <c r="D62" s="39">
        <v>266</v>
      </c>
      <c r="E62" s="40">
        <v>72</v>
      </c>
      <c r="F62" t="str">
        <f t="shared" si="12"/>
        <v/>
      </c>
      <c r="G62" s="3">
        <f t="shared" si="13"/>
        <v>42950.572604166664</v>
      </c>
      <c r="H62" s="41">
        <f t="shared" si="14"/>
        <v>116.5</v>
      </c>
      <c r="I62" s="41">
        <f t="shared" si="15"/>
        <v>58.25</v>
      </c>
      <c r="J62" s="42">
        <f t="shared" si="16"/>
        <v>103</v>
      </c>
      <c r="K62" s="45">
        <f t="shared" si="17"/>
        <v>465.7203801273044</v>
      </c>
      <c r="L62" s="46">
        <f t="shared" si="19"/>
        <v>1286.6090695652861</v>
      </c>
      <c r="M62" s="44">
        <f t="shared" si="18"/>
        <v>6.4330453478264301E-3</v>
      </c>
    </row>
    <row r="63" spans="1:13" x14ac:dyDescent="0.2">
      <c r="A63" s="39">
        <v>170803134435</v>
      </c>
      <c r="B63" t="str">
        <f t="shared" si="7"/>
        <v>20170803134435</v>
      </c>
      <c r="C63" s="9">
        <f t="shared" si="2"/>
        <v>42950.572627314818</v>
      </c>
      <c r="D63" s="39">
        <v>313</v>
      </c>
      <c r="E63" s="40">
        <v>74</v>
      </c>
      <c r="F63" t="str">
        <f t="shared" si="12"/>
        <v/>
      </c>
      <c r="G63" s="3">
        <f t="shared" si="13"/>
        <v>42950.572627314818</v>
      </c>
      <c r="H63" s="41">
        <f t="shared" si="14"/>
        <v>163.5</v>
      </c>
      <c r="I63" s="41">
        <f t="shared" si="15"/>
        <v>81.75</v>
      </c>
      <c r="J63" s="42">
        <f t="shared" si="16"/>
        <v>140</v>
      </c>
      <c r="K63" s="45">
        <f t="shared" si="17"/>
        <v>633.01799240604487</v>
      </c>
      <c r="L63" s="46">
        <f t="shared" si="19"/>
        <v>1919.6270619713309</v>
      </c>
      <c r="M63" s="44">
        <f t="shared" si="18"/>
        <v>9.5981353098566549E-3</v>
      </c>
    </row>
    <row r="64" spans="1:13" x14ac:dyDescent="0.2">
      <c r="A64" s="39">
        <v>170803134437</v>
      </c>
      <c r="B64" t="str">
        <f t="shared" si="7"/>
        <v>20170803134437</v>
      </c>
      <c r="C64" s="9">
        <f t="shared" si="2"/>
        <v>42950.572650462964</v>
      </c>
      <c r="D64" s="39">
        <v>389</v>
      </c>
      <c r="E64" s="40">
        <v>76</v>
      </c>
      <c r="F64" t="str">
        <f t="shared" si="12"/>
        <v/>
      </c>
      <c r="G64" s="3">
        <f t="shared" si="13"/>
        <v>42950.572650462964</v>
      </c>
      <c r="H64" s="41">
        <f t="shared" si="14"/>
        <v>239.5</v>
      </c>
      <c r="I64" s="41">
        <f t="shared" si="15"/>
        <v>119.75</v>
      </c>
      <c r="J64" s="42">
        <f t="shared" si="16"/>
        <v>201.5</v>
      </c>
      <c r="K64" s="45">
        <f t="shared" si="17"/>
        <v>911.09375335584309</v>
      </c>
      <c r="L64" s="46">
        <f t="shared" si="19"/>
        <v>2830.720815327174</v>
      </c>
      <c r="M64" s="44">
        <f t="shared" si="18"/>
        <v>1.415360407663587E-2</v>
      </c>
    </row>
    <row r="65" spans="1:13" x14ac:dyDescent="0.2">
      <c r="A65" s="39">
        <v>170803134439</v>
      </c>
      <c r="B65" t="str">
        <f t="shared" si="7"/>
        <v>20170803134439</v>
      </c>
      <c r="C65" s="9">
        <f t="shared" si="2"/>
        <v>42950.57267361111</v>
      </c>
      <c r="D65" s="39">
        <v>389</v>
      </c>
      <c r="E65" s="40">
        <v>78</v>
      </c>
      <c r="F65" t="str">
        <f t="shared" si="12"/>
        <v/>
      </c>
      <c r="G65" s="3">
        <f t="shared" si="13"/>
        <v>42950.57267361111</v>
      </c>
      <c r="H65" s="41">
        <f t="shared" si="14"/>
        <v>239.5</v>
      </c>
      <c r="I65" s="41">
        <f t="shared" si="15"/>
        <v>119.75</v>
      </c>
      <c r="J65" s="42">
        <f t="shared" si="16"/>
        <v>239.5</v>
      </c>
      <c r="K65" s="45">
        <f t="shared" si="17"/>
        <v>1082.9129227231981</v>
      </c>
      <c r="L65" s="46">
        <f t="shared" si="19"/>
        <v>3913.6337380503719</v>
      </c>
      <c r="M65" s="44">
        <f t="shared" si="18"/>
        <v>1.956816869025186E-2</v>
      </c>
    </row>
    <row r="66" spans="1:13" x14ac:dyDescent="0.2">
      <c r="A66" s="39">
        <v>170803134441</v>
      </c>
      <c r="B66" t="str">
        <f t="shared" si="7"/>
        <v>20170803134441</v>
      </c>
      <c r="C66" s="9">
        <f t="shared" si="2"/>
        <v>42950.572696759256</v>
      </c>
      <c r="D66" s="39">
        <v>462</v>
      </c>
      <c r="E66" s="40">
        <v>80</v>
      </c>
      <c r="F66" t="str">
        <f t="shared" si="12"/>
        <v/>
      </c>
      <c r="G66" s="3">
        <f t="shared" si="13"/>
        <v>42950.572696759256</v>
      </c>
      <c r="H66" s="41">
        <f t="shared" si="14"/>
        <v>312.5</v>
      </c>
      <c r="I66" s="41">
        <f t="shared" si="15"/>
        <v>156.25</v>
      </c>
      <c r="J66" s="42">
        <f t="shared" si="16"/>
        <v>276</v>
      </c>
      <c r="K66" s="45">
        <f t="shared" si="17"/>
        <v>1247.9497564576313</v>
      </c>
      <c r="L66" s="46">
        <f t="shared" si="19"/>
        <v>5161.5834945080032</v>
      </c>
      <c r="M66" s="44">
        <f t="shared" si="18"/>
        <v>2.5807917472540017E-2</v>
      </c>
    </row>
    <row r="67" spans="1:13" x14ac:dyDescent="0.2">
      <c r="A67" s="39">
        <v>170803134443</v>
      </c>
      <c r="B67" t="str">
        <f t="shared" si="7"/>
        <v>20170803134443</v>
      </c>
      <c r="C67" s="9">
        <f t="shared" si="2"/>
        <v>42950.57271990741</v>
      </c>
      <c r="D67" s="39">
        <v>547</v>
      </c>
      <c r="E67" s="40">
        <v>82</v>
      </c>
      <c r="F67" t="str">
        <f t="shared" si="12"/>
        <v/>
      </c>
      <c r="G67" s="3">
        <f t="shared" si="13"/>
        <v>42950.57271990741</v>
      </c>
      <c r="H67" s="41">
        <f t="shared" si="14"/>
        <v>397.5</v>
      </c>
      <c r="I67" s="41">
        <f t="shared" si="15"/>
        <v>198.75</v>
      </c>
      <c r="J67" s="42">
        <f t="shared" si="16"/>
        <v>355</v>
      </c>
      <c r="K67" s="45">
        <f t="shared" si="17"/>
        <v>1605.1527664581852</v>
      </c>
      <c r="L67" s="46">
        <f t="shared" si="19"/>
        <v>6766.7362609661886</v>
      </c>
      <c r="M67" s="44">
        <f t="shared" si="18"/>
        <v>3.3833681304830943E-2</v>
      </c>
    </row>
    <row r="68" spans="1:13" x14ac:dyDescent="0.2">
      <c r="A68" s="39">
        <v>170803134445</v>
      </c>
      <c r="B68" t="str">
        <f t="shared" si="7"/>
        <v>20170803134445</v>
      </c>
      <c r="C68" s="9">
        <f t="shared" si="2"/>
        <v>42950.572743055556</v>
      </c>
      <c r="D68" s="39">
        <v>646</v>
      </c>
      <c r="E68" s="40">
        <v>84</v>
      </c>
      <c r="F68" t="str">
        <f t="shared" si="12"/>
        <v/>
      </c>
      <c r="G68" s="3">
        <f t="shared" si="13"/>
        <v>42950.572743055556</v>
      </c>
      <c r="H68" s="41">
        <f t="shared" si="14"/>
        <v>496.5</v>
      </c>
      <c r="I68" s="41">
        <f t="shared" si="15"/>
        <v>248.25</v>
      </c>
      <c r="J68" s="42">
        <f t="shared" si="16"/>
        <v>447</v>
      </c>
      <c r="K68" s="45">
        <f t="shared" si="17"/>
        <v>2021.1360186107288</v>
      </c>
      <c r="L68" s="46">
        <f t="shared" si="19"/>
        <v>8787.8722795769172</v>
      </c>
      <c r="M68" s="44">
        <f t="shared" si="18"/>
        <v>4.3939361397884583E-2</v>
      </c>
    </row>
    <row r="69" spans="1:13" x14ac:dyDescent="0.2">
      <c r="A69" s="39">
        <v>170803134447</v>
      </c>
      <c r="B69" t="str">
        <f t="shared" si="7"/>
        <v>20170803134447</v>
      </c>
      <c r="C69" s="9">
        <f t="shared" si="2"/>
        <v>42950.572766203702</v>
      </c>
      <c r="D69" s="39">
        <v>704</v>
      </c>
      <c r="E69" s="40">
        <v>86</v>
      </c>
      <c r="F69" t="str">
        <f t="shared" si="12"/>
        <v/>
      </c>
      <c r="G69" s="3">
        <f t="shared" si="13"/>
        <v>42950.572766203702</v>
      </c>
      <c r="H69" s="41">
        <f t="shared" si="14"/>
        <v>554.5</v>
      </c>
      <c r="I69" s="41">
        <f t="shared" si="15"/>
        <v>277.25</v>
      </c>
      <c r="J69" s="42">
        <f t="shared" si="16"/>
        <v>525.5</v>
      </c>
      <c r="K69" s="45">
        <f t="shared" si="17"/>
        <v>2376.0782500669752</v>
      </c>
      <c r="L69" s="46">
        <f t="shared" si="19"/>
        <v>11163.950529643893</v>
      </c>
      <c r="M69" s="44">
        <f t="shared" si="18"/>
        <v>5.5819752648219464E-2</v>
      </c>
    </row>
    <row r="70" spans="1:13" x14ac:dyDescent="0.2">
      <c r="A70" s="39">
        <v>170803134449</v>
      </c>
      <c r="B70" t="str">
        <f t="shared" si="7"/>
        <v>20170803134449</v>
      </c>
      <c r="C70" s="9">
        <f t="shared" si="2"/>
        <v>42950.572789351849</v>
      </c>
      <c r="D70" s="39">
        <v>792</v>
      </c>
      <c r="E70" s="40">
        <v>88</v>
      </c>
      <c r="F70" t="str">
        <f t="shared" si="12"/>
        <v/>
      </c>
      <c r="G70" s="3">
        <f t="shared" si="13"/>
        <v>42950.572789351849</v>
      </c>
      <c r="H70" s="41">
        <f t="shared" si="14"/>
        <v>642.5</v>
      </c>
      <c r="I70" s="41">
        <f t="shared" si="15"/>
        <v>321.25</v>
      </c>
      <c r="J70" s="42">
        <f t="shared" si="16"/>
        <v>598.5</v>
      </c>
      <c r="K70" s="45">
        <f t="shared" si="17"/>
        <v>2706.1519175358417</v>
      </c>
      <c r="L70" s="46">
        <f t="shared" si="19"/>
        <v>13870.102447179735</v>
      </c>
      <c r="M70" s="44">
        <f t="shared" si="18"/>
        <v>6.9350512235898679E-2</v>
      </c>
    </row>
    <row r="71" spans="1:13" x14ac:dyDescent="0.2">
      <c r="A71" s="39">
        <v>170803134451</v>
      </c>
      <c r="B71" t="str">
        <f t="shared" si="7"/>
        <v>20170803134451</v>
      </c>
      <c r="C71" s="9">
        <f t="shared" si="2"/>
        <v>42950.572812500002</v>
      </c>
      <c r="D71" s="39">
        <v>851</v>
      </c>
      <c r="E71" s="40">
        <v>90</v>
      </c>
      <c r="F71" t="str">
        <f t="shared" si="12"/>
        <v/>
      </c>
      <c r="G71" s="3">
        <f t="shared" si="13"/>
        <v>42950.572812500002</v>
      </c>
      <c r="H71" s="41">
        <f t="shared" si="14"/>
        <v>701.5</v>
      </c>
      <c r="I71" s="41">
        <f t="shared" si="15"/>
        <v>350.75</v>
      </c>
      <c r="J71" s="42">
        <f t="shared" si="16"/>
        <v>672</v>
      </c>
      <c r="K71" s="45">
        <f t="shared" si="17"/>
        <v>3038.4863635490151</v>
      </c>
      <c r="L71" s="46">
        <f t="shared" si="19"/>
        <v>16908.58881072875</v>
      </c>
      <c r="M71" s="44">
        <f t="shared" si="18"/>
        <v>8.4542944053643751E-2</v>
      </c>
    </row>
    <row r="72" spans="1:13" x14ac:dyDescent="0.2">
      <c r="A72" s="39">
        <v>170803134453</v>
      </c>
      <c r="B72" t="str">
        <f t="shared" si="7"/>
        <v>20170803134453</v>
      </c>
      <c r="C72" s="9">
        <f t="shared" si="2"/>
        <v>42950.572835648149</v>
      </c>
      <c r="D72" s="39">
        <v>925</v>
      </c>
      <c r="E72" s="40">
        <v>92</v>
      </c>
      <c r="F72" t="str">
        <f t="shared" si="12"/>
        <v/>
      </c>
      <c r="G72" s="3">
        <f t="shared" si="13"/>
        <v>42950.572835648149</v>
      </c>
      <c r="H72" s="41">
        <f t="shared" si="14"/>
        <v>775.5</v>
      </c>
      <c r="I72" s="41">
        <f t="shared" si="15"/>
        <v>387.75</v>
      </c>
      <c r="J72" s="42">
        <f t="shared" si="16"/>
        <v>738.5</v>
      </c>
      <c r="K72" s="45">
        <f t="shared" si="17"/>
        <v>3339.1699099418865</v>
      </c>
      <c r="L72" s="46">
        <f t="shared" si="19"/>
        <v>20247.758720670638</v>
      </c>
      <c r="M72" s="44">
        <f t="shared" si="18"/>
        <v>0.10123879360335319</v>
      </c>
    </row>
    <row r="73" spans="1:13" x14ac:dyDescent="0.2">
      <c r="A73" s="39">
        <v>170803134455</v>
      </c>
      <c r="B73" t="str">
        <f t="shared" si="7"/>
        <v>20170803134455</v>
      </c>
      <c r="C73" s="9">
        <f t="shared" si="2"/>
        <v>42950.572858796295</v>
      </c>
      <c r="D73" s="39">
        <v>925</v>
      </c>
      <c r="E73" s="40">
        <v>94</v>
      </c>
      <c r="F73" t="str">
        <f t="shared" si="12"/>
        <v/>
      </c>
      <c r="G73" s="3">
        <f t="shared" si="13"/>
        <v>42950.572858796295</v>
      </c>
      <c r="H73" s="41">
        <f t="shared" si="14"/>
        <v>775.5</v>
      </c>
      <c r="I73" s="41">
        <f t="shared" si="15"/>
        <v>387.75</v>
      </c>
      <c r="J73" s="42">
        <f t="shared" si="16"/>
        <v>775.5</v>
      </c>
      <c r="K73" s="45">
        <f t="shared" si="17"/>
        <v>3506.467522220627</v>
      </c>
      <c r="L73" s="46">
        <f t="shared" si="19"/>
        <v>23754.226242891265</v>
      </c>
      <c r="M73" s="44">
        <f t="shared" si="18"/>
        <v>0.11877113121445633</v>
      </c>
    </row>
    <row r="74" spans="1:13" x14ac:dyDescent="0.2">
      <c r="A74" s="39">
        <v>170803134457</v>
      </c>
      <c r="B74" t="str">
        <f t="shared" si="7"/>
        <v>20170803134457</v>
      </c>
      <c r="C74" s="9">
        <f t="shared" si="2"/>
        <v>42950.572881944441</v>
      </c>
      <c r="D74" s="39">
        <v>1004</v>
      </c>
      <c r="E74" s="40">
        <v>96</v>
      </c>
      <c r="F74" t="str">
        <f t="shared" si="12"/>
        <v/>
      </c>
      <c r="G74" s="3">
        <f t="shared" si="13"/>
        <v>42950.572881944441</v>
      </c>
      <c r="H74" s="41">
        <f t="shared" si="14"/>
        <v>854.5</v>
      </c>
      <c r="I74" s="41">
        <f t="shared" si="15"/>
        <v>427.25</v>
      </c>
      <c r="J74" s="42">
        <f t="shared" si="16"/>
        <v>815</v>
      </c>
      <c r="K74" s="45">
        <f t="shared" si="17"/>
        <v>3685.069027220904</v>
      </c>
      <c r="L74" s="46">
        <f t="shared" si="19"/>
        <v>27439.295270112169</v>
      </c>
      <c r="M74" s="44">
        <f t="shared" si="18"/>
        <v>0.13719647635056084</v>
      </c>
    </row>
    <row r="75" spans="1:13" x14ac:dyDescent="0.2">
      <c r="A75" s="39">
        <v>170803134459</v>
      </c>
      <c r="B75" t="str">
        <f t="shared" si="7"/>
        <v>20170803134459</v>
      </c>
      <c r="C75" s="9">
        <f t="shared" si="2"/>
        <v>42950.572905092595</v>
      </c>
      <c r="D75" s="39">
        <v>1059</v>
      </c>
      <c r="E75" s="40">
        <v>98</v>
      </c>
      <c r="F75" t="str">
        <f t="shared" si="12"/>
        <v/>
      </c>
      <c r="G75" s="3">
        <f t="shared" si="13"/>
        <v>42950.572905092595</v>
      </c>
      <c r="H75" s="41">
        <f t="shared" si="14"/>
        <v>909.5</v>
      </c>
      <c r="I75" s="41">
        <f t="shared" si="15"/>
        <v>454.75</v>
      </c>
      <c r="J75" s="42">
        <f t="shared" si="16"/>
        <v>882</v>
      </c>
      <c r="K75" s="45">
        <f t="shared" si="17"/>
        <v>3988.0133521580824</v>
      </c>
      <c r="L75" s="46">
        <f t="shared" si="19"/>
        <v>31427.308622270251</v>
      </c>
      <c r="M75" s="44">
        <f t="shared" si="18"/>
        <v>0.15713654311135125</v>
      </c>
    </row>
    <row r="76" spans="1:13" x14ac:dyDescent="0.2">
      <c r="A76" s="39">
        <v>170803134501</v>
      </c>
      <c r="B76" t="str">
        <f t="shared" si="7"/>
        <v>20170803134501</v>
      </c>
      <c r="C76" s="9">
        <f t="shared" si="2"/>
        <v>42950.572928240741</v>
      </c>
      <c r="D76" s="39">
        <v>1104</v>
      </c>
      <c r="E76" s="40">
        <v>100</v>
      </c>
      <c r="F76" t="str">
        <f t="shared" si="12"/>
        <v/>
      </c>
      <c r="G76" s="3">
        <f t="shared" si="13"/>
        <v>42950.572928240741</v>
      </c>
      <c r="H76" s="41">
        <f t="shared" si="14"/>
        <v>954.5</v>
      </c>
      <c r="I76" s="41">
        <f t="shared" si="15"/>
        <v>477.25</v>
      </c>
      <c r="J76" s="42">
        <f t="shared" si="16"/>
        <v>932</v>
      </c>
      <c r="K76" s="45">
        <f t="shared" si="17"/>
        <v>4214.0912065888124</v>
      </c>
      <c r="L76" s="46">
        <f t="shared" si="19"/>
        <v>35641.399828859066</v>
      </c>
      <c r="M76" s="44">
        <f t="shared" si="18"/>
        <v>0.17820699914429533</v>
      </c>
    </row>
    <row r="77" spans="1:13" x14ac:dyDescent="0.2">
      <c r="A77" s="39">
        <v>170803134503</v>
      </c>
      <c r="B77" t="str">
        <f t="shared" si="7"/>
        <v>20170803134503</v>
      </c>
      <c r="C77" s="9">
        <f t="shared" si="2"/>
        <v>42950.572951388887</v>
      </c>
      <c r="D77" s="39">
        <v>1133</v>
      </c>
      <c r="E77" s="40">
        <v>102</v>
      </c>
      <c r="F77" t="str">
        <f t="shared" si="12"/>
        <v/>
      </c>
      <c r="G77" s="3">
        <f t="shared" si="13"/>
        <v>42950.572951388887</v>
      </c>
      <c r="H77" s="41">
        <f t="shared" si="14"/>
        <v>983.5</v>
      </c>
      <c r="I77" s="41">
        <f t="shared" si="15"/>
        <v>491.75</v>
      </c>
      <c r="J77" s="42">
        <f t="shared" si="16"/>
        <v>969</v>
      </c>
      <c r="K77" s="45">
        <f t="shared" si="17"/>
        <v>4381.3888188675528</v>
      </c>
      <c r="L77" s="46">
        <f t="shared" si="19"/>
        <v>40022.788647726622</v>
      </c>
      <c r="M77" s="44">
        <f t="shared" si="18"/>
        <v>0.2001139432386331</v>
      </c>
    </row>
    <row r="78" spans="1:13" x14ac:dyDescent="0.2">
      <c r="A78" s="39">
        <v>170803134505</v>
      </c>
      <c r="B78" t="str">
        <f t="shared" si="7"/>
        <v>20170803134505</v>
      </c>
      <c r="C78" s="9">
        <f t="shared" si="2"/>
        <v>42950.572974537034</v>
      </c>
      <c r="D78" s="39">
        <v>1172</v>
      </c>
      <c r="E78" s="40">
        <v>104</v>
      </c>
      <c r="F78" t="str">
        <f t="shared" si="12"/>
        <v/>
      </c>
      <c r="G78" s="3">
        <f t="shared" si="13"/>
        <v>42950.572974537034</v>
      </c>
      <c r="H78" s="41">
        <f t="shared" si="14"/>
        <v>1022.5</v>
      </c>
      <c r="I78" s="41">
        <f t="shared" si="15"/>
        <v>511.25</v>
      </c>
      <c r="J78" s="42">
        <f t="shared" si="16"/>
        <v>1003</v>
      </c>
      <c r="K78" s="45">
        <f t="shared" si="17"/>
        <v>4535.1217598804496</v>
      </c>
      <c r="L78" s="46">
        <f t="shared" si="19"/>
        <v>44557.910407607073</v>
      </c>
      <c r="M78" s="44">
        <f t="shared" si="18"/>
        <v>0.22278955203803535</v>
      </c>
    </row>
    <row r="79" spans="1:13" x14ac:dyDescent="0.2">
      <c r="A79" s="39">
        <v>170803134507</v>
      </c>
      <c r="B79" t="str">
        <f t="shared" si="7"/>
        <v>20170803134507</v>
      </c>
      <c r="C79" s="9">
        <f t="shared" si="2"/>
        <v>42950.572997685187</v>
      </c>
      <c r="D79" s="39">
        <v>1191</v>
      </c>
      <c r="E79" s="40">
        <v>106</v>
      </c>
      <c r="F79" t="str">
        <f t="shared" si="12"/>
        <v/>
      </c>
      <c r="G79" s="3">
        <f t="shared" si="13"/>
        <v>42950.572997685187</v>
      </c>
      <c r="H79" s="41">
        <f t="shared" si="14"/>
        <v>1041.5</v>
      </c>
      <c r="I79" s="41">
        <f t="shared" si="15"/>
        <v>520.75</v>
      </c>
      <c r="J79" s="42">
        <f t="shared" si="16"/>
        <v>1032</v>
      </c>
      <c r="K79" s="45">
        <f t="shared" si="17"/>
        <v>4666.2469154502733</v>
      </c>
      <c r="L79" s="46">
        <f t="shared" si="19"/>
        <v>49224.157323057349</v>
      </c>
      <c r="M79" s="44">
        <f t="shared" si="18"/>
        <v>0.24612078661528675</v>
      </c>
    </row>
    <row r="80" spans="1:13" x14ac:dyDescent="0.2">
      <c r="A80" s="39">
        <v>170803134509</v>
      </c>
      <c r="B80" t="str">
        <f t="shared" si="7"/>
        <v>20170803134509</v>
      </c>
      <c r="C80" s="9">
        <f t="shared" si="2"/>
        <v>42950.573020833333</v>
      </c>
      <c r="D80" s="39">
        <v>1193</v>
      </c>
      <c r="E80" s="40">
        <v>108</v>
      </c>
      <c r="F80" t="str">
        <f t="shared" si="12"/>
        <v/>
      </c>
      <c r="G80" s="3">
        <f t="shared" si="13"/>
        <v>42950.573020833333</v>
      </c>
      <c r="H80" s="41">
        <f t="shared" si="14"/>
        <v>1043.5</v>
      </c>
      <c r="I80" s="41">
        <f t="shared" si="15"/>
        <v>521.75</v>
      </c>
      <c r="J80" s="42">
        <f t="shared" si="16"/>
        <v>1042.5</v>
      </c>
      <c r="K80" s="45">
        <f t="shared" si="17"/>
        <v>4713.7232648807267</v>
      </c>
      <c r="L80" s="46">
        <f t="shared" si="19"/>
        <v>53937.880587938074</v>
      </c>
      <c r="M80" s="44">
        <f t="shared" si="18"/>
        <v>0.26968940293969035</v>
      </c>
    </row>
    <row r="81" spans="1:13" x14ac:dyDescent="0.2">
      <c r="A81" s="39">
        <v>170803134511</v>
      </c>
      <c r="B81" t="str">
        <f t="shared" si="7"/>
        <v>20170803134511</v>
      </c>
      <c r="C81" s="9">
        <f t="shared" si="2"/>
        <v>42950.57304398148</v>
      </c>
      <c r="D81" s="39">
        <v>1213</v>
      </c>
      <c r="E81" s="40">
        <v>110</v>
      </c>
      <c r="F81">
        <f t="shared" si="12"/>
        <v>42950.57304398148</v>
      </c>
      <c r="G81" s="3">
        <f t="shared" si="13"/>
        <v>42950.57304398148</v>
      </c>
      <c r="H81" s="41">
        <f t="shared" si="14"/>
        <v>1063.5</v>
      </c>
      <c r="I81" s="41">
        <f t="shared" si="15"/>
        <v>531.75</v>
      </c>
      <c r="J81" s="42">
        <f t="shared" si="16"/>
        <v>1053.5</v>
      </c>
      <c r="K81" s="45">
        <f t="shared" si="17"/>
        <v>4763.460392855487</v>
      </c>
      <c r="L81" s="46">
        <f t="shared" si="19"/>
        <v>58701.34098079356</v>
      </c>
      <c r="M81" s="44">
        <f t="shared" si="18"/>
        <v>0.2935067049039678</v>
      </c>
    </row>
    <row r="82" spans="1:13" x14ac:dyDescent="0.2">
      <c r="A82" s="39">
        <v>170803134513</v>
      </c>
      <c r="B82" t="str">
        <f t="shared" si="7"/>
        <v>20170803134513</v>
      </c>
      <c r="C82" s="9">
        <f t="shared" si="2"/>
        <v>42950.573067129626</v>
      </c>
      <c r="D82" s="39">
        <v>1213</v>
      </c>
      <c r="E82" s="40">
        <v>112</v>
      </c>
      <c r="F82">
        <f t="shared" si="12"/>
        <v>42950.573067129626</v>
      </c>
      <c r="G82" s="3">
        <f t="shared" si="13"/>
        <v>42950.573067129626</v>
      </c>
      <c r="H82" s="41">
        <f t="shared" si="14"/>
        <v>1063.5</v>
      </c>
      <c r="I82" s="41">
        <f t="shared" si="15"/>
        <v>531.75</v>
      </c>
      <c r="J82" s="42">
        <f t="shared" si="16"/>
        <v>1063.5</v>
      </c>
      <c r="K82" s="45">
        <f t="shared" si="17"/>
        <v>4808.6759637416335</v>
      </c>
      <c r="L82" s="46">
        <f t="shared" si="19"/>
        <v>63510.016944535193</v>
      </c>
      <c r="M82" s="44">
        <f t="shared" si="18"/>
        <v>0.31755008472267598</v>
      </c>
    </row>
    <row r="83" spans="1:13" x14ac:dyDescent="0.2">
      <c r="A83" s="39">
        <v>170803134515</v>
      </c>
      <c r="B83" t="str">
        <f t="shared" si="7"/>
        <v>20170803134515</v>
      </c>
      <c r="C83" s="9">
        <f t="shared" si="2"/>
        <v>42950.57309027778</v>
      </c>
      <c r="D83" s="39">
        <v>1213</v>
      </c>
      <c r="E83" s="40">
        <v>114</v>
      </c>
      <c r="F83">
        <f t="shared" si="12"/>
        <v>42950.57309027778</v>
      </c>
      <c r="G83" s="3">
        <f t="shared" si="13"/>
        <v>42950.57309027778</v>
      </c>
      <c r="H83" s="41">
        <f t="shared" si="14"/>
        <v>1063.5</v>
      </c>
      <c r="I83" s="41">
        <f t="shared" si="15"/>
        <v>531.75</v>
      </c>
      <c r="J83" s="42">
        <f t="shared" si="16"/>
        <v>1063.5</v>
      </c>
      <c r="K83" s="45">
        <f t="shared" si="17"/>
        <v>4808.6759637416335</v>
      </c>
      <c r="L83" s="46">
        <f t="shared" si="19"/>
        <v>68318.692908276833</v>
      </c>
      <c r="M83" s="44">
        <f t="shared" si="18"/>
        <v>0.34159346454138417</v>
      </c>
    </row>
    <row r="84" spans="1:13" x14ac:dyDescent="0.2">
      <c r="A84" s="39">
        <v>170803134517</v>
      </c>
      <c r="B84" t="str">
        <f t="shared" si="7"/>
        <v>20170803134517</v>
      </c>
      <c r="C84" s="9">
        <f t="shared" si="2"/>
        <v>42950.573113425926</v>
      </c>
      <c r="D84" s="39">
        <v>1203</v>
      </c>
      <c r="E84" s="40">
        <v>116</v>
      </c>
      <c r="F84" t="str">
        <f t="shared" si="12"/>
        <v/>
      </c>
      <c r="G84" s="3">
        <f t="shared" si="13"/>
        <v>42950.573113425926</v>
      </c>
      <c r="H84" s="41">
        <f t="shared" si="14"/>
        <v>1053.5</v>
      </c>
      <c r="I84" s="41">
        <f t="shared" si="15"/>
        <v>526.75</v>
      </c>
      <c r="J84" s="42">
        <f t="shared" si="16"/>
        <v>1058.5</v>
      </c>
      <c r="K84" s="45">
        <f t="shared" si="17"/>
        <v>4786.0681782985603</v>
      </c>
      <c r="L84" s="46">
        <f t="shared" si="19"/>
        <v>73104.761086575396</v>
      </c>
      <c r="M84" s="44">
        <f t="shared" si="18"/>
        <v>0.36552380543287699</v>
      </c>
    </row>
    <row r="85" spans="1:13" x14ac:dyDescent="0.2">
      <c r="A85" s="39">
        <v>170803134519</v>
      </c>
      <c r="B85" t="str">
        <f t="shared" si="7"/>
        <v>20170803134519</v>
      </c>
      <c r="C85" s="9">
        <f t="shared" si="2"/>
        <v>42950.573136574072</v>
      </c>
      <c r="D85" s="39">
        <v>1183</v>
      </c>
      <c r="E85" s="40">
        <v>118</v>
      </c>
      <c r="F85" t="str">
        <f t="shared" si="12"/>
        <v/>
      </c>
      <c r="G85" s="3">
        <f t="shared" si="13"/>
        <v>42950.573136574072</v>
      </c>
      <c r="H85" s="41">
        <f t="shared" si="14"/>
        <v>1033.5</v>
      </c>
      <c r="I85" s="41">
        <f t="shared" si="15"/>
        <v>516.75</v>
      </c>
      <c r="J85" s="42">
        <f t="shared" si="16"/>
        <v>1043.5</v>
      </c>
      <c r="K85" s="45">
        <f t="shared" si="17"/>
        <v>4718.2448219693415</v>
      </c>
      <c r="L85" s="46">
        <f t="shared" si="19"/>
        <v>77823.005908544743</v>
      </c>
      <c r="M85" s="44">
        <f t="shared" si="18"/>
        <v>0.3891150295427237</v>
      </c>
    </row>
    <row r="86" spans="1:13" x14ac:dyDescent="0.2">
      <c r="A86" s="39">
        <v>170803134521</v>
      </c>
      <c r="B86" t="str">
        <f t="shared" si="7"/>
        <v>20170803134521</v>
      </c>
      <c r="C86" s="9">
        <f t="shared" si="2"/>
        <v>42950.573159722226</v>
      </c>
      <c r="D86" s="39">
        <v>1170</v>
      </c>
      <c r="E86" s="40">
        <v>120</v>
      </c>
      <c r="F86" t="str">
        <f t="shared" si="12"/>
        <v/>
      </c>
      <c r="G86" s="3">
        <f t="shared" si="13"/>
        <v>42950.573159722226</v>
      </c>
      <c r="H86" s="41">
        <f t="shared" si="14"/>
        <v>1020.5</v>
      </c>
      <c r="I86" s="41">
        <f t="shared" si="15"/>
        <v>510.25</v>
      </c>
      <c r="J86" s="42">
        <f t="shared" si="16"/>
        <v>1027</v>
      </c>
      <c r="K86" s="45">
        <f t="shared" si="17"/>
        <v>4643.6391300072</v>
      </c>
      <c r="L86" s="46">
        <f t="shared" si="19"/>
        <v>82466.645038551942</v>
      </c>
      <c r="M86" s="44">
        <f t="shared" si="18"/>
        <v>0.41233322519275972</v>
      </c>
    </row>
    <row r="87" spans="1:13" x14ac:dyDescent="0.2">
      <c r="A87" s="39">
        <v>170803134523</v>
      </c>
      <c r="B87" t="str">
        <f t="shared" si="7"/>
        <v>20170803134523</v>
      </c>
      <c r="C87" s="9">
        <f t="shared" si="2"/>
        <v>42950.573182870372</v>
      </c>
      <c r="D87" s="39">
        <v>1143</v>
      </c>
      <c r="E87" s="40">
        <v>122</v>
      </c>
      <c r="F87" t="str">
        <f t="shared" si="12"/>
        <v/>
      </c>
      <c r="G87" s="3">
        <f t="shared" si="13"/>
        <v>42950.573182870372</v>
      </c>
      <c r="H87" s="41">
        <f t="shared" si="14"/>
        <v>993.5</v>
      </c>
      <c r="I87" s="41">
        <f t="shared" si="15"/>
        <v>496.75</v>
      </c>
      <c r="J87" s="42">
        <f t="shared" si="16"/>
        <v>1007</v>
      </c>
      <c r="K87" s="45">
        <f t="shared" si="17"/>
        <v>4553.207988234908</v>
      </c>
      <c r="L87" s="46">
        <f t="shared" si="19"/>
        <v>87019.853026786848</v>
      </c>
      <c r="M87" s="44">
        <f t="shared" si="18"/>
        <v>0.43509926513393427</v>
      </c>
    </row>
    <row r="88" spans="1:13" x14ac:dyDescent="0.2">
      <c r="A88" s="39">
        <v>170803134525</v>
      </c>
      <c r="B88" t="str">
        <f t="shared" si="7"/>
        <v>20170803134525</v>
      </c>
      <c r="C88" s="9">
        <f t="shared" si="2"/>
        <v>42950.573206018518</v>
      </c>
      <c r="D88" s="39">
        <v>1115</v>
      </c>
      <c r="E88" s="40">
        <v>124</v>
      </c>
      <c r="F88" t="str">
        <f t="shared" si="12"/>
        <v/>
      </c>
      <c r="G88" s="3">
        <f t="shared" si="13"/>
        <v>42950.573206018518</v>
      </c>
      <c r="H88" s="41">
        <f t="shared" si="14"/>
        <v>965.5</v>
      </c>
      <c r="I88" s="41">
        <f t="shared" si="15"/>
        <v>482.75</v>
      </c>
      <c r="J88" s="42">
        <f t="shared" si="16"/>
        <v>979.5</v>
      </c>
      <c r="K88" s="45">
        <f t="shared" si="17"/>
        <v>4428.8651682980062</v>
      </c>
      <c r="L88" s="46">
        <f t="shared" si="19"/>
        <v>91448.718195084861</v>
      </c>
      <c r="M88" s="44">
        <f t="shared" si="18"/>
        <v>0.45724359097542433</v>
      </c>
    </row>
    <row r="89" spans="1:13" x14ac:dyDescent="0.2">
      <c r="A89" s="39">
        <v>170803134527</v>
      </c>
      <c r="B89" t="str">
        <f t="shared" si="7"/>
        <v>20170803134527</v>
      </c>
      <c r="C89" s="9">
        <f t="shared" si="2"/>
        <v>42950.573229166665</v>
      </c>
      <c r="D89" s="39">
        <v>1092</v>
      </c>
      <c r="E89" s="40">
        <v>126</v>
      </c>
      <c r="F89" t="str">
        <f t="shared" si="12"/>
        <v/>
      </c>
      <c r="G89" s="3">
        <f t="shared" si="13"/>
        <v>42950.573229166665</v>
      </c>
      <c r="H89" s="41">
        <f t="shared" si="14"/>
        <v>942.5</v>
      </c>
      <c r="I89" s="41">
        <f t="shared" si="15"/>
        <v>471.25</v>
      </c>
      <c r="J89" s="42">
        <f t="shared" si="16"/>
        <v>954</v>
      </c>
      <c r="K89" s="45">
        <f t="shared" si="17"/>
        <v>4313.565462538334</v>
      </c>
      <c r="L89" s="46">
        <f t="shared" si="19"/>
        <v>95762.283657623193</v>
      </c>
      <c r="M89" s="44">
        <f t="shared" si="18"/>
        <v>0.47881141828811596</v>
      </c>
    </row>
    <row r="90" spans="1:13" x14ac:dyDescent="0.2">
      <c r="A90" s="39">
        <v>170803134529</v>
      </c>
      <c r="B90" t="str">
        <f t="shared" si="7"/>
        <v>20170803134529</v>
      </c>
      <c r="C90" s="9">
        <f t="shared" ref="C90:C153" si="20">DATE(LEFT(B90,4),MID(B90,5,2),MID(B90,7,2))+TIME(MID(B90,9,2),MID(B90,11,2),RIGHT(B90,2))</f>
        <v>42950.573252314818</v>
      </c>
      <c r="D90" s="39">
        <v>1092</v>
      </c>
      <c r="E90" s="40">
        <v>128</v>
      </c>
      <c r="F90" t="str">
        <f t="shared" si="12"/>
        <v/>
      </c>
      <c r="G90" s="3">
        <f t="shared" si="13"/>
        <v>42950.573252314818</v>
      </c>
      <c r="H90" s="41">
        <f t="shared" si="14"/>
        <v>942.5</v>
      </c>
      <c r="I90" s="41">
        <f t="shared" si="15"/>
        <v>471.25</v>
      </c>
      <c r="J90" s="42">
        <f t="shared" si="16"/>
        <v>942.5</v>
      </c>
      <c r="K90" s="45">
        <f t="shared" si="17"/>
        <v>4261.5675560192658</v>
      </c>
      <c r="L90" s="46">
        <f t="shared" si="19"/>
        <v>100023.85121364245</v>
      </c>
      <c r="M90" s="44">
        <f t="shared" si="18"/>
        <v>0.50011925606821228</v>
      </c>
    </row>
    <row r="91" spans="1:13" x14ac:dyDescent="0.2">
      <c r="A91" s="39">
        <v>170803134531</v>
      </c>
      <c r="B91" t="str">
        <f t="shared" ref="B91:B154" si="21">"20"&amp;A91</f>
        <v>20170803134531</v>
      </c>
      <c r="C91" s="9">
        <f t="shared" si="20"/>
        <v>42950.573275462964</v>
      </c>
      <c r="D91" s="39">
        <v>1043</v>
      </c>
      <c r="E91" s="40">
        <v>130</v>
      </c>
      <c r="F91" t="str">
        <f t="shared" si="12"/>
        <v/>
      </c>
      <c r="G91" s="3">
        <f t="shared" si="13"/>
        <v>42950.573275462964</v>
      </c>
      <c r="H91" s="41">
        <f t="shared" si="14"/>
        <v>893.5</v>
      </c>
      <c r="I91" s="41">
        <f t="shared" si="15"/>
        <v>446.75</v>
      </c>
      <c r="J91" s="42">
        <f t="shared" si="16"/>
        <v>918</v>
      </c>
      <c r="K91" s="45">
        <f t="shared" si="17"/>
        <v>4150.7894073482084</v>
      </c>
      <c r="L91" s="46">
        <f t="shared" si="19"/>
        <v>104174.64062099066</v>
      </c>
      <c r="M91" s="44">
        <f t="shared" si="18"/>
        <v>0.52087320310495333</v>
      </c>
    </row>
    <row r="92" spans="1:13" x14ac:dyDescent="0.2">
      <c r="A92" s="39">
        <v>170803134533</v>
      </c>
      <c r="B92" t="str">
        <f t="shared" si="21"/>
        <v>20170803134533</v>
      </c>
      <c r="C92" s="9">
        <f t="shared" si="20"/>
        <v>42950.573298611111</v>
      </c>
      <c r="D92" s="39">
        <v>1012.9999999999999</v>
      </c>
      <c r="E92" s="40">
        <v>132</v>
      </c>
      <c r="F92" t="str">
        <f t="shared" si="12"/>
        <v/>
      </c>
      <c r="G92" s="3">
        <f t="shared" si="13"/>
        <v>42950.573298611111</v>
      </c>
      <c r="H92" s="41">
        <f t="shared" si="14"/>
        <v>863.49999999999989</v>
      </c>
      <c r="I92" s="41">
        <f t="shared" si="15"/>
        <v>431.74999999999994</v>
      </c>
      <c r="J92" s="42">
        <f t="shared" si="16"/>
        <v>878.5</v>
      </c>
      <c r="K92" s="45">
        <f t="shared" si="17"/>
        <v>3972.1879023479314</v>
      </c>
      <c r="L92" s="46">
        <f t="shared" si="19"/>
        <v>108146.82852333858</v>
      </c>
      <c r="M92" s="44">
        <f t="shared" si="18"/>
        <v>0.54073414261669295</v>
      </c>
    </row>
    <row r="93" spans="1:13" x14ac:dyDescent="0.2">
      <c r="A93" s="39">
        <v>170803134535</v>
      </c>
      <c r="B93" t="str">
        <f t="shared" si="21"/>
        <v>20170803134535</v>
      </c>
      <c r="C93" s="9">
        <f t="shared" si="20"/>
        <v>42950.573321759257</v>
      </c>
      <c r="D93" s="39">
        <v>976</v>
      </c>
      <c r="E93" s="40">
        <v>134</v>
      </c>
      <c r="F93" t="str">
        <f t="shared" ref="F93:F156" si="22">IF(H93=$B$13,C93,"")</f>
        <v/>
      </c>
      <c r="G93" s="3">
        <f t="shared" ref="G93:G156" si="23">IF(D93-$B$11&gt;0,C93," ")</f>
        <v>42950.573321759257</v>
      </c>
      <c r="H93" s="41">
        <f t="shared" ref="H93:H156" si="24">IF((D93-$B$11)&gt;0,D93-$B$11,0)</f>
        <v>826.5</v>
      </c>
      <c r="I93" s="41">
        <f t="shared" ref="I93:I156" si="25">H93/2</f>
        <v>413.25</v>
      </c>
      <c r="J93" s="42">
        <f t="shared" ref="J93:J156" si="26">AVERAGE(I92:I93)*(E93-E92)</f>
        <v>845</v>
      </c>
      <c r="K93" s="45">
        <f t="shared" ref="K93:K156" si="27">J93*$B$19</f>
        <v>3820.715739879342</v>
      </c>
      <c r="L93" s="46">
        <f t="shared" si="19"/>
        <v>111967.54426321792</v>
      </c>
      <c r="M93" s="44">
        <f t="shared" ref="M93:M156" si="28">L93/($B$17*1000)</f>
        <v>0.55983772131608955</v>
      </c>
    </row>
    <row r="94" spans="1:13" x14ac:dyDescent="0.2">
      <c r="A94" s="39">
        <v>170803134537</v>
      </c>
      <c r="B94" t="str">
        <f t="shared" si="21"/>
        <v>20170803134537</v>
      </c>
      <c r="C94" s="9">
        <f t="shared" si="20"/>
        <v>42950.573344907411</v>
      </c>
      <c r="D94" s="39">
        <v>951</v>
      </c>
      <c r="E94" s="40">
        <v>136</v>
      </c>
      <c r="F94" t="str">
        <f t="shared" si="22"/>
        <v/>
      </c>
      <c r="G94" s="3">
        <f t="shared" si="23"/>
        <v>42950.573344907411</v>
      </c>
      <c r="H94" s="41">
        <f t="shared" si="24"/>
        <v>801.5</v>
      </c>
      <c r="I94" s="41">
        <f t="shared" si="25"/>
        <v>400.75</v>
      </c>
      <c r="J94" s="42">
        <f t="shared" si="26"/>
        <v>814</v>
      </c>
      <c r="K94" s="45">
        <f t="shared" si="27"/>
        <v>3680.5474701322892</v>
      </c>
      <c r="L94" s="46">
        <f t="shared" ref="L94:L157" si="29">L93+K94</f>
        <v>115648.09173335021</v>
      </c>
      <c r="M94" s="44">
        <f t="shared" si="28"/>
        <v>0.57824045866675111</v>
      </c>
    </row>
    <row r="95" spans="1:13" x14ac:dyDescent="0.2">
      <c r="A95" s="39">
        <v>170803134539</v>
      </c>
      <c r="B95" t="str">
        <f t="shared" si="21"/>
        <v>20170803134539</v>
      </c>
      <c r="C95" s="9">
        <f t="shared" si="20"/>
        <v>42950.573368055557</v>
      </c>
      <c r="D95" s="39">
        <v>916</v>
      </c>
      <c r="E95" s="40">
        <v>138</v>
      </c>
      <c r="F95" t="str">
        <f t="shared" si="22"/>
        <v/>
      </c>
      <c r="G95" s="3">
        <f t="shared" si="23"/>
        <v>42950.573368055557</v>
      </c>
      <c r="H95" s="41">
        <f t="shared" si="24"/>
        <v>766.5</v>
      </c>
      <c r="I95" s="41">
        <f t="shared" si="25"/>
        <v>383.25</v>
      </c>
      <c r="J95" s="42">
        <f t="shared" si="26"/>
        <v>784</v>
      </c>
      <c r="K95" s="45">
        <f t="shared" si="27"/>
        <v>3544.9007574738512</v>
      </c>
      <c r="L95" s="46">
        <f t="shared" si="29"/>
        <v>119192.99249082406</v>
      </c>
      <c r="M95" s="44">
        <f t="shared" si="28"/>
        <v>0.59596496245412034</v>
      </c>
    </row>
    <row r="96" spans="1:13" x14ac:dyDescent="0.2">
      <c r="A96" s="39">
        <v>170803134541</v>
      </c>
      <c r="B96" t="str">
        <f t="shared" si="21"/>
        <v>20170803134541</v>
      </c>
      <c r="C96" s="9">
        <f t="shared" si="20"/>
        <v>42950.573391203703</v>
      </c>
      <c r="D96" s="39">
        <v>886</v>
      </c>
      <c r="E96" s="40">
        <v>140</v>
      </c>
      <c r="F96" t="str">
        <f t="shared" si="22"/>
        <v/>
      </c>
      <c r="G96" s="3">
        <f t="shared" si="23"/>
        <v>42950.573391203703</v>
      </c>
      <c r="H96" s="41">
        <f t="shared" si="24"/>
        <v>736.5</v>
      </c>
      <c r="I96" s="41">
        <f t="shared" si="25"/>
        <v>368.25</v>
      </c>
      <c r="J96" s="42">
        <f t="shared" si="26"/>
        <v>751.5</v>
      </c>
      <c r="K96" s="45">
        <f t="shared" si="27"/>
        <v>3397.9501520938766</v>
      </c>
      <c r="L96" s="46">
        <f t="shared" si="29"/>
        <v>122590.94264291794</v>
      </c>
      <c r="M96" s="44">
        <f t="shared" si="28"/>
        <v>0.61295471321458972</v>
      </c>
    </row>
    <row r="97" spans="1:13" x14ac:dyDescent="0.2">
      <c r="A97" s="39">
        <v>170803134543</v>
      </c>
      <c r="B97" t="str">
        <f t="shared" si="21"/>
        <v>20170803134543</v>
      </c>
      <c r="C97" s="9">
        <f t="shared" si="20"/>
        <v>42950.573414351849</v>
      </c>
      <c r="D97" s="39">
        <v>857</v>
      </c>
      <c r="E97" s="40">
        <v>142</v>
      </c>
      <c r="F97" t="str">
        <f t="shared" si="22"/>
        <v/>
      </c>
      <c r="G97" s="3">
        <f t="shared" si="23"/>
        <v>42950.573414351849</v>
      </c>
      <c r="H97" s="41">
        <f t="shared" si="24"/>
        <v>707.5</v>
      </c>
      <c r="I97" s="41">
        <f t="shared" si="25"/>
        <v>353.75</v>
      </c>
      <c r="J97" s="42">
        <f t="shared" si="26"/>
        <v>722</v>
      </c>
      <c r="K97" s="45">
        <f t="shared" si="27"/>
        <v>3264.5642179797455</v>
      </c>
      <c r="L97" s="46">
        <f t="shared" si="29"/>
        <v>125855.50686089769</v>
      </c>
      <c r="M97" s="44">
        <f t="shared" si="28"/>
        <v>0.62927753430448841</v>
      </c>
    </row>
    <row r="98" spans="1:13" x14ac:dyDescent="0.2">
      <c r="A98" s="39">
        <v>170803134545</v>
      </c>
      <c r="B98" t="str">
        <f t="shared" si="21"/>
        <v>20170803134545</v>
      </c>
      <c r="C98" s="9">
        <f t="shared" si="20"/>
        <v>42950.573437500003</v>
      </c>
      <c r="D98" s="39">
        <v>809</v>
      </c>
      <c r="E98" s="40">
        <v>144</v>
      </c>
      <c r="F98" t="str">
        <f t="shared" si="22"/>
        <v/>
      </c>
      <c r="G98" s="3">
        <f t="shared" si="23"/>
        <v>42950.573437500003</v>
      </c>
      <c r="H98" s="41">
        <f t="shared" si="24"/>
        <v>659.5</v>
      </c>
      <c r="I98" s="41">
        <f t="shared" si="25"/>
        <v>329.75</v>
      </c>
      <c r="J98" s="42">
        <f t="shared" si="26"/>
        <v>683.5</v>
      </c>
      <c r="K98" s="45">
        <f t="shared" si="27"/>
        <v>3090.4842700680833</v>
      </c>
      <c r="L98" s="46">
        <f t="shared" si="29"/>
        <v>128945.99113096578</v>
      </c>
      <c r="M98" s="44">
        <f t="shared" si="28"/>
        <v>0.64472995565482893</v>
      </c>
    </row>
    <row r="99" spans="1:13" x14ac:dyDescent="0.2">
      <c r="A99" s="39">
        <v>170803134547</v>
      </c>
      <c r="B99" t="str">
        <f t="shared" si="21"/>
        <v>20170803134547</v>
      </c>
      <c r="C99" s="9">
        <f t="shared" si="20"/>
        <v>42950.573460648149</v>
      </c>
      <c r="D99" s="39">
        <v>809</v>
      </c>
      <c r="E99" s="40">
        <v>146</v>
      </c>
      <c r="F99" t="str">
        <f t="shared" si="22"/>
        <v/>
      </c>
      <c r="G99" s="3">
        <f t="shared" si="23"/>
        <v>42950.573460648149</v>
      </c>
      <c r="H99" s="41">
        <f t="shared" si="24"/>
        <v>659.5</v>
      </c>
      <c r="I99" s="41">
        <f t="shared" si="25"/>
        <v>329.75</v>
      </c>
      <c r="J99" s="42">
        <f t="shared" si="26"/>
        <v>659.5</v>
      </c>
      <c r="K99" s="45">
        <f t="shared" si="27"/>
        <v>2981.9668999413325</v>
      </c>
      <c r="L99" s="46">
        <f t="shared" si="29"/>
        <v>131927.95803090712</v>
      </c>
      <c r="M99" s="44">
        <f t="shared" si="28"/>
        <v>0.65963979015453555</v>
      </c>
    </row>
    <row r="100" spans="1:13" x14ac:dyDescent="0.2">
      <c r="A100" s="39">
        <v>170803134549</v>
      </c>
      <c r="B100" t="str">
        <f t="shared" si="21"/>
        <v>20170803134549</v>
      </c>
      <c r="C100" s="9">
        <f t="shared" si="20"/>
        <v>42950.573483796295</v>
      </c>
      <c r="D100" s="39">
        <v>767</v>
      </c>
      <c r="E100" s="40">
        <v>148</v>
      </c>
      <c r="F100" t="str">
        <f t="shared" si="22"/>
        <v/>
      </c>
      <c r="G100" s="3">
        <f t="shared" si="23"/>
        <v>42950.573483796295</v>
      </c>
      <c r="H100" s="41">
        <f t="shared" si="24"/>
        <v>617.5</v>
      </c>
      <c r="I100" s="41">
        <f t="shared" si="25"/>
        <v>308.75</v>
      </c>
      <c r="J100" s="42">
        <f t="shared" si="26"/>
        <v>638.5</v>
      </c>
      <c r="K100" s="45">
        <f t="shared" si="27"/>
        <v>2887.0142010804257</v>
      </c>
      <c r="L100" s="46">
        <f t="shared" si="29"/>
        <v>134814.97223198754</v>
      </c>
      <c r="M100" s="44">
        <f t="shared" si="28"/>
        <v>0.67407486115993775</v>
      </c>
    </row>
    <row r="101" spans="1:13" x14ac:dyDescent="0.2">
      <c r="A101" s="39">
        <v>170803134551</v>
      </c>
      <c r="B101" t="str">
        <f t="shared" si="21"/>
        <v>20170803134551</v>
      </c>
      <c r="C101" s="9">
        <f t="shared" si="20"/>
        <v>42950.573506944442</v>
      </c>
      <c r="D101" s="39">
        <v>734</v>
      </c>
      <c r="E101" s="40">
        <v>150</v>
      </c>
      <c r="F101" t="str">
        <f t="shared" si="22"/>
        <v/>
      </c>
      <c r="G101" s="3">
        <f t="shared" si="23"/>
        <v>42950.573506944442</v>
      </c>
      <c r="H101" s="41">
        <f t="shared" si="24"/>
        <v>584.5</v>
      </c>
      <c r="I101" s="41">
        <f t="shared" si="25"/>
        <v>292.25</v>
      </c>
      <c r="J101" s="42">
        <f t="shared" si="26"/>
        <v>601</v>
      </c>
      <c r="K101" s="45">
        <f t="shared" si="27"/>
        <v>2717.4558102573783</v>
      </c>
      <c r="L101" s="46">
        <f t="shared" si="29"/>
        <v>137532.42804224492</v>
      </c>
      <c r="M101" s="44">
        <f t="shared" si="28"/>
        <v>0.68766214021122463</v>
      </c>
    </row>
    <row r="102" spans="1:13" x14ac:dyDescent="0.2">
      <c r="A102" s="39">
        <v>170803134553</v>
      </c>
      <c r="B102" t="str">
        <f t="shared" si="21"/>
        <v>20170803134553</v>
      </c>
      <c r="C102" s="9">
        <f t="shared" si="20"/>
        <v>42950.573530092595</v>
      </c>
      <c r="D102" s="39">
        <v>699</v>
      </c>
      <c r="E102" s="40">
        <v>152</v>
      </c>
      <c r="F102" t="str">
        <f t="shared" si="22"/>
        <v/>
      </c>
      <c r="G102" s="3">
        <f t="shared" si="23"/>
        <v>42950.573530092595</v>
      </c>
      <c r="H102" s="41">
        <f t="shared" si="24"/>
        <v>549.5</v>
      </c>
      <c r="I102" s="41">
        <f t="shared" si="25"/>
        <v>274.75</v>
      </c>
      <c r="J102" s="42">
        <f t="shared" si="26"/>
        <v>567</v>
      </c>
      <c r="K102" s="45">
        <f t="shared" si="27"/>
        <v>2563.7228692444814</v>
      </c>
      <c r="L102" s="46">
        <f t="shared" si="29"/>
        <v>140096.15091148941</v>
      </c>
      <c r="M102" s="44">
        <f t="shared" si="28"/>
        <v>0.70048075455744707</v>
      </c>
    </row>
    <row r="103" spans="1:13" x14ac:dyDescent="0.2">
      <c r="A103" s="39">
        <v>170803134555</v>
      </c>
      <c r="B103" t="str">
        <f t="shared" si="21"/>
        <v>20170803134555</v>
      </c>
      <c r="C103" s="9">
        <f t="shared" si="20"/>
        <v>42950.573553240742</v>
      </c>
      <c r="D103" s="39">
        <v>676</v>
      </c>
      <c r="E103" s="40">
        <v>154</v>
      </c>
      <c r="F103" t="str">
        <f t="shared" si="22"/>
        <v/>
      </c>
      <c r="G103" s="3">
        <f t="shared" si="23"/>
        <v>42950.573553240742</v>
      </c>
      <c r="H103" s="41">
        <f t="shared" si="24"/>
        <v>526.5</v>
      </c>
      <c r="I103" s="41">
        <f t="shared" si="25"/>
        <v>263.25</v>
      </c>
      <c r="J103" s="42">
        <f t="shared" si="26"/>
        <v>538</v>
      </c>
      <c r="K103" s="45">
        <f t="shared" si="27"/>
        <v>2432.5977136746578</v>
      </c>
      <c r="L103" s="46">
        <f t="shared" si="29"/>
        <v>142528.74862516407</v>
      </c>
      <c r="M103" s="44">
        <f t="shared" si="28"/>
        <v>0.71264374312582035</v>
      </c>
    </row>
    <row r="104" spans="1:13" x14ac:dyDescent="0.2">
      <c r="A104" s="39">
        <v>170803134557</v>
      </c>
      <c r="B104" t="str">
        <f t="shared" si="21"/>
        <v>20170803134557</v>
      </c>
      <c r="C104" s="9">
        <f t="shared" si="20"/>
        <v>42950.573576388888</v>
      </c>
      <c r="D104" s="39">
        <v>646</v>
      </c>
      <c r="E104" s="40">
        <v>156</v>
      </c>
      <c r="F104" t="str">
        <f t="shared" si="22"/>
        <v/>
      </c>
      <c r="G104" s="3">
        <f t="shared" si="23"/>
        <v>42950.573576388888</v>
      </c>
      <c r="H104" s="41">
        <f t="shared" si="24"/>
        <v>496.5</v>
      </c>
      <c r="I104" s="41">
        <f t="shared" si="25"/>
        <v>248.25</v>
      </c>
      <c r="J104" s="42">
        <f t="shared" si="26"/>
        <v>511.5</v>
      </c>
      <c r="K104" s="45">
        <f t="shared" si="27"/>
        <v>2312.7764508263708</v>
      </c>
      <c r="L104" s="46">
        <f t="shared" si="29"/>
        <v>144841.52507599044</v>
      </c>
      <c r="M104" s="44">
        <f t="shared" si="28"/>
        <v>0.7242076253799522</v>
      </c>
    </row>
    <row r="105" spans="1:13" x14ac:dyDescent="0.2">
      <c r="A105" s="39">
        <v>170803134559</v>
      </c>
      <c r="B105" t="str">
        <f t="shared" si="21"/>
        <v>20170803134559</v>
      </c>
      <c r="C105" s="9">
        <f t="shared" si="20"/>
        <v>42950.573599537034</v>
      </c>
      <c r="D105" s="39">
        <v>614</v>
      </c>
      <c r="E105" s="40">
        <v>158</v>
      </c>
      <c r="F105" t="str">
        <f t="shared" si="22"/>
        <v/>
      </c>
      <c r="G105" s="3">
        <f t="shared" si="23"/>
        <v>42950.573599537034</v>
      </c>
      <c r="H105" s="41">
        <f t="shared" si="24"/>
        <v>464.5</v>
      </c>
      <c r="I105" s="41">
        <f t="shared" si="25"/>
        <v>232.25</v>
      </c>
      <c r="J105" s="42">
        <f t="shared" si="26"/>
        <v>480.5</v>
      </c>
      <c r="K105" s="45">
        <f t="shared" si="27"/>
        <v>2172.608181079318</v>
      </c>
      <c r="L105" s="46">
        <f t="shared" si="29"/>
        <v>147014.13325706977</v>
      </c>
      <c r="M105" s="44">
        <f t="shared" si="28"/>
        <v>0.73507066628534889</v>
      </c>
    </row>
    <row r="106" spans="1:13" x14ac:dyDescent="0.2">
      <c r="A106" s="39">
        <v>170803134601</v>
      </c>
      <c r="B106" t="str">
        <f t="shared" si="21"/>
        <v>20170803134601</v>
      </c>
      <c r="C106" s="9">
        <f t="shared" si="20"/>
        <v>42950.573622685188</v>
      </c>
      <c r="D106" s="39">
        <v>595</v>
      </c>
      <c r="E106" s="40">
        <v>160</v>
      </c>
      <c r="F106" t="str">
        <f t="shared" si="22"/>
        <v/>
      </c>
      <c r="G106" s="3">
        <f t="shared" si="23"/>
        <v>42950.573622685188</v>
      </c>
      <c r="H106" s="41">
        <f t="shared" si="24"/>
        <v>445.5</v>
      </c>
      <c r="I106" s="41">
        <f t="shared" si="25"/>
        <v>222.75</v>
      </c>
      <c r="J106" s="42">
        <f t="shared" si="26"/>
        <v>455</v>
      </c>
      <c r="K106" s="45">
        <f t="shared" si="27"/>
        <v>2057.3084753196458</v>
      </c>
      <c r="L106" s="46">
        <f t="shared" si="29"/>
        <v>149071.44173238942</v>
      </c>
      <c r="M106" s="44">
        <f t="shared" si="28"/>
        <v>0.7453572086619471</v>
      </c>
    </row>
    <row r="107" spans="1:13" x14ac:dyDescent="0.2">
      <c r="A107" s="39">
        <v>170803134603</v>
      </c>
      <c r="B107" t="str">
        <f t="shared" si="21"/>
        <v>20170803134603</v>
      </c>
      <c r="C107" s="9">
        <f t="shared" si="20"/>
        <v>42950.573645833334</v>
      </c>
      <c r="D107" s="39">
        <v>574</v>
      </c>
      <c r="E107" s="40">
        <v>162</v>
      </c>
      <c r="F107" t="str">
        <f t="shared" si="22"/>
        <v/>
      </c>
      <c r="G107" s="3">
        <f t="shared" si="23"/>
        <v>42950.573645833334</v>
      </c>
      <c r="H107" s="41">
        <f t="shared" si="24"/>
        <v>424.5</v>
      </c>
      <c r="I107" s="41">
        <f t="shared" si="25"/>
        <v>212.25</v>
      </c>
      <c r="J107" s="42">
        <f t="shared" si="26"/>
        <v>435</v>
      </c>
      <c r="K107" s="45">
        <f t="shared" si="27"/>
        <v>1966.8773335473536</v>
      </c>
      <c r="L107" s="46">
        <f t="shared" si="29"/>
        <v>151038.31906593678</v>
      </c>
      <c r="M107" s="44">
        <f t="shared" si="28"/>
        <v>0.75519159532968394</v>
      </c>
    </row>
    <row r="108" spans="1:13" x14ac:dyDescent="0.2">
      <c r="A108" s="39">
        <v>170803134605</v>
      </c>
      <c r="B108" t="str">
        <f t="shared" si="21"/>
        <v>20170803134605</v>
      </c>
      <c r="C108" s="9">
        <f t="shared" si="20"/>
        <v>42950.57366898148</v>
      </c>
      <c r="D108" s="39">
        <v>574</v>
      </c>
      <c r="E108" s="40">
        <v>164</v>
      </c>
      <c r="F108" t="str">
        <f t="shared" si="22"/>
        <v/>
      </c>
      <c r="G108" s="3">
        <f t="shared" si="23"/>
        <v>42950.57366898148</v>
      </c>
      <c r="H108" s="41">
        <f t="shared" si="24"/>
        <v>424.5</v>
      </c>
      <c r="I108" s="41">
        <f t="shared" si="25"/>
        <v>212.25</v>
      </c>
      <c r="J108" s="42">
        <f t="shared" si="26"/>
        <v>424.5</v>
      </c>
      <c r="K108" s="45">
        <f t="shared" si="27"/>
        <v>1919.4009841169002</v>
      </c>
      <c r="L108" s="46">
        <f t="shared" si="29"/>
        <v>152957.72005005367</v>
      </c>
      <c r="M108" s="44">
        <f t="shared" si="28"/>
        <v>0.7647886002502684</v>
      </c>
    </row>
    <row r="109" spans="1:13" x14ac:dyDescent="0.2">
      <c r="A109" s="39">
        <v>170803134607</v>
      </c>
      <c r="B109" t="str">
        <f t="shared" si="21"/>
        <v>20170803134607</v>
      </c>
      <c r="C109" s="9">
        <f t="shared" si="20"/>
        <v>42950.573692129627</v>
      </c>
      <c r="D109" s="39">
        <v>534</v>
      </c>
      <c r="E109" s="40">
        <v>166</v>
      </c>
      <c r="F109" t="str">
        <f t="shared" si="22"/>
        <v/>
      </c>
      <c r="G109" s="3">
        <f t="shared" si="23"/>
        <v>42950.573692129627</v>
      </c>
      <c r="H109" s="41">
        <f t="shared" si="24"/>
        <v>384.5</v>
      </c>
      <c r="I109" s="41">
        <f t="shared" si="25"/>
        <v>192.25</v>
      </c>
      <c r="J109" s="42">
        <f t="shared" si="26"/>
        <v>404.5</v>
      </c>
      <c r="K109" s="45">
        <f t="shared" si="27"/>
        <v>1828.9698423446082</v>
      </c>
      <c r="L109" s="46">
        <f t="shared" si="29"/>
        <v>154786.68989239828</v>
      </c>
      <c r="M109" s="44">
        <f t="shared" si="28"/>
        <v>0.77393344946199139</v>
      </c>
    </row>
    <row r="110" spans="1:13" x14ac:dyDescent="0.2">
      <c r="A110" s="39">
        <v>170803134609</v>
      </c>
      <c r="B110" t="str">
        <f t="shared" si="21"/>
        <v>20170803134609</v>
      </c>
      <c r="C110" s="9">
        <f t="shared" si="20"/>
        <v>42950.57371527778</v>
      </c>
      <c r="D110" s="39">
        <v>506</v>
      </c>
      <c r="E110" s="40">
        <v>168</v>
      </c>
      <c r="F110" t="str">
        <f t="shared" si="22"/>
        <v/>
      </c>
      <c r="G110" s="3">
        <f t="shared" si="23"/>
        <v>42950.57371527778</v>
      </c>
      <c r="H110" s="41">
        <f t="shared" si="24"/>
        <v>356.5</v>
      </c>
      <c r="I110" s="41">
        <f t="shared" si="25"/>
        <v>178.25</v>
      </c>
      <c r="J110" s="42">
        <f t="shared" si="26"/>
        <v>370.5</v>
      </c>
      <c r="K110" s="45">
        <f t="shared" si="27"/>
        <v>1675.2369013317116</v>
      </c>
      <c r="L110" s="46">
        <f t="shared" si="29"/>
        <v>156461.92679373</v>
      </c>
      <c r="M110" s="44">
        <f t="shared" si="28"/>
        <v>0.78230963396865005</v>
      </c>
    </row>
    <row r="111" spans="1:13" x14ac:dyDescent="0.2">
      <c r="A111" s="39">
        <v>170803134611</v>
      </c>
      <c r="B111" t="str">
        <f t="shared" si="21"/>
        <v>20170803134611</v>
      </c>
      <c r="C111" s="9">
        <f t="shared" si="20"/>
        <v>42950.573738425926</v>
      </c>
      <c r="D111" s="39">
        <v>481</v>
      </c>
      <c r="E111" s="40">
        <v>170</v>
      </c>
      <c r="F111" t="str">
        <f t="shared" si="22"/>
        <v/>
      </c>
      <c r="G111" s="3">
        <f t="shared" si="23"/>
        <v>42950.573738425926</v>
      </c>
      <c r="H111" s="41">
        <f t="shared" si="24"/>
        <v>331.5</v>
      </c>
      <c r="I111" s="41">
        <f t="shared" si="25"/>
        <v>165.75</v>
      </c>
      <c r="J111" s="42">
        <f t="shared" si="26"/>
        <v>344</v>
      </c>
      <c r="K111" s="45">
        <f t="shared" si="27"/>
        <v>1555.4156384834243</v>
      </c>
      <c r="L111" s="46">
        <f t="shared" si="29"/>
        <v>158017.34243221342</v>
      </c>
      <c r="M111" s="44">
        <f t="shared" si="28"/>
        <v>0.79008671216106707</v>
      </c>
    </row>
    <row r="112" spans="1:13" x14ac:dyDescent="0.2">
      <c r="A112" s="39">
        <v>170803134613</v>
      </c>
      <c r="B112" t="str">
        <f t="shared" si="21"/>
        <v>20170803134613</v>
      </c>
      <c r="C112" s="9">
        <f t="shared" si="20"/>
        <v>42950.573761574073</v>
      </c>
      <c r="D112" s="39">
        <v>466</v>
      </c>
      <c r="E112" s="40">
        <v>172</v>
      </c>
      <c r="F112" t="str">
        <f t="shared" si="22"/>
        <v/>
      </c>
      <c r="G112" s="3">
        <f t="shared" si="23"/>
        <v>42950.573761574073</v>
      </c>
      <c r="H112" s="41">
        <f t="shared" si="24"/>
        <v>316.5</v>
      </c>
      <c r="I112" s="41">
        <f t="shared" si="25"/>
        <v>158.25</v>
      </c>
      <c r="J112" s="42">
        <f t="shared" si="26"/>
        <v>324</v>
      </c>
      <c r="K112" s="45">
        <f t="shared" si="27"/>
        <v>1464.9844967111324</v>
      </c>
      <c r="L112" s="46">
        <f t="shared" si="29"/>
        <v>159482.32692892457</v>
      </c>
      <c r="M112" s="44">
        <f t="shared" si="28"/>
        <v>0.79741163464462284</v>
      </c>
    </row>
    <row r="113" spans="1:13" x14ac:dyDescent="0.2">
      <c r="A113" s="39">
        <v>170803134615</v>
      </c>
      <c r="B113" t="str">
        <f t="shared" si="21"/>
        <v>20170803134615</v>
      </c>
      <c r="C113" s="9">
        <f t="shared" si="20"/>
        <v>42950.573784722219</v>
      </c>
      <c r="D113" s="39">
        <v>445</v>
      </c>
      <c r="E113" s="40">
        <v>174</v>
      </c>
      <c r="F113" t="str">
        <f t="shared" si="22"/>
        <v/>
      </c>
      <c r="G113" s="3">
        <f t="shared" si="23"/>
        <v>42950.573784722219</v>
      </c>
      <c r="H113" s="41">
        <f t="shared" si="24"/>
        <v>295.5</v>
      </c>
      <c r="I113" s="41">
        <f t="shared" si="25"/>
        <v>147.75</v>
      </c>
      <c r="J113" s="42">
        <f t="shared" si="26"/>
        <v>306</v>
      </c>
      <c r="K113" s="45">
        <f t="shared" si="27"/>
        <v>1383.5964691160693</v>
      </c>
      <c r="L113" s="46">
        <f t="shared" si="29"/>
        <v>160865.92339804064</v>
      </c>
      <c r="M113" s="44">
        <f t="shared" si="28"/>
        <v>0.80432961699020322</v>
      </c>
    </row>
    <row r="114" spans="1:13" x14ac:dyDescent="0.2">
      <c r="A114" s="39">
        <v>170803134617</v>
      </c>
      <c r="B114" t="str">
        <f t="shared" si="21"/>
        <v>20170803134617</v>
      </c>
      <c r="C114" s="9">
        <f t="shared" si="20"/>
        <v>42950.573807870373</v>
      </c>
      <c r="D114" s="39">
        <v>442</v>
      </c>
      <c r="E114" s="40">
        <v>176</v>
      </c>
      <c r="F114" t="str">
        <f t="shared" si="22"/>
        <v/>
      </c>
      <c r="G114" s="3">
        <f t="shared" si="23"/>
        <v>42950.573807870373</v>
      </c>
      <c r="H114" s="41">
        <f t="shared" si="24"/>
        <v>292.5</v>
      </c>
      <c r="I114" s="41">
        <f t="shared" si="25"/>
        <v>146.25</v>
      </c>
      <c r="J114" s="42">
        <f t="shared" si="26"/>
        <v>294</v>
      </c>
      <c r="K114" s="45">
        <f t="shared" si="27"/>
        <v>1329.3377840526941</v>
      </c>
      <c r="L114" s="46">
        <f t="shared" si="29"/>
        <v>162195.26118209332</v>
      </c>
      <c r="M114" s="44">
        <f t="shared" si="28"/>
        <v>0.81097630591046665</v>
      </c>
    </row>
    <row r="115" spans="1:13" x14ac:dyDescent="0.2">
      <c r="A115" s="39">
        <v>170803134619</v>
      </c>
      <c r="B115" t="str">
        <f t="shared" si="21"/>
        <v>20170803134619</v>
      </c>
      <c r="C115" s="9">
        <f t="shared" si="20"/>
        <v>42950.573831018519</v>
      </c>
      <c r="D115" s="39">
        <v>410</v>
      </c>
      <c r="E115" s="40">
        <v>178</v>
      </c>
      <c r="F115" t="str">
        <f t="shared" si="22"/>
        <v/>
      </c>
      <c r="G115" s="3">
        <f t="shared" si="23"/>
        <v>42950.573831018519</v>
      </c>
      <c r="H115" s="41">
        <f t="shared" si="24"/>
        <v>260.5</v>
      </c>
      <c r="I115" s="41">
        <f t="shared" si="25"/>
        <v>130.25</v>
      </c>
      <c r="J115" s="42">
        <f t="shared" si="26"/>
        <v>276.5</v>
      </c>
      <c r="K115" s="45">
        <f t="shared" si="27"/>
        <v>1250.2105350019385</v>
      </c>
      <c r="L115" s="46">
        <f t="shared" si="29"/>
        <v>163445.47171709526</v>
      </c>
      <c r="M115" s="44">
        <f t="shared" si="28"/>
        <v>0.81722735858547635</v>
      </c>
    </row>
    <row r="116" spans="1:13" x14ac:dyDescent="0.2">
      <c r="A116" s="39">
        <v>170803134621</v>
      </c>
      <c r="B116" t="str">
        <f t="shared" si="21"/>
        <v>20170803134621</v>
      </c>
      <c r="C116" s="9">
        <f t="shared" si="20"/>
        <v>42950.573854166665</v>
      </c>
      <c r="D116" s="39">
        <v>408</v>
      </c>
      <c r="E116" s="40">
        <v>180</v>
      </c>
      <c r="F116" t="str">
        <f t="shared" si="22"/>
        <v/>
      </c>
      <c r="G116" s="3">
        <f t="shared" si="23"/>
        <v>42950.573854166665</v>
      </c>
      <c r="H116" s="41">
        <f t="shared" si="24"/>
        <v>258.5</v>
      </c>
      <c r="I116" s="41">
        <f t="shared" si="25"/>
        <v>129.25</v>
      </c>
      <c r="J116" s="42">
        <f t="shared" si="26"/>
        <v>259.5</v>
      </c>
      <c r="K116" s="45">
        <f t="shared" si="27"/>
        <v>1173.3440644954903</v>
      </c>
      <c r="L116" s="46">
        <f t="shared" si="29"/>
        <v>164618.81578159076</v>
      </c>
      <c r="M116" s="44">
        <f t="shared" si="28"/>
        <v>0.82309407890795383</v>
      </c>
    </row>
    <row r="117" spans="1:13" x14ac:dyDescent="0.2">
      <c r="A117" s="39">
        <v>170803134623</v>
      </c>
      <c r="B117" t="str">
        <f t="shared" si="21"/>
        <v>20170803134623</v>
      </c>
      <c r="C117" s="9">
        <f t="shared" si="20"/>
        <v>42950.573877314811</v>
      </c>
      <c r="D117" s="39">
        <v>379</v>
      </c>
      <c r="E117" s="40">
        <v>182</v>
      </c>
      <c r="F117" t="str">
        <f t="shared" si="22"/>
        <v/>
      </c>
      <c r="G117" s="3">
        <f t="shared" si="23"/>
        <v>42950.573877314811</v>
      </c>
      <c r="H117" s="41">
        <f t="shared" si="24"/>
        <v>229.5</v>
      </c>
      <c r="I117" s="41">
        <f t="shared" si="25"/>
        <v>114.75</v>
      </c>
      <c r="J117" s="42">
        <f t="shared" si="26"/>
        <v>244</v>
      </c>
      <c r="K117" s="45">
        <f t="shared" si="27"/>
        <v>1103.2599296219639</v>
      </c>
      <c r="L117" s="46">
        <f t="shared" si="29"/>
        <v>165722.07571121273</v>
      </c>
      <c r="M117" s="44">
        <f t="shared" si="28"/>
        <v>0.82861037855606368</v>
      </c>
    </row>
    <row r="118" spans="1:13" x14ac:dyDescent="0.2">
      <c r="A118" s="39">
        <v>170803134625</v>
      </c>
      <c r="B118" t="str">
        <f t="shared" si="21"/>
        <v>20170803134625</v>
      </c>
      <c r="C118" s="9">
        <f t="shared" si="20"/>
        <v>42950.573900462965</v>
      </c>
      <c r="D118" s="39">
        <v>377</v>
      </c>
      <c r="E118" s="40">
        <v>184</v>
      </c>
      <c r="F118" t="str">
        <f t="shared" si="22"/>
        <v/>
      </c>
      <c r="G118" s="3">
        <f t="shared" si="23"/>
        <v>42950.573900462965</v>
      </c>
      <c r="H118" s="41">
        <f t="shared" si="24"/>
        <v>227.5</v>
      </c>
      <c r="I118" s="41">
        <f t="shared" si="25"/>
        <v>113.75</v>
      </c>
      <c r="J118" s="42">
        <f t="shared" si="26"/>
        <v>228.5</v>
      </c>
      <c r="K118" s="45">
        <f t="shared" si="27"/>
        <v>1033.1757947484375</v>
      </c>
      <c r="L118" s="46">
        <f t="shared" si="29"/>
        <v>166755.25150596118</v>
      </c>
      <c r="M118" s="44">
        <f t="shared" si="28"/>
        <v>0.83377625752980589</v>
      </c>
    </row>
    <row r="119" spans="1:13" x14ac:dyDescent="0.2">
      <c r="A119" s="39">
        <v>170803134627</v>
      </c>
      <c r="B119" t="str">
        <f t="shared" si="21"/>
        <v>20170803134627</v>
      </c>
      <c r="C119" s="9">
        <f t="shared" si="20"/>
        <v>42950.573923611111</v>
      </c>
      <c r="D119" s="39">
        <v>377</v>
      </c>
      <c r="E119" s="40">
        <v>186</v>
      </c>
      <c r="F119" t="str">
        <f t="shared" si="22"/>
        <v/>
      </c>
      <c r="G119" s="3">
        <f t="shared" si="23"/>
        <v>42950.573923611111</v>
      </c>
      <c r="H119" s="41">
        <f t="shared" si="24"/>
        <v>227.5</v>
      </c>
      <c r="I119" s="41">
        <f t="shared" si="25"/>
        <v>113.75</v>
      </c>
      <c r="J119" s="42">
        <f t="shared" si="26"/>
        <v>227.5</v>
      </c>
      <c r="K119" s="45">
        <f t="shared" si="27"/>
        <v>1028.6542376598229</v>
      </c>
      <c r="L119" s="46">
        <f t="shared" si="29"/>
        <v>167783.905743621</v>
      </c>
      <c r="M119" s="44">
        <f t="shared" si="28"/>
        <v>0.83891952871810505</v>
      </c>
    </row>
    <row r="120" spans="1:13" x14ac:dyDescent="0.2">
      <c r="A120" s="39">
        <v>170803134629</v>
      </c>
      <c r="B120" t="str">
        <f t="shared" si="21"/>
        <v>20170803134629</v>
      </c>
      <c r="C120" s="9">
        <f t="shared" si="20"/>
        <v>42950.573946759258</v>
      </c>
      <c r="D120" s="39">
        <v>356</v>
      </c>
      <c r="E120" s="40">
        <v>188</v>
      </c>
      <c r="F120" t="str">
        <f t="shared" si="22"/>
        <v/>
      </c>
      <c r="G120" s="3">
        <f t="shared" si="23"/>
        <v>42950.573946759258</v>
      </c>
      <c r="H120" s="41">
        <f t="shared" si="24"/>
        <v>206.5</v>
      </c>
      <c r="I120" s="41">
        <f t="shared" si="25"/>
        <v>103.25</v>
      </c>
      <c r="J120" s="42">
        <f t="shared" si="26"/>
        <v>217</v>
      </c>
      <c r="K120" s="45">
        <f t="shared" si="27"/>
        <v>981.1778882293695</v>
      </c>
      <c r="L120" s="46">
        <f t="shared" si="29"/>
        <v>168765.08363185037</v>
      </c>
      <c r="M120" s="44">
        <f t="shared" si="28"/>
        <v>0.84382541815925183</v>
      </c>
    </row>
    <row r="121" spans="1:13" x14ac:dyDescent="0.2">
      <c r="A121" s="39">
        <v>170803134631</v>
      </c>
      <c r="B121" t="str">
        <f t="shared" si="21"/>
        <v>20170803134631</v>
      </c>
      <c r="C121" s="9">
        <f t="shared" si="20"/>
        <v>42950.573969907404</v>
      </c>
      <c r="D121" s="39">
        <v>343</v>
      </c>
      <c r="E121" s="40">
        <v>190</v>
      </c>
      <c r="F121" t="str">
        <f t="shared" si="22"/>
        <v/>
      </c>
      <c r="G121" s="3">
        <f t="shared" si="23"/>
        <v>42950.573969907404</v>
      </c>
      <c r="H121" s="41">
        <f t="shared" si="24"/>
        <v>193.5</v>
      </c>
      <c r="I121" s="41">
        <f t="shared" si="25"/>
        <v>96.75</v>
      </c>
      <c r="J121" s="42">
        <f t="shared" si="26"/>
        <v>200</v>
      </c>
      <c r="K121" s="45">
        <f t="shared" si="27"/>
        <v>904.31141772292119</v>
      </c>
      <c r="L121" s="46">
        <f t="shared" si="29"/>
        <v>169669.3950495733</v>
      </c>
      <c r="M121" s="44">
        <f t="shared" si="28"/>
        <v>0.84834697524786651</v>
      </c>
    </row>
    <row r="122" spans="1:13" x14ac:dyDescent="0.2">
      <c r="A122" s="39">
        <v>170803134633</v>
      </c>
      <c r="B122" t="str">
        <f t="shared" si="21"/>
        <v>20170803134633</v>
      </c>
      <c r="C122" s="9">
        <f t="shared" si="20"/>
        <v>42950.573993055557</v>
      </c>
      <c r="D122" s="39">
        <v>331</v>
      </c>
      <c r="E122" s="40">
        <v>192</v>
      </c>
      <c r="F122" t="str">
        <f t="shared" si="22"/>
        <v/>
      </c>
      <c r="G122" s="3">
        <f t="shared" si="23"/>
        <v>42950.573993055557</v>
      </c>
      <c r="H122" s="41">
        <f t="shared" si="24"/>
        <v>181.5</v>
      </c>
      <c r="I122" s="41">
        <f t="shared" si="25"/>
        <v>90.75</v>
      </c>
      <c r="J122" s="42">
        <f t="shared" si="26"/>
        <v>187.5</v>
      </c>
      <c r="K122" s="45">
        <f t="shared" si="27"/>
        <v>847.79195411523858</v>
      </c>
      <c r="L122" s="46">
        <f t="shared" si="29"/>
        <v>170517.18700368854</v>
      </c>
      <c r="M122" s="44">
        <f t="shared" si="28"/>
        <v>0.85258593501844271</v>
      </c>
    </row>
    <row r="123" spans="1:13" x14ac:dyDescent="0.2">
      <c r="A123" s="39">
        <v>170803134635</v>
      </c>
      <c r="B123" t="str">
        <f t="shared" si="21"/>
        <v>20170803134635</v>
      </c>
      <c r="C123" s="9">
        <f t="shared" si="20"/>
        <v>42950.574016203704</v>
      </c>
      <c r="D123" s="39">
        <v>329</v>
      </c>
      <c r="E123" s="40">
        <v>194</v>
      </c>
      <c r="F123" t="str">
        <f t="shared" si="22"/>
        <v/>
      </c>
      <c r="G123" s="3">
        <f t="shared" si="23"/>
        <v>42950.574016203704</v>
      </c>
      <c r="H123" s="41">
        <f t="shared" si="24"/>
        <v>179.5</v>
      </c>
      <c r="I123" s="41">
        <f t="shared" si="25"/>
        <v>89.75</v>
      </c>
      <c r="J123" s="42">
        <f t="shared" si="26"/>
        <v>180.5</v>
      </c>
      <c r="K123" s="45">
        <f t="shared" si="27"/>
        <v>816.14105449493638</v>
      </c>
      <c r="L123" s="46">
        <f t="shared" si="29"/>
        <v>171333.32805818348</v>
      </c>
      <c r="M123" s="44">
        <f t="shared" si="28"/>
        <v>0.85666664029091744</v>
      </c>
    </row>
    <row r="124" spans="1:13" x14ac:dyDescent="0.2">
      <c r="A124" s="39">
        <v>170803134637</v>
      </c>
      <c r="B124" t="str">
        <f t="shared" si="21"/>
        <v>20170803134637</v>
      </c>
      <c r="C124" s="9">
        <f t="shared" si="20"/>
        <v>42950.57403935185</v>
      </c>
      <c r="D124" s="39">
        <v>325</v>
      </c>
      <c r="E124" s="40">
        <v>196</v>
      </c>
      <c r="F124" t="str">
        <f t="shared" si="22"/>
        <v/>
      </c>
      <c r="G124" s="3">
        <f t="shared" si="23"/>
        <v>42950.57403935185</v>
      </c>
      <c r="H124" s="41">
        <f t="shared" si="24"/>
        <v>175.5</v>
      </c>
      <c r="I124" s="41">
        <f t="shared" si="25"/>
        <v>87.75</v>
      </c>
      <c r="J124" s="42">
        <f t="shared" si="26"/>
        <v>177.5</v>
      </c>
      <c r="K124" s="45">
        <f t="shared" si="27"/>
        <v>802.57638322909258</v>
      </c>
      <c r="L124" s="46">
        <f t="shared" si="29"/>
        <v>172135.90444141257</v>
      </c>
      <c r="M124" s="44">
        <f t="shared" si="28"/>
        <v>0.86067952220706279</v>
      </c>
    </row>
    <row r="125" spans="1:13" x14ac:dyDescent="0.2">
      <c r="A125" s="39">
        <v>170803134639</v>
      </c>
      <c r="B125" t="str">
        <f t="shared" si="21"/>
        <v>20170803134639</v>
      </c>
      <c r="C125" s="9">
        <f t="shared" si="20"/>
        <v>42950.574062500003</v>
      </c>
      <c r="D125" s="39">
        <v>304</v>
      </c>
      <c r="E125" s="40">
        <v>198</v>
      </c>
      <c r="F125" t="str">
        <f t="shared" si="22"/>
        <v/>
      </c>
      <c r="G125" s="3">
        <f t="shared" si="23"/>
        <v>42950.574062500003</v>
      </c>
      <c r="H125" s="41">
        <f t="shared" si="24"/>
        <v>154.5</v>
      </c>
      <c r="I125" s="41">
        <f t="shared" si="25"/>
        <v>77.25</v>
      </c>
      <c r="J125" s="42">
        <f t="shared" si="26"/>
        <v>165</v>
      </c>
      <c r="K125" s="45">
        <f t="shared" si="27"/>
        <v>746.05691962140997</v>
      </c>
      <c r="L125" s="46">
        <f t="shared" si="29"/>
        <v>172881.96136103399</v>
      </c>
      <c r="M125" s="44">
        <f t="shared" si="28"/>
        <v>0.86440980680516999</v>
      </c>
    </row>
    <row r="126" spans="1:13" x14ac:dyDescent="0.2">
      <c r="A126" s="39">
        <v>170803134641</v>
      </c>
      <c r="B126" t="str">
        <f t="shared" si="21"/>
        <v>20170803134641</v>
      </c>
      <c r="C126" s="9">
        <f t="shared" si="20"/>
        <v>42950.57408564815</v>
      </c>
      <c r="D126" s="39">
        <v>302</v>
      </c>
      <c r="E126" s="40">
        <v>200</v>
      </c>
      <c r="F126" t="str">
        <f t="shared" si="22"/>
        <v/>
      </c>
      <c r="G126" s="3">
        <f t="shared" si="23"/>
        <v>42950.57408564815</v>
      </c>
      <c r="H126" s="41">
        <f t="shared" si="24"/>
        <v>152.5</v>
      </c>
      <c r="I126" s="41">
        <f t="shared" si="25"/>
        <v>76.25</v>
      </c>
      <c r="J126" s="42">
        <f t="shared" si="26"/>
        <v>153.5</v>
      </c>
      <c r="K126" s="45">
        <f t="shared" si="27"/>
        <v>694.05901310234196</v>
      </c>
      <c r="L126" s="46">
        <f t="shared" si="29"/>
        <v>173576.02037413634</v>
      </c>
      <c r="M126" s="44">
        <f t="shared" si="28"/>
        <v>0.86788010187068165</v>
      </c>
    </row>
    <row r="127" spans="1:13" x14ac:dyDescent="0.2">
      <c r="A127" s="39">
        <v>170803134643</v>
      </c>
      <c r="B127" t="str">
        <f t="shared" si="21"/>
        <v>20170803134643</v>
      </c>
      <c r="C127" s="9">
        <f t="shared" si="20"/>
        <v>42950.574108796296</v>
      </c>
      <c r="D127" s="39">
        <v>299</v>
      </c>
      <c r="E127" s="40">
        <v>202</v>
      </c>
      <c r="F127" t="str">
        <f t="shared" si="22"/>
        <v/>
      </c>
      <c r="G127" s="3">
        <f t="shared" si="23"/>
        <v>42950.574108796296</v>
      </c>
      <c r="H127" s="41">
        <f t="shared" si="24"/>
        <v>149.5</v>
      </c>
      <c r="I127" s="41">
        <f t="shared" si="25"/>
        <v>74.75</v>
      </c>
      <c r="J127" s="42">
        <f t="shared" si="26"/>
        <v>151</v>
      </c>
      <c r="K127" s="45">
        <f t="shared" si="27"/>
        <v>682.75512038080547</v>
      </c>
      <c r="L127" s="46">
        <f t="shared" si="29"/>
        <v>174258.77549451715</v>
      </c>
      <c r="M127" s="44">
        <f t="shared" si="28"/>
        <v>0.87129387747258569</v>
      </c>
    </row>
    <row r="128" spans="1:13" x14ac:dyDescent="0.2">
      <c r="A128" s="39">
        <v>170803134645</v>
      </c>
      <c r="B128" t="str">
        <f t="shared" si="21"/>
        <v>20170803134645</v>
      </c>
      <c r="C128" s="9">
        <f t="shared" si="20"/>
        <v>42950.574131944442</v>
      </c>
      <c r="D128" s="39">
        <v>299</v>
      </c>
      <c r="E128" s="40">
        <v>204</v>
      </c>
      <c r="F128" t="str">
        <f t="shared" si="22"/>
        <v/>
      </c>
      <c r="G128" s="3">
        <f t="shared" si="23"/>
        <v>42950.574131944442</v>
      </c>
      <c r="H128" s="41">
        <f t="shared" si="24"/>
        <v>149.5</v>
      </c>
      <c r="I128" s="41">
        <f t="shared" si="25"/>
        <v>74.75</v>
      </c>
      <c r="J128" s="42">
        <f t="shared" si="26"/>
        <v>149.5</v>
      </c>
      <c r="K128" s="45">
        <f t="shared" si="27"/>
        <v>675.97278474788357</v>
      </c>
      <c r="L128" s="46">
        <f t="shared" si="29"/>
        <v>174934.74827926504</v>
      </c>
      <c r="M128" s="44">
        <f t="shared" si="28"/>
        <v>0.87467374139632525</v>
      </c>
    </row>
    <row r="129" spans="1:13" x14ac:dyDescent="0.2">
      <c r="A129" s="39">
        <v>170803134647</v>
      </c>
      <c r="B129" t="str">
        <f t="shared" si="21"/>
        <v>20170803134647</v>
      </c>
      <c r="C129" s="9">
        <f t="shared" si="20"/>
        <v>42950.574155092596</v>
      </c>
      <c r="D129" s="39">
        <v>277</v>
      </c>
      <c r="E129" s="40">
        <v>206</v>
      </c>
      <c r="F129" t="str">
        <f t="shared" si="22"/>
        <v/>
      </c>
      <c r="G129" s="3">
        <f t="shared" si="23"/>
        <v>42950.574155092596</v>
      </c>
      <c r="H129" s="41">
        <f t="shared" si="24"/>
        <v>127.5</v>
      </c>
      <c r="I129" s="41">
        <f t="shared" si="25"/>
        <v>63.75</v>
      </c>
      <c r="J129" s="42">
        <f t="shared" si="26"/>
        <v>138.5</v>
      </c>
      <c r="K129" s="45">
        <f t="shared" si="27"/>
        <v>626.23565677312297</v>
      </c>
      <c r="L129" s="46">
        <f t="shared" si="29"/>
        <v>175560.98393603816</v>
      </c>
      <c r="M129" s="44">
        <f t="shared" si="28"/>
        <v>0.87780491968019081</v>
      </c>
    </row>
    <row r="130" spans="1:13" x14ac:dyDescent="0.2">
      <c r="A130" s="39">
        <v>170803134649</v>
      </c>
      <c r="B130" t="str">
        <f t="shared" si="21"/>
        <v>20170803134649</v>
      </c>
      <c r="C130" s="9">
        <f t="shared" si="20"/>
        <v>42950.574178240742</v>
      </c>
      <c r="D130" s="39">
        <v>275</v>
      </c>
      <c r="E130" s="40">
        <v>208</v>
      </c>
      <c r="F130" t="str">
        <f t="shared" si="22"/>
        <v/>
      </c>
      <c r="G130" s="3">
        <f t="shared" si="23"/>
        <v>42950.574178240742</v>
      </c>
      <c r="H130" s="41">
        <f t="shared" si="24"/>
        <v>125.5</v>
      </c>
      <c r="I130" s="41">
        <f t="shared" si="25"/>
        <v>62.75</v>
      </c>
      <c r="J130" s="42">
        <f t="shared" si="26"/>
        <v>126.5</v>
      </c>
      <c r="K130" s="45">
        <f t="shared" si="27"/>
        <v>571.97697170974766</v>
      </c>
      <c r="L130" s="46">
        <f t="shared" si="29"/>
        <v>176132.96090774791</v>
      </c>
      <c r="M130" s="44">
        <f t="shared" si="28"/>
        <v>0.88066480453873952</v>
      </c>
    </row>
    <row r="131" spans="1:13" x14ac:dyDescent="0.2">
      <c r="A131" s="39">
        <v>170803134651</v>
      </c>
      <c r="B131" t="str">
        <f t="shared" si="21"/>
        <v>20170803134651</v>
      </c>
      <c r="C131" s="9">
        <f t="shared" si="20"/>
        <v>42950.574201388888</v>
      </c>
      <c r="D131" s="39">
        <v>273</v>
      </c>
      <c r="E131" s="40">
        <v>210</v>
      </c>
      <c r="F131" t="str">
        <f t="shared" si="22"/>
        <v/>
      </c>
      <c r="G131" s="3">
        <f t="shared" si="23"/>
        <v>42950.574201388888</v>
      </c>
      <c r="H131" s="41">
        <f t="shared" si="24"/>
        <v>123.5</v>
      </c>
      <c r="I131" s="41">
        <f t="shared" si="25"/>
        <v>61.75</v>
      </c>
      <c r="J131" s="42">
        <f t="shared" si="26"/>
        <v>124.5</v>
      </c>
      <c r="K131" s="45">
        <f t="shared" si="27"/>
        <v>562.93385753251846</v>
      </c>
      <c r="L131" s="46">
        <f t="shared" si="29"/>
        <v>176695.89476528042</v>
      </c>
      <c r="M131" s="44">
        <f t="shared" si="28"/>
        <v>0.88347947382640213</v>
      </c>
    </row>
    <row r="132" spans="1:13" x14ac:dyDescent="0.2">
      <c r="A132" s="39">
        <v>170803134653</v>
      </c>
      <c r="B132" t="str">
        <f t="shared" si="21"/>
        <v>20170803134653</v>
      </c>
      <c r="C132" s="9">
        <f t="shared" si="20"/>
        <v>42950.574224537035</v>
      </c>
      <c r="D132" s="39">
        <v>268</v>
      </c>
      <c r="E132" s="40">
        <v>212</v>
      </c>
      <c r="F132" t="str">
        <f t="shared" si="22"/>
        <v/>
      </c>
      <c r="G132" s="3">
        <f t="shared" si="23"/>
        <v>42950.574224537035</v>
      </c>
      <c r="H132" s="41">
        <f t="shared" si="24"/>
        <v>118.5</v>
      </c>
      <c r="I132" s="41">
        <f t="shared" si="25"/>
        <v>59.25</v>
      </c>
      <c r="J132" s="42">
        <f t="shared" si="26"/>
        <v>121</v>
      </c>
      <c r="K132" s="45">
        <f t="shared" si="27"/>
        <v>547.10840772236736</v>
      </c>
      <c r="L132" s="46">
        <f t="shared" si="29"/>
        <v>177243.0031730028</v>
      </c>
      <c r="M132" s="44">
        <f t="shared" si="28"/>
        <v>0.88621501586501394</v>
      </c>
    </row>
    <row r="133" spans="1:13" x14ac:dyDescent="0.2">
      <c r="A133" s="39">
        <v>170803134655</v>
      </c>
      <c r="B133" t="str">
        <f t="shared" si="21"/>
        <v>20170803134655</v>
      </c>
      <c r="C133" s="9">
        <f t="shared" si="20"/>
        <v>42950.574247685188</v>
      </c>
      <c r="D133" s="39">
        <v>263</v>
      </c>
      <c r="E133" s="40">
        <v>214</v>
      </c>
      <c r="F133" t="str">
        <f t="shared" si="22"/>
        <v/>
      </c>
      <c r="G133" s="3">
        <f t="shared" si="23"/>
        <v>42950.574247685188</v>
      </c>
      <c r="H133" s="41">
        <f t="shared" si="24"/>
        <v>113.5</v>
      </c>
      <c r="I133" s="41">
        <f t="shared" si="25"/>
        <v>56.75</v>
      </c>
      <c r="J133" s="42">
        <f t="shared" si="26"/>
        <v>116</v>
      </c>
      <c r="K133" s="45">
        <f t="shared" si="27"/>
        <v>524.50062227929425</v>
      </c>
      <c r="L133" s="46">
        <f t="shared" si="29"/>
        <v>177767.5037952821</v>
      </c>
      <c r="M133" s="44">
        <f t="shared" si="28"/>
        <v>0.8888375189764105</v>
      </c>
    </row>
    <row r="134" spans="1:13" x14ac:dyDescent="0.2">
      <c r="A134" s="39">
        <v>170803134657</v>
      </c>
      <c r="B134" t="str">
        <f t="shared" si="21"/>
        <v>20170803134657</v>
      </c>
      <c r="C134" s="9">
        <f t="shared" si="20"/>
        <v>42950.574270833335</v>
      </c>
      <c r="D134" s="39">
        <v>257</v>
      </c>
      <c r="E134" s="40">
        <v>216</v>
      </c>
      <c r="F134" t="str">
        <f t="shared" si="22"/>
        <v/>
      </c>
      <c r="G134" s="3">
        <f t="shared" si="23"/>
        <v>42950.574270833335</v>
      </c>
      <c r="H134" s="41">
        <f t="shared" si="24"/>
        <v>107.5</v>
      </c>
      <c r="I134" s="41">
        <f t="shared" si="25"/>
        <v>53.75</v>
      </c>
      <c r="J134" s="42">
        <f t="shared" si="26"/>
        <v>110.5</v>
      </c>
      <c r="K134" s="45">
        <f t="shared" si="27"/>
        <v>499.63205829191395</v>
      </c>
      <c r="L134" s="46">
        <f t="shared" si="29"/>
        <v>178267.135853574</v>
      </c>
      <c r="M134" s="44">
        <f t="shared" si="28"/>
        <v>0.89133567926787005</v>
      </c>
    </row>
    <row r="135" spans="1:13" x14ac:dyDescent="0.2">
      <c r="A135" s="39">
        <v>170803134659</v>
      </c>
      <c r="B135" t="str">
        <f t="shared" si="21"/>
        <v>20170803134659</v>
      </c>
      <c r="C135" s="9">
        <f t="shared" si="20"/>
        <v>42950.574293981481</v>
      </c>
      <c r="D135" s="39">
        <v>252</v>
      </c>
      <c r="E135" s="40">
        <v>218</v>
      </c>
      <c r="F135" t="str">
        <f t="shared" si="22"/>
        <v/>
      </c>
      <c r="G135" s="3">
        <f t="shared" si="23"/>
        <v>42950.574293981481</v>
      </c>
      <c r="H135" s="41">
        <f t="shared" si="24"/>
        <v>102.5</v>
      </c>
      <c r="I135" s="41">
        <f t="shared" si="25"/>
        <v>51.25</v>
      </c>
      <c r="J135" s="42">
        <f t="shared" si="26"/>
        <v>105</v>
      </c>
      <c r="K135" s="45">
        <f t="shared" si="27"/>
        <v>474.76349430453359</v>
      </c>
      <c r="L135" s="46">
        <f t="shared" si="29"/>
        <v>178741.89934787853</v>
      </c>
      <c r="M135" s="44">
        <f t="shared" si="28"/>
        <v>0.89370949673939259</v>
      </c>
    </row>
    <row r="136" spans="1:13" x14ac:dyDescent="0.2">
      <c r="A136" s="39">
        <v>170803134701</v>
      </c>
      <c r="B136" t="str">
        <f t="shared" si="21"/>
        <v>20170803134701</v>
      </c>
      <c r="C136" s="9">
        <f t="shared" si="20"/>
        <v>42950.574317129627</v>
      </c>
      <c r="D136" s="39">
        <v>248</v>
      </c>
      <c r="E136" s="40">
        <v>220</v>
      </c>
      <c r="F136" t="str">
        <f t="shared" si="22"/>
        <v/>
      </c>
      <c r="G136" s="3">
        <f t="shared" si="23"/>
        <v>42950.574317129627</v>
      </c>
      <c r="H136" s="41">
        <f t="shared" si="24"/>
        <v>98.5</v>
      </c>
      <c r="I136" s="41">
        <f t="shared" si="25"/>
        <v>49.25</v>
      </c>
      <c r="J136" s="42">
        <f t="shared" si="26"/>
        <v>100.5</v>
      </c>
      <c r="K136" s="45">
        <f t="shared" si="27"/>
        <v>454.4164874057679</v>
      </c>
      <c r="L136" s="46">
        <f t="shared" si="29"/>
        <v>179196.3158352843</v>
      </c>
      <c r="M136" s="44">
        <f t="shared" si="28"/>
        <v>0.89598157917642152</v>
      </c>
    </row>
    <row r="137" spans="1:13" x14ac:dyDescent="0.2">
      <c r="A137" s="39">
        <v>170803134703</v>
      </c>
      <c r="B137" t="str">
        <f t="shared" si="21"/>
        <v>20170803134703</v>
      </c>
      <c r="C137" s="9">
        <f t="shared" si="20"/>
        <v>42950.574340277781</v>
      </c>
      <c r="D137" s="39">
        <v>248</v>
      </c>
      <c r="E137" s="40">
        <v>222</v>
      </c>
      <c r="F137" t="str">
        <f t="shared" si="22"/>
        <v/>
      </c>
      <c r="G137" s="3">
        <f t="shared" si="23"/>
        <v>42950.574340277781</v>
      </c>
      <c r="H137" s="41">
        <f t="shared" si="24"/>
        <v>98.5</v>
      </c>
      <c r="I137" s="41">
        <f t="shared" si="25"/>
        <v>49.25</v>
      </c>
      <c r="J137" s="42">
        <f t="shared" si="26"/>
        <v>98.5</v>
      </c>
      <c r="K137" s="45">
        <f t="shared" si="27"/>
        <v>445.3733732285387</v>
      </c>
      <c r="L137" s="46">
        <f t="shared" si="29"/>
        <v>179641.68920851283</v>
      </c>
      <c r="M137" s="44">
        <f t="shared" si="28"/>
        <v>0.89820844604256422</v>
      </c>
    </row>
    <row r="138" spans="1:13" x14ac:dyDescent="0.2">
      <c r="A138" s="39">
        <v>170803134705</v>
      </c>
      <c r="B138" t="str">
        <f t="shared" si="21"/>
        <v>20170803134705</v>
      </c>
      <c r="C138" s="9">
        <f t="shared" si="20"/>
        <v>42950.574363425927</v>
      </c>
      <c r="D138" s="39">
        <v>244</v>
      </c>
      <c r="E138" s="40">
        <v>224</v>
      </c>
      <c r="F138" t="str">
        <f t="shared" si="22"/>
        <v/>
      </c>
      <c r="G138" s="3">
        <f t="shared" si="23"/>
        <v>42950.574363425927</v>
      </c>
      <c r="H138" s="41">
        <f t="shared" si="24"/>
        <v>94.5</v>
      </c>
      <c r="I138" s="41">
        <f t="shared" si="25"/>
        <v>47.25</v>
      </c>
      <c r="J138" s="42">
        <f t="shared" si="26"/>
        <v>96.5</v>
      </c>
      <c r="K138" s="45">
        <f t="shared" si="27"/>
        <v>436.3302590513095</v>
      </c>
      <c r="L138" s="46">
        <f t="shared" si="29"/>
        <v>180078.01946756415</v>
      </c>
      <c r="M138" s="44">
        <f t="shared" si="28"/>
        <v>0.90039009733782072</v>
      </c>
    </row>
    <row r="139" spans="1:13" x14ac:dyDescent="0.2">
      <c r="A139" s="39">
        <v>170803134707</v>
      </c>
      <c r="B139" t="str">
        <f t="shared" si="21"/>
        <v>20170803134707</v>
      </c>
      <c r="C139" s="9">
        <f t="shared" si="20"/>
        <v>42950.574386574073</v>
      </c>
      <c r="D139" s="39">
        <v>240</v>
      </c>
      <c r="E139" s="40">
        <v>226</v>
      </c>
      <c r="F139" t="str">
        <f t="shared" si="22"/>
        <v/>
      </c>
      <c r="G139" s="3">
        <f t="shared" si="23"/>
        <v>42950.574386574073</v>
      </c>
      <c r="H139" s="41">
        <f t="shared" si="24"/>
        <v>90.5</v>
      </c>
      <c r="I139" s="41">
        <f t="shared" si="25"/>
        <v>45.25</v>
      </c>
      <c r="J139" s="42">
        <f t="shared" si="26"/>
        <v>92.5</v>
      </c>
      <c r="K139" s="45">
        <f t="shared" si="27"/>
        <v>418.24403069685104</v>
      </c>
      <c r="L139" s="46">
        <f t="shared" si="29"/>
        <v>180496.26349826102</v>
      </c>
      <c r="M139" s="44">
        <f t="shared" si="28"/>
        <v>0.90248131749130511</v>
      </c>
    </row>
    <row r="140" spans="1:13" x14ac:dyDescent="0.2">
      <c r="A140" s="39">
        <v>170803134709</v>
      </c>
      <c r="B140" t="str">
        <f t="shared" si="21"/>
        <v>20170803134709</v>
      </c>
      <c r="C140" s="9">
        <f t="shared" si="20"/>
        <v>42950.57440972222</v>
      </c>
      <c r="D140" s="39">
        <v>236</v>
      </c>
      <c r="E140" s="40">
        <v>228</v>
      </c>
      <c r="F140" t="str">
        <f t="shared" si="22"/>
        <v/>
      </c>
      <c r="G140" s="3">
        <f t="shared" si="23"/>
        <v>42950.57440972222</v>
      </c>
      <c r="H140" s="41">
        <f t="shared" si="24"/>
        <v>86.5</v>
      </c>
      <c r="I140" s="41">
        <f t="shared" si="25"/>
        <v>43.25</v>
      </c>
      <c r="J140" s="42">
        <f t="shared" si="26"/>
        <v>88.5</v>
      </c>
      <c r="K140" s="45">
        <f t="shared" si="27"/>
        <v>400.15780234239264</v>
      </c>
      <c r="L140" s="46">
        <f t="shared" si="29"/>
        <v>180896.4213006034</v>
      </c>
      <c r="M140" s="44">
        <f t="shared" si="28"/>
        <v>0.90448210650301697</v>
      </c>
    </row>
    <row r="141" spans="1:13" x14ac:dyDescent="0.2">
      <c r="A141" s="39">
        <v>170803134711</v>
      </c>
      <c r="B141" t="str">
        <f t="shared" si="21"/>
        <v>20170803134711</v>
      </c>
      <c r="C141" s="9">
        <f t="shared" si="20"/>
        <v>42950.574432870373</v>
      </c>
      <c r="D141" s="39">
        <v>233</v>
      </c>
      <c r="E141" s="40">
        <v>230</v>
      </c>
      <c r="F141" t="str">
        <f t="shared" si="22"/>
        <v/>
      </c>
      <c r="G141" s="3">
        <f t="shared" si="23"/>
        <v>42950.574432870373</v>
      </c>
      <c r="H141" s="41">
        <f t="shared" si="24"/>
        <v>83.5</v>
      </c>
      <c r="I141" s="41">
        <f t="shared" si="25"/>
        <v>41.75</v>
      </c>
      <c r="J141" s="42">
        <f t="shared" si="26"/>
        <v>85</v>
      </c>
      <c r="K141" s="45">
        <f t="shared" si="27"/>
        <v>384.33235253224149</v>
      </c>
      <c r="L141" s="46">
        <f t="shared" si="29"/>
        <v>181280.75365313565</v>
      </c>
      <c r="M141" s="44">
        <f t="shared" si="28"/>
        <v>0.90640376826567826</v>
      </c>
    </row>
    <row r="142" spans="1:13" x14ac:dyDescent="0.2">
      <c r="A142" s="39">
        <v>170803134713</v>
      </c>
      <c r="B142" t="str">
        <f t="shared" si="21"/>
        <v>20170803134713</v>
      </c>
      <c r="C142" s="9">
        <f t="shared" si="20"/>
        <v>42950.574456018519</v>
      </c>
      <c r="D142" s="39">
        <v>230</v>
      </c>
      <c r="E142" s="40">
        <v>232</v>
      </c>
      <c r="F142" t="str">
        <f t="shared" si="22"/>
        <v/>
      </c>
      <c r="G142" s="3">
        <f t="shared" si="23"/>
        <v>42950.574456018519</v>
      </c>
      <c r="H142" s="41">
        <f t="shared" si="24"/>
        <v>80.5</v>
      </c>
      <c r="I142" s="41">
        <f t="shared" si="25"/>
        <v>40.25</v>
      </c>
      <c r="J142" s="42">
        <f t="shared" si="26"/>
        <v>82</v>
      </c>
      <c r="K142" s="45">
        <f t="shared" si="27"/>
        <v>370.76768126639769</v>
      </c>
      <c r="L142" s="46">
        <f t="shared" si="29"/>
        <v>181651.52133440203</v>
      </c>
      <c r="M142" s="44">
        <f t="shared" si="28"/>
        <v>0.90825760667201016</v>
      </c>
    </row>
    <row r="143" spans="1:13" x14ac:dyDescent="0.2">
      <c r="A143" s="39">
        <v>170803134715</v>
      </c>
      <c r="B143" t="str">
        <f t="shared" si="21"/>
        <v>20170803134715</v>
      </c>
      <c r="C143" s="9">
        <f t="shared" si="20"/>
        <v>42950.574479166666</v>
      </c>
      <c r="D143" s="39">
        <v>227</v>
      </c>
      <c r="E143" s="40">
        <v>234</v>
      </c>
      <c r="F143" t="str">
        <f t="shared" si="22"/>
        <v/>
      </c>
      <c r="G143" s="3">
        <f t="shared" si="23"/>
        <v>42950.574479166666</v>
      </c>
      <c r="H143" s="41">
        <f t="shared" si="24"/>
        <v>77.5</v>
      </c>
      <c r="I143" s="41">
        <f t="shared" si="25"/>
        <v>38.75</v>
      </c>
      <c r="J143" s="42">
        <f t="shared" si="26"/>
        <v>79</v>
      </c>
      <c r="K143" s="45">
        <f t="shared" si="27"/>
        <v>357.20301000055389</v>
      </c>
      <c r="L143" s="46">
        <f t="shared" si="29"/>
        <v>182008.72434440258</v>
      </c>
      <c r="M143" s="44">
        <f t="shared" si="28"/>
        <v>0.91004362172201292</v>
      </c>
    </row>
    <row r="144" spans="1:13" x14ac:dyDescent="0.2">
      <c r="A144" s="39">
        <v>170803134717</v>
      </c>
      <c r="B144" t="str">
        <f t="shared" si="21"/>
        <v>20170803134717</v>
      </c>
      <c r="C144" s="9">
        <f t="shared" si="20"/>
        <v>42950.574502314812</v>
      </c>
      <c r="D144" s="39">
        <v>224</v>
      </c>
      <c r="E144" s="40">
        <v>236</v>
      </c>
      <c r="F144" t="str">
        <f t="shared" si="22"/>
        <v/>
      </c>
      <c r="G144" s="3">
        <f t="shared" si="23"/>
        <v>42950.574502314812</v>
      </c>
      <c r="H144" s="41">
        <f t="shared" si="24"/>
        <v>74.5</v>
      </c>
      <c r="I144" s="41">
        <f t="shared" si="25"/>
        <v>37.25</v>
      </c>
      <c r="J144" s="42">
        <f t="shared" si="26"/>
        <v>76</v>
      </c>
      <c r="K144" s="45">
        <f t="shared" si="27"/>
        <v>343.63833873471003</v>
      </c>
      <c r="L144" s="46">
        <f t="shared" si="29"/>
        <v>182352.3626831373</v>
      </c>
      <c r="M144" s="44">
        <f t="shared" si="28"/>
        <v>0.91176181341568652</v>
      </c>
    </row>
    <row r="145" spans="1:13" x14ac:dyDescent="0.2">
      <c r="A145" s="39">
        <v>170803134719</v>
      </c>
      <c r="B145" t="str">
        <f t="shared" si="21"/>
        <v>20170803134719</v>
      </c>
      <c r="C145" s="9">
        <f t="shared" si="20"/>
        <v>42950.574525462966</v>
      </c>
      <c r="D145" s="39">
        <v>222</v>
      </c>
      <c r="E145" s="40">
        <v>238</v>
      </c>
      <c r="F145" t="str">
        <f t="shared" si="22"/>
        <v/>
      </c>
      <c r="G145" s="3">
        <f t="shared" si="23"/>
        <v>42950.574525462966</v>
      </c>
      <c r="H145" s="41">
        <f t="shared" si="24"/>
        <v>72.5</v>
      </c>
      <c r="I145" s="41">
        <f t="shared" si="25"/>
        <v>36.25</v>
      </c>
      <c r="J145" s="42">
        <f t="shared" si="26"/>
        <v>73.5</v>
      </c>
      <c r="K145" s="45">
        <f t="shared" si="27"/>
        <v>332.33444601317353</v>
      </c>
      <c r="L145" s="46">
        <f t="shared" si="29"/>
        <v>182684.69712915047</v>
      </c>
      <c r="M145" s="44">
        <f t="shared" si="28"/>
        <v>0.91342348564575238</v>
      </c>
    </row>
    <row r="146" spans="1:13" x14ac:dyDescent="0.2">
      <c r="A146" s="39">
        <v>170803134721</v>
      </c>
      <c r="B146" t="str">
        <f t="shared" si="21"/>
        <v>20170803134721</v>
      </c>
      <c r="C146" s="9">
        <f t="shared" si="20"/>
        <v>42950.574548611112</v>
      </c>
      <c r="D146" s="39">
        <v>220</v>
      </c>
      <c r="E146" s="40">
        <v>240</v>
      </c>
      <c r="F146" t="str">
        <f t="shared" si="22"/>
        <v/>
      </c>
      <c r="G146" s="3">
        <f t="shared" si="23"/>
        <v>42950.574548611112</v>
      </c>
      <c r="H146" s="41">
        <f t="shared" si="24"/>
        <v>70.5</v>
      </c>
      <c r="I146" s="41">
        <f t="shared" si="25"/>
        <v>35.25</v>
      </c>
      <c r="J146" s="42">
        <f t="shared" si="26"/>
        <v>71.5</v>
      </c>
      <c r="K146" s="45">
        <f t="shared" si="27"/>
        <v>323.29133183594433</v>
      </c>
      <c r="L146" s="46">
        <f t="shared" si="29"/>
        <v>183007.98846098641</v>
      </c>
      <c r="M146" s="44">
        <f t="shared" si="28"/>
        <v>0.91503994230493202</v>
      </c>
    </row>
    <row r="147" spans="1:13" x14ac:dyDescent="0.2">
      <c r="A147" s="39">
        <v>170803134723</v>
      </c>
      <c r="B147" t="str">
        <f t="shared" si="21"/>
        <v>20170803134723</v>
      </c>
      <c r="C147" s="9">
        <f t="shared" si="20"/>
        <v>42950.574571759258</v>
      </c>
      <c r="D147" s="39">
        <v>218</v>
      </c>
      <c r="E147" s="40">
        <v>242</v>
      </c>
      <c r="F147" t="str">
        <f t="shared" si="22"/>
        <v/>
      </c>
      <c r="G147" s="3">
        <f t="shared" si="23"/>
        <v>42950.574571759258</v>
      </c>
      <c r="H147" s="41">
        <f t="shared" si="24"/>
        <v>68.5</v>
      </c>
      <c r="I147" s="41">
        <f t="shared" si="25"/>
        <v>34.25</v>
      </c>
      <c r="J147" s="42">
        <f t="shared" si="26"/>
        <v>69.5</v>
      </c>
      <c r="K147" s="45">
        <f t="shared" si="27"/>
        <v>314.24821765871513</v>
      </c>
      <c r="L147" s="46">
        <f t="shared" si="29"/>
        <v>183322.23667864513</v>
      </c>
      <c r="M147" s="44">
        <f t="shared" si="28"/>
        <v>0.91661118339322567</v>
      </c>
    </row>
    <row r="148" spans="1:13" x14ac:dyDescent="0.2">
      <c r="A148" s="39">
        <v>170803134725</v>
      </c>
      <c r="B148" t="str">
        <f t="shared" si="21"/>
        <v>20170803134725</v>
      </c>
      <c r="C148" s="9">
        <f t="shared" si="20"/>
        <v>42950.574594907404</v>
      </c>
      <c r="D148" s="39">
        <v>217</v>
      </c>
      <c r="E148" s="40">
        <v>244</v>
      </c>
      <c r="F148" t="str">
        <f t="shared" si="22"/>
        <v/>
      </c>
      <c r="G148" s="3">
        <f t="shared" si="23"/>
        <v>42950.574594907404</v>
      </c>
      <c r="H148" s="41">
        <f t="shared" si="24"/>
        <v>67.5</v>
      </c>
      <c r="I148" s="41">
        <f t="shared" si="25"/>
        <v>33.75</v>
      </c>
      <c r="J148" s="42">
        <f t="shared" si="26"/>
        <v>68</v>
      </c>
      <c r="K148" s="45">
        <f t="shared" si="27"/>
        <v>307.46588202579318</v>
      </c>
      <c r="L148" s="46">
        <f t="shared" si="29"/>
        <v>183629.70256067094</v>
      </c>
      <c r="M148" s="44">
        <f t="shared" si="28"/>
        <v>0.91814851280335463</v>
      </c>
    </row>
    <row r="149" spans="1:13" x14ac:dyDescent="0.2">
      <c r="A149" s="39">
        <v>170803134727</v>
      </c>
      <c r="B149" t="str">
        <f t="shared" si="21"/>
        <v>20170803134727</v>
      </c>
      <c r="C149" s="9">
        <f t="shared" si="20"/>
        <v>42950.574618055558</v>
      </c>
      <c r="D149" s="39">
        <v>217</v>
      </c>
      <c r="E149" s="40">
        <v>246</v>
      </c>
      <c r="F149" t="str">
        <f t="shared" si="22"/>
        <v/>
      </c>
      <c r="G149" s="3">
        <f t="shared" si="23"/>
        <v>42950.574618055558</v>
      </c>
      <c r="H149" s="41">
        <f t="shared" si="24"/>
        <v>67.5</v>
      </c>
      <c r="I149" s="41">
        <f t="shared" si="25"/>
        <v>33.75</v>
      </c>
      <c r="J149" s="42">
        <f t="shared" si="26"/>
        <v>67.5</v>
      </c>
      <c r="K149" s="45">
        <f t="shared" si="27"/>
        <v>305.20510348148588</v>
      </c>
      <c r="L149" s="46">
        <f t="shared" si="29"/>
        <v>183934.90766415242</v>
      </c>
      <c r="M149" s="44">
        <f t="shared" si="28"/>
        <v>0.91967453832076207</v>
      </c>
    </row>
    <row r="150" spans="1:13" x14ac:dyDescent="0.2">
      <c r="A150" s="39">
        <v>170803134729</v>
      </c>
      <c r="B150" t="str">
        <f t="shared" si="21"/>
        <v>20170803134729</v>
      </c>
      <c r="C150" s="9">
        <f t="shared" si="20"/>
        <v>42950.574641203704</v>
      </c>
      <c r="D150" s="39">
        <v>215</v>
      </c>
      <c r="E150" s="40">
        <v>248</v>
      </c>
      <c r="F150" t="str">
        <f t="shared" si="22"/>
        <v/>
      </c>
      <c r="G150" s="3">
        <f t="shared" si="23"/>
        <v>42950.574641203704</v>
      </c>
      <c r="H150" s="41">
        <f t="shared" si="24"/>
        <v>65.5</v>
      </c>
      <c r="I150" s="41">
        <f t="shared" si="25"/>
        <v>32.75</v>
      </c>
      <c r="J150" s="42">
        <f t="shared" si="26"/>
        <v>66.5</v>
      </c>
      <c r="K150" s="45">
        <f t="shared" si="27"/>
        <v>300.68354639287128</v>
      </c>
      <c r="L150" s="46">
        <f t="shared" si="29"/>
        <v>184235.59121054527</v>
      </c>
      <c r="M150" s="44">
        <f t="shared" si="28"/>
        <v>0.92117795605272634</v>
      </c>
    </row>
    <row r="151" spans="1:13" x14ac:dyDescent="0.2">
      <c r="A151" s="39">
        <v>170803134731</v>
      </c>
      <c r="B151" t="str">
        <f t="shared" si="21"/>
        <v>20170803134731</v>
      </c>
      <c r="C151" s="9">
        <f t="shared" si="20"/>
        <v>42950.574664351851</v>
      </c>
      <c r="D151" s="39">
        <v>213</v>
      </c>
      <c r="E151" s="40">
        <v>250</v>
      </c>
      <c r="F151" t="str">
        <f t="shared" si="22"/>
        <v/>
      </c>
      <c r="G151" s="3">
        <f t="shared" si="23"/>
        <v>42950.574664351851</v>
      </c>
      <c r="H151" s="41">
        <f t="shared" si="24"/>
        <v>63.5</v>
      </c>
      <c r="I151" s="41">
        <f t="shared" si="25"/>
        <v>31.75</v>
      </c>
      <c r="J151" s="42">
        <f t="shared" si="26"/>
        <v>64.5</v>
      </c>
      <c r="K151" s="45">
        <f t="shared" si="27"/>
        <v>291.64043221564208</v>
      </c>
      <c r="L151" s="46">
        <f t="shared" si="29"/>
        <v>184527.23164276092</v>
      </c>
      <c r="M151" s="44">
        <f t="shared" si="28"/>
        <v>0.92263615821380462</v>
      </c>
    </row>
    <row r="152" spans="1:13" x14ac:dyDescent="0.2">
      <c r="A152" s="39">
        <v>170803134733</v>
      </c>
      <c r="B152" t="str">
        <f t="shared" si="21"/>
        <v>20170803134733</v>
      </c>
      <c r="C152" s="9">
        <f t="shared" si="20"/>
        <v>42950.574687499997</v>
      </c>
      <c r="D152" s="39">
        <v>212</v>
      </c>
      <c r="E152" s="40">
        <v>252</v>
      </c>
      <c r="F152" t="str">
        <f t="shared" si="22"/>
        <v/>
      </c>
      <c r="G152" s="3">
        <f t="shared" si="23"/>
        <v>42950.574687499997</v>
      </c>
      <c r="H152" s="41">
        <f t="shared" si="24"/>
        <v>62.5</v>
      </c>
      <c r="I152" s="41">
        <f t="shared" si="25"/>
        <v>31.25</v>
      </c>
      <c r="J152" s="42">
        <f t="shared" si="26"/>
        <v>63</v>
      </c>
      <c r="K152" s="45">
        <f t="shared" si="27"/>
        <v>284.85809658272018</v>
      </c>
      <c r="L152" s="46">
        <f t="shared" si="29"/>
        <v>184812.08973934365</v>
      </c>
      <c r="M152" s="44">
        <f t="shared" si="28"/>
        <v>0.92406044869671822</v>
      </c>
    </row>
    <row r="153" spans="1:13" x14ac:dyDescent="0.2">
      <c r="A153" s="39">
        <v>170803134735</v>
      </c>
      <c r="B153" t="str">
        <f t="shared" si="21"/>
        <v>20170803134735</v>
      </c>
      <c r="C153" s="9">
        <f t="shared" si="20"/>
        <v>42950.57471064815</v>
      </c>
      <c r="D153" s="39">
        <v>211</v>
      </c>
      <c r="E153" s="40">
        <v>254</v>
      </c>
      <c r="F153" t="str">
        <f t="shared" si="22"/>
        <v/>
      </c>
      <c r="G153" s="3">
        <f t="shared" si="23"/>
        <v>42950.57471064815</v>
      </c>
      <c r="H153" s="41">
        <f t="shared" si="24"/>
        <v>61.5</v>
      </c>
      <c r="I153" s="41">
        <f t="shared" si="25"/>
        <v>30.75</v>
      </c>
      <c r="J153" s="42">
        <f t="shared" si="26"/>
        <v>62</v>
      </c>
      <c r="K153" s="45">
        <f t="shared" si="27"/>
        <v>280.33653949410558</v>
      </c>
      <c r="L153" s="46">
        <f t="shared" si="29"/>
        <v>185092.42627883775</v>
      </c>
      <c r="M153" s="44">
        <f t="shared" si="28"/>
        <v>0.92546213139418876</v>
      </c>
    </row>
    <row r="154" spans="1:13" x14ac:dyDescent="0.2">
      <c r="A154" s="39">
        <v>170803134737</v>
      </c>
      <c r="B154" t="str">
        <f t="shared" si="21"/>
        <v>20170803134737</v>
      </c>
      <c r="C154" s="9">
        <f t="shared" ref="C154:C217" si="30">DATE(LEFT(B154,4),MID(B154,5,2),MID(B154,7,2))+TIME(MID(B154,9,2),MID(B154,11,2),RIGHT(B154,2))</f>
        <v>42950.574733796297</v>
      </c>
      <c r="D154" s="39">
        <v>210</v>
      </c>
      <c r="E154" s="40">
        <v>256</v>
      </c>
      <c r="F154" t="str">
        <f t="shared" si="22"/>
        <v/>
      </c>
      <c r="G154" s="3">
        <f t="shared" si="23"/>
        <v>42950.574733796297</v>
      </c>
      <c r="H154" s="41">
        <f t="shared" si="24"/>
        <v>60.5</v>
      </c>
      <c r="I154" s="41">
        <f t="shared" si="25"/>
        <v>30.25</v>
      </c>
      <c r="J154" s="42">
        <f t="shared" si="26"/>
        <v>61</v>
      </c>
      <c r="K154" s="45">
        <f t="shared" si="27"/>
        <v>275.81498240549098</v>
      </c>
      <c r="L154" s="46">
        <f t="shared" si="29"/>
        <v>185368.24126124324</v>
      </c>
      <c r="M154" s="44">
        <f t="shared" si="28"/>
        <v>0.92684120630621614</v>
      </c>
    </row>
    <row r="155" spans="1:13" x14ac:dyDescent="0.2">
      <c r="A155" s="39">
        <v>170803134739</v>
      </c>
      <c r="B155" t="str">
        <f t="shared" ref="B155:B218" si="31">"20"&amp;A155</f>
        <v>20170803134739</v>
      </c>
      <c r="C155" s="9">
        <f t="shared" si="30"/>
        <v>42950.574756944443</v>
      </c>
      <c r="D155" s="39">
        <v>209</v>
      </c>
      <c r="E155" s="40">
        <v>258</v>
      </c>
      <c r="F155" t="str">
        <f t="shared" si="22"/>
        <v/>
      </c>
      <c r="G155" s="3">
        <f t="shared" si="23"/>
        <v>42950.574756944443</v>
      </c>
      <c r="H155" s="41">
        <f t="shared" si="24"/>
        <v>59.5</v>
      </c>
      <c r="I155" s="41">
        <f t="shared" si="25"/>
        <v>29.75</v>
      </c>
      <c r="J155" s="42">
        <f t="shared" si="26"/>
        <v>60</v>
      </c>
      <c r="K155" s="45">
        <f t="shared" si="27"/>
        <v>271.29342531687638</v>
      </c>
      <c r="L155" s="46">
        <f t="shared" si="29"/>
        <v>185639.5346865601</v>
      </c>
      <c r="M155" s="44">
        <f t="shared" si="28"/>
        <v>0.92819767343280046</v>
      </c>
    </row>
    <row r="156" spans="1:13" x14ac:dyDescent="0.2">
      <c r="A156" s="39">
        <v>170803134741</v>
      </c>
      <c r="B156" t="str">
        <f t="shared" si="31"/>
        <v>20170803134741</v>
      </c>
      <c r="C156" s="9">
        <f t="shared" si="30"/>
        <v>42950.574780092589</v>
      </c>
      <c r="D156" s="39">
        <v>208</v>
      </c>
      <c r="E156" s="40">
        <v>260</v>
      </c>
      <c r="F156" t="str">
        <f t="shared" si="22"/>
        <v/>
      </c>
      <c r="G156" s="3">
        <f t="shared" si="23"/>
        <v>42950.574780092589</v>
      </c>
      <c r="H156" s="41">
        <f t="shared" si="24"/>
        <v>58.5</v>
      </c>
      <c r="I156" s="41">
        <f t="shared" si="25"/>
        <v>29.25</v>
      </c>
      <c r="J156" s="42">
        <f t="shared" si="26"/>
        <v>59</v>
      </c>
      <c r="K156" s="45">
        <f t="shared" si="27"/>
        <v>266.77186822826172</v>
      </c>
      <c r="L156" s="46">
        <f t="shared" si="29"/>
        <v>185906.30655478837</v>
      </c>
      <c r="M156" s="44">
        <f t="shared" si="28"/>
        <v>0.92953153277394185</v>
      </c>
    </row>
    <row r="157" spans="1:13" x14ac:dyDescent="0.2">
      <c r="A157" s="39">
        <v>170803134743</v>
      </c>
      <c r="B157" t="str">
        <f t="shared" si="31"/>
        <v>20170803134743</v>
      </c>
      <c r="C157" s="9">
        <f t="shared" si="30"/>
        <v>42950.574803240743</v>
      </c>
      <c r="D157" s="39">
        <v>208</v>
      </c>
      <c r="E157" s="40">
        <v>262</v>
      </c>
      <c r="F157" t="str">
        <f t="shared" ref="F157:F220" si="32">IF(H157=$B$13,C157,"")</f>
        <v/>
      </c>
      <c r="G157" s="3">
        <f t="shared" ref="G157:G220" si="33">IF(D157-$B$11&gt;0,C157," ")</f>
        <v>42950.574803240743</v>
      </c>
      <c r="H157" s="41">
        <f t="shared" ref="H157:H220" si="34">IF((D157-$B$11)&gt;0,D157-$B$11,0)</f>
        <v>58.5</v>
      </c>
      <c r="I157" s="41">
        <f t="shared" ref="I157:I220" si="35">H157/2</f>
        <v>29.25</v>
      </c>
      <c r="J157" s="42">
        <f t="shared" ref="J157:J220" si="36">AVERAGE(I156:I157)*(E157-E156)</f>
        <v>58.5</v>
      </c>
      <c r="K157" s="45">
        <f t="shared" ref="K157:K220" si="37">J157*$B$19</f>
        <v>264.51108968395442</v>
      </c>
      <c r="L157" s="46">
        <f t="shared" si="29"/>
        <v>186170.81764447232</v>
      </c>
      <c r="M157" s="44">
        <f t="shared" ref="M157:M220" si="38">L157/($B$17*1000)</f>
        <v>0.9308540882223616</v>
      </c>
    </row>
    <row r="158" spans="1:13" x14ac:dyDescent="0.2">
      <c r="A158" s="39">
        <v>170803134745</v>
      </c>
      <c r="B158" t="str">
        <f t="shared" si="31"/>
        <v>20170803134745</v>
      </c>
      <c r="C158" s="9">
        <f t="shared" si="30"/>
        <v>42950.574826388889</v>
      </c>
      <c r="D158" s="39">
        <v>206</v>
      </c>
      <c r="E158" s="40">
        <v>264</v>
      </c>
      <c r="F158" t="str">
        <f t="shared" si="32"/>
        <v/>
      </c>
      <c r="G158" s="3">
        <f t="shared" si="33"/>
        <v>42950.574826388889</v>
      </c>
      <c r="H158" s="41">
        <f t="shared" si="34"/>
        <v>56.5</v>
      </c>
      <c r="I158" s="41">
        <f t="shared" si="35"/>
        <v>28.25</v>
      </c>
      <c r="J158" s="42">
        <f t="shared" si="36"/>
        <v>57.5</v>
      </c>
      <c r="K158" s="45">
        <f t="shared" si="37"/>
        <v>259.98953259533982</v>
      </c>
      <c r="L158" s="46">
        <f t="shared" ref="L158:L221" si="39">L157+K158</f>
        <v>186430.80717706765</v>
      </c>
      <c r="M158" s="44">
        <f t="shared" si="38"/>
        <v>0.93215403588533818</v>
      </c>
    </row>
    <row r="159" spans="1:13" x14ac:dyDescent="0.2">
      <c r="A159" s="39">
        <v>170803134747</v>
      </c>
      <c r="B159" t="str">
        <f t="shared" si="31"/>
        <v>20170803134747</v>
      </c>
      <c r="C159" s="9">
        <f t="shared" si="30"/>
        <v>42950.574849537035</v>
      </c>
      <c r="D159" s="39">
        <v>205</v>
      </c>
      <c r="E159" s="40">
        <v>266</v>
      </c>
      <c r="F159" t="str">
        <f t="shared" si="32"/>
        <v/>
      </c>
      <c r="G159" s="3">
        <f t="shared" si="33"/>
        <v>42950.574849537035</v>
      </c>
      <c r="H159" s="41">
        <f t="shared" si="34"/>
        <v>55.5</v>
      </c>
      <c r="I159" s="41">
        <f t="shared" si="35"/>
        <v>27.75</v>
      </c>
      <c r="J159" s="42">
        <f t="shared" si="36"/>
        <v>56</v>
      </c>
      <c r="K159" s="45">
        <f t="shared" si="37"/>
        <v>253.20719696241792</v>
      </c>
      <c r="L159" s="46">
        <f t="shared" si="39"/>
        <v>186684.01437403006</v>
      </c>
      <c r="M159" s="44">
        <f t="shared" si="38"/>
        <v>0.9334200718701503</v>
      </c>
    </row>
    <row r="160" spans="1:13" x14ac:dyDescent="0.2">
      <c r="A160" s="39">
        <v>170803134749</v>
      </c>
      <c r="B160" t="str">
        <f t="shared" si="31"/>
        <v>20170803134749</v>
      </c>
      <c r="C160" s="9">
        <f t="shared" si="30"/>
        <v>42950.574872685182</v>
      </c>
      <c r="D160" s="39">
        <v>204</v>
      </c>
      <c r="E160" s="40">
        <v>268</v>
      </c>
      <c r="F160" t="str">
        <f t="shared" si="32"/>
        <v/>
      </c>
      <c r="G160" s="3">
        <f t="shared" si="33"/>
        <v>42950.574872685182</v>
      </c>
      <c r="H160" s="41">
        <f t="shared" si="34"/>
        <v>54.5</v>
      </c>
      <c r="I160" s="41">
        <f t="shared" si="35"/>
        <v>27.25</v>
      </c>
      <c r="J160" s="42">
        <f t="shared" si="36"/>
        <v>55</v>
      </c>
      <c r="K160" s="45">
        <f t="shared" si="37"/>
        <v>248.68563987380332</v>
      </c>
      <c r="L160" s="46">
        <f t="shared" si="39"/>
        <v>186932.70001390387</v>
      </c>
      <c r="M160" s="44">
        <f t="shared" si="38"/>
        <v>0.93466350006951937</v>
      </c>
    </row>
    <row r="161" spans="1:13" x14ac:dyDescent="0.2">
      <c r="A161" s="39">
        <v>170803134751</v>
      </c>
      <c r="B161" t="str">
        <f t="shared" si="31"/>
        <v>20170803134751</v>
      </c>
      <c r="C161" s="9">
        <f t="shared" si="30"/>
        <v>42950.574895833335</v>
      </c>
      <c r="D161" s="39">
        <v>204</v>
      </c>
      <c r="E161" s="40">
        <v>270</v>
      </c>
      <c r="F161" t="str">
        <f t="shared" si="32"/>
        <v/>
      </c>
      <c r="G161" s="3">
        <f t="shared" si="33"/>
        <v>42950.574895833335</v>
      </c>
      <c r="H161" s="41">
        <f t="shared" si="34"/>
        <v>54.5</v>
      </c>
      <c r="I161" s="41">
        <f t="shared" si="35"/>
        <v>27.25</v>
      </c>
      <c r="J161" s="42">
        <f t="shared" si="36"/>
        <v>54.5</v>
      </c>
      <c r="K161" s="45">
        <f t="shared" si="37"/>
        <v>246.42486132949603</v>
      </c>
      <c r="L161" s="46">
        <f t="shared" si="39"/>
        <v>187179.12487523336</v>
      </c>
      <c r="M161" s="44">
        <f t="shared" si="38"/>
        <v>0.9358956243761668</v>
      </c>
    </row>
    <row r="162" spans="1:13" x14ac:dyDescent="0.2">
      <c r="A162" s="39">
        <v>170803134753</v>
      </c>
      <c r="B162" t="str">
        <f t="shared" si="31"/>
        <v>20170803134753</v>
      </c>
      <c r="C162" s="9">
        <f t="shared" si="30"/>
        <v>42950.574918981481</v>
      </c>
      <c r="D162" s="39">
        <v>203</v>
      </c>
      <c r="E162" s="40">
        <v>272</v>
      </c>
      <c r="F162" t="str">
        <f t="shared" si="32"/>
        <v/>
      </c>
      <c r="G162" s="3">
        <f t="shared" si="33"/>
        <v>42950.574918981481</v>
      </c>
      <c r="H162" s="41">
        <f t="shared" si="34"/>
        <v>53.5</v>
      </c>
      <c r="I162" s="41">
        <f t="shared" si="35"/>
        <v>26.75</v>
      </c>
      <c r="J162" s="42">
        <f t="shared" si="36"/>
        <v>54</v>
      </c>
      <c r="K162" s="45">
        <f t="shared" si="37"/>
        <v>244.16408278518873</v>
      </c>
      <c r="L162" s="46">
        <f t="shared" si="39"/>
        <v>187423.28895801856</v>
      </c>
      <c r="M162" s="44">
        <f t="shared" si="38"/>
        <v>0.93711644479009282</v>
      </c>
    </row>
    <row r="163" spans="1:13" x14ac:dyDescent="0.2">
      <c r="A163" s="39">
        <v>170803134755</v>
      </c>
      <c r="B163" t="str">
        <f t="shared" si="31"/>
        <v>20170803134755</v>
      </c>
      <c r="C163" s="9">
        <f t="shared" si="30"/>
        <v>42950.574942129628</v>
      </c>
      <c r="D163" s="39">
        <v>202</v>
      </c>
      <c r="E163" s="40">
        <v>274</v>
      </c>
      <c r="F163" t="str">
        <f t="shared" si="32"/>
        <v/>
      </c>
      <c r="G163" s="3">
        <f t="shared" si="33"/>
        <v>42950.574942129628</v>
      </c>
      <c r="H163" s="41">
        <f t="shared" si="34"/>
        <v>52.5</v>
      </c>
      <c r="I163" s="41">
        <f t="shared" si="35"/>
        <v>26.25</v>
      </c>
      <c r="J163" s="42">
        <f t="shared" si="36"/>
        <v>53</v>
      </c>
      <c r="K163" s="45">
        <f t="shared" si="37"/>
        <v>239.64252569657413</v>
      </c>
      <c r="L163" s="46">
        <f t="shared" si="39"/>
        <v>187662.93148371513</v>
      </c>
      <c r="M163" s="44">
        <f t="shared" si="38"/>
        <v>0.93831465741857567</v>
      </c>
    </row>
    <row r="164" spans="1:13" x14ac:dyDescent="0.2">
      <c r="A164" s="39">
        <v>170803134757</v>
      </c>
      <c r="B164" t="str">
        <f t="shared" si="31"/>
        <v>20170803134757</v>
      </c>
      <c r="C164" s="9">
        <f t="shared" si="30"/>
        <v>42950.574965277781</v>
      </c>
      <c r="D164" s="39">
        <v>201</v>
      </c>
      <c r="E164" s="40">
        <v>276</v>
      </c>
      <c r="F164" t="str">
        <f t="shared" si="32"/>
        <v/>
      </c>
      <c r="G164" s="3">
        <f t="shared" si="33"/>
        <v>42950.574965277781</v>
      </c>
      <c r="H164" s="41">
        <f t="shared" si="34"/>
        <v>51.5</v>
      </c>
      <c r="I164" s="41">
        <f t="shared" si="35"/>
        <v>25.75</v>
      </c>
      <c r="J164" s="42">
        <f t="shared" si="36"/>
        <v>52</v>
      </c>
      <c r="K164" s="45">
        <f t="shared" si="37"/>
        <v>235.1209686079595</v>
      </c>
      <c r="L164" s="46">
        <f t="shared" si="39"/>
        <v>187898.05245232309</v>
      </c>
      <c r="M164" s="44">
        <f t="shared" si="38"/>
        <v>0.93949026226161547</v>
      </c>
    </row>
    <row r="165" spans="1:13" x14ac:dyDescent="0.2">
      <c r="A165" s="39">
        <v>170803134759</v>
      </c>
      <c r="B165" t="str">
        <f t="shared" si="31"/>
        <v>20170803134759</v>
      </c>
      <c r="C165" s="9">
        <f t="shared" si="30"/>
        <v>42950.574988425928</v>
      </c>
      <c r="D165" s="39">
        <v>200</v>
      </c>
      <c r="E165" s="40">
        <v>278</v>
      </c>
      <c r="F165" t="str">
        <f t="shared" si="32"/>
        <v/>
      </c>
      <c r="G165" s="3">
        <f t="shared" si="33"/>
        <v>42950.574988425928</v>
      </c>
      <c r="H165" s="41">
        <f t="shared" si="34"/>
        <v>50.5</v>
      </c>
      <c r="I165" s="41">
        <f t="shared" si="35"/>
        <v>25.25</v>
      </c>
      <c r="J165" s="42">
        <f t="shared" si="36"/>
        <v>51</v>
      </c>
      <c r="K165" s="45">
        <f t="shared" si="37"/>
        <v>230.5994115193449</v>
      </c>
      <c r="L165" s="46">
        <f t="shared" si="39"/>
        <v>188128.65186384242</v>
      </c>
      <c r="M165" s="44">
        <f t="shared" si="38"/>
        <v>0.94064325931921211</v>
      </c>
    </row>
    <row r="166" spans="1:13" x14ac:dyDescent="0.2">
      <c r="A166" s="39">
        <v>170803134801</v>
      </c>
      <c r="B166" t="str">
        <f t="shared" si="31"/>
        <v>20170803134801</v>
      </c>
      <c r="C166" s="9">
        <f t="shared" si="30"/>
        <v>42950.575011574074</v>
      </c>
      <c r="D166" s="39">
        <v>200</v>
      </c>
      <c r="E166" s="40">
        <v>280</v>
      </c>
      <c r="F166" t="str">
        <f t="shared" si="32"/>
        <v/>
      </c>
      <c r="G166" s="3">
        <f t="shared" si="33"/>
        <v>42950.575011574074</v>
      </c>
      <c r="H166" s="41">
        <f t="shared" si="34"/>
        <v>50.5</v>
      </c>
      <c r="I166" s="41">
        <f t="shared" si="35"/>
        <v>25.25</v>
      </c>
      <c r="J166" s="42">
        <f t="shared" si="36"/>
        <v>50.5</v>
      </c>
      <c r="K166" s="45">
        <f t="shared" si="37"/>
        <v>228.3386329750376</v>
      </c>
      <c r="L166" s="46">
        <f t="shared" si="39"/>
        <v>188356.99049681745</v>
      </c>
      <c r="M166" s="44">
        <f t="shared" si="38"/>
        <v>0.94178495248408722</v>
      </c>
    </row>
    <row r="167" spans="1:13" x14ac:dyDescent="0.2">
      <c r="A167" s="39">
        <v>170803134803</v>
      </c>
      <c r="B167" t="str">
        <f t="shared" si="31"/>
        <v>20170803134803</v>
      </c>
      <c r="C167" s="9">
        <f t="shared" si="30"/>
        <v>42950.57503472222</v>
      </c>
      <c r="D167" s="39">
        <v>200</v>
      </c>
      <c r="E167" s="40">
        <v>282</v>
      </c>
      <c r="F167" t="str">
        <f t="shared" si="32"/>
        <v/>
      </c>
      <c r="G167" s="3">
        <f t="shared" si="33"/>
        <v>42950.57503472222</v>
      </c>
      <c r="H167" s="41">
        <f t="shared" si="34"/>
        <v>50.5</v>
      </c>
      <c r="I167" s="41">
        <f t="shared" si="35"/>
        <v>25.25</v>
      </c>
      <c r="J167" s="42">
        <f t="shared" si="36"/>
        <v>50.5</v>
      </c>
      <c r="K167" s="45">
        <f t="shared" si="37"/>
        <v>228.3386329750376</v>
      </c>
      <c r="L167" s="46">
        <f t="shared" si="39"/>
        <v>188585.32912979249</v>
      </c>
      <c r="M167" s="44">
        <f t="shared" si="38"/>
        <v>0.94292664564896245</v>
      </c>
    </row>
    <row r="168" spans="1:13" x14ac:dyDescent="0.2">
      <c r="A168" s="39">
        <v>170803134805</v>
      </c>
      <c r="B168" t="str">
        <f t="shared" si="31"/>
        <v>20170803134805</v>
      </c>
      <c r="C168" s="9">
        <f t="shared" si="30"/>
        <v>42950.575057870374</v>
      </c>
      <c r="D168" s="39">
        <v>199</v>
      </c>
      <c r="E168" s="40">
        <v>284</v>
      </c>
      <c r="F168" t="str">
        <f t="shared" si="32"/>
        <v/>
      </c>
      <c r="G168" s="3">
        <f t="shared" si="33"/>
        <v>42950.575057870374</v>
      </c>
      <c r="H168" s="41">
        <f t="shared" si="34"/>
        <v>49.5</v>
      </c>
      <c r="I168" s="41">
        <f t="shared" si="35"/>
        <v>24.75</v>
      </c>
      <c r="J168" s="42">
        <f t="shared" si="36"/>
        <v>50</v>
      </c>
      <c r="K168" s="45">
        <f t="shared" si="37"/>
        <v>226.0778544307303</v>
      </c>
      <c r="L168" s="46">
        <f t="shared" si="39"/>
        <v>188811.40698422323</v>
      </c>
      <c r="M168" s="44">
        <f t="shared" si="38"/>
        <v>0.94405703492111614</v>
      </c>
    </row>
    <row r="169" spans="1:13" x14ac:dyDescent="0.2">
      <c r="A169" s="39">
        <v>170803134807</v>
      </c>
      <c r="B169" t="str">
        <f t="shared" si="31"/>
        <v>20170803134807</v>
      </c>
      <c r="C169" s="9">
        <f t="shared" si="30"/>
        <v>42950.57508101852</v>
      </c>
      <c r="D169" s="39">
        <v>198</v>
      </c>
      <c r="E169" s="40">
        <v>286</v>
      </c>
      <c r="F169" t="str">
        <f t="shared" si="32"/>
        <v/>
      </c>
      <c r="G169" s="3">
        <f t="shared" si="33"/>
        <v>42950.57508101852</v>
      </c>
      <c r="H169" s="41">
        <f t="shared" si="34"/>
        <v>48.5</v>
      </c>
      <c r="I169" s="41">
        <f t="shared" si="35"/>
        <v>24.25</v>
      </c>
      <c r="J169" s="42">
        <f t="shared" si="36"/>
        <v>49</v>
      </c>
      <c r="K169" s="45">
        <f t="shared" si="37"/>
        <v>221.5562973421157</v>
      </c>
      <c r="L169" s="46">
        <f t="shared" si="39"/>
        <v>189032.96328156535</v>
      </c>
      <c r="M169" s="44">
        <f t="shared" si="38"/>
        <v>0.94516481640782668</v>
      </c>
    </row>
    <row r="170" spans="1:13" x14ac:dyDescent="0.2">
      <c r="A170" s="39">
        <v>170803134809</v>
      </c>
      <c r="B170" t="str">
        <f t="shared" si="31"/>
        <v>20170803134809</v>
      </c>
      <c r="C170" s="9">
        <f t="shared" si="30"/>
        <v>42950.575104166666</v>
      </c>
      <c r="D170" s="39">
        <v>197</v>
      </c>
      <c r="E170" s="40">
        <v>288</v>
      </c>
      <c r="F170" t="str">
        <f t="shared" si="32"/>
        <v/>
      </c>
      <c r="G170" s="3">
        <f t="shared" si="33"/>
        <v>42950.575104166666</v>
      </c>
      <c r="H170" s="41">
        <f t="shared" si="34"/>
        <v>47.5</v>
      </c>
      <c r="I170" s="41">
        <f t="shared" si="35"/>
        <v>23.75</v>
      </c>
      <c r="J170" s="42">
        <f t="shared" si="36"/>
        <v>48</v>
      </c>
      <c r="K170" s="45">
        <f t="shared" si="37"/>
        <v>217.03474025350107</v>
      </c>
      <c r="L170" s="46">
        <f t="shared" si="39"/>
        <v>189249.99802181884</v>
      </c>
      <c r="M170" s="44">
        <f t="shared" si="38"/>
        <v>0.94624999010909416</v>
      </c>
    </row>
    <row r="171" spans="1:13" x14ac:dyDescent="0.2">
      <c r="A171" s="39">
        <v>170803134811</v>
      </c>
      <c r="B171" t="str">
        <f t="shared" si="31"/>
        <v>20170803134811</v>
      </c>
      <c r="C171" s="9">
        <f t="shared" si="30"/>
        <v>42950.575127314813</v>
      </c>
      <c r="D171" s="39">
        <v>196</v>
      </c>
      <c r="E171" s="40">
        <v>290</v>
      </c>
      <c r="F171" t="str">
        <f t="shared" si="32"/>
        <v/>
      </c>
      <c r="G171" s="3">
        <f t="shared" si="33"/>
        <v>42950.575127314813</v>
      </c>
      <c r="H171" s="41">
        <f t="shared" si="34"/>
        <v>46.5</v>
      </c>
      <c r="I171" s="41">
        <f t="shared" si="35"/>
        <v>23.25</v>
      </c>
      <c r="J171" s="42">
        <f t="shared" si="36"/>
        <v>47</v>
      </c>
      <c r="K171" s="45">
        <f t="shared" si="37"/>
        <v>212.51318316488647</v>
      </c>
      <c r="L171" s="46">
        <f t="shared" si="39"/>
        <v>189462.51120498372</v>
      </c>
      <c r="M171" s="44">
        <f t="shared" si="38"/>
        <v>0.9473125560249186</v>
      </c>
    </row>
    <row r="172" spans="1:13" x14ac:dyDescent="0.2">
      <c r="A172" s="39">
        <v>170803134813</v>
      </c>
      <c r="B172" t="str">
        <f t="shared" si="31"/>
        <v>20170803134813</v>
      </c>
      <c r="C172" s="9">
        <f t="shared" si="30"/>
        <v>42950.575150462966</v>
      </c>
      <c r="D172" s="39">
        <v>196</v>
      </c>
      <c r="E172" s="40">
        <v>292</v>
      </c>
      <c r="F172" t="str">
        <f t="shared" si="32"/>
        <v/>
      </c>
      <c r="G172" s="3">
        <f t="shared" si="33"/>
        <v>42950.575150462966</v>
      </c>
      <c r="H172" s="41">
        <f t="shared" si="34"/>
        <v>46.5</v>
      </c>
      <c r="I172" s="41">
        <f t="shared" si="35"/>
        <v>23.25</v>
      </c>
      <c r="J172" s="42">
        <f t="shared" si="36"/>
        <v>46.5</v>
      </c>
      <c r="K172" s="45">
        <f t="shared" si="37"/>
        <v>210.25240462057917</v>
      </c>
      <c r="L172" s="46">
        <f t="shared" si="39"/>
        <v>189672.7636096043</v>
      </c>
      <c r="M172" s="44">
        <f t="shared" si="38"/>
        <v>0.9483638180480215</v>
      </c>
    </row>
    <row r="173" spans="1:13" x14ac:dyDescent="0.2">
      <c r="A173" s="39">
        <v>170803134815</v>
      </c>
      <c r="B173" t="str">
        <f t="shared" si="31"/>
        <v>20170803134815</v>
      </c>
      <c r="C173" s="9">
        <f t="shared" si="30"/>
        <v>42950.575173611112</v>
      </c>
      <c r="D173" s="39">
        <v>195</v>
      </c>
      <c r="E173" s="40">
        <v>294</v>
      </c>
      <c r="F173" t="str">
        <f t="shared" si="32"/>
        <v/>
      </c>
      <c r="G173" s="3">
        <f t="shared" si="33"/>
        <v>42950.575173611112</v>
      </c>
      <c r="H173" s="41">
        <f t="shared" si="34"/>
        <v>45.5</v>
      </c>
      <c r="I173" s="41">
        <f t="shared" si="35"/>
        <v>22.75</v>
      </c>
      <c r="J173" s="42">
        <f t="shared" si="36"/>
        <v>46</v>
      </c>
      <c r="K173" s="45">
        <f t="shared" si="37"/>
        <v>207.99162607627187</v>
      </c>
      <c r="L173" s="46">
        <f t="shared" si="39"/>
        <v>189880.75523568058</v>
      </c>
      <c r="M173" s="44">
        <f t="shared" si="38"/>
        <v>0.94940377617840288</v>
      </c>
    </row>
    <row r="174" spans="1:13" x14ac:dyDescent="0.2">
      <c r="A174" s="39">
        <v>170803134817</v>
      </c>
      <c r="B174" t="str">
        <f t="shared" si="31"/>
        <v>20170803134817</v>
      </c>
      <c r="C174" s="9">
        <f t="shared" si="30"/>
        <v>42950.575196759259</v>
      </c>
      <c r="D174" s="39">
        <v>194</v>
      </c>
      <c r="E174" s="40">
        <v>296</v>
      </c>
      <c r="F174" t="str">
        <f t="shared" si="32"/>
        <v/>
      </c>
      <c r="G174" s="3">
        <f t="shared" si="33"/>
        <v>42950.575196759259</v>
      </c>
      <c r="H174" s="41">
        <f t="shared" si="34"/>
        <v>44.5</v>
      </c>
      <c r="I174" s="41">
        <f t="shared" si="35"/>
        <v>22.25</v>
      </c>
      <c r="J174" s="42">
        <f t="shared" si="36"/>
        <v>45</v>
      </c>
      <c r="K174" s="45">
        <f t="shared" si="37"/>
        <v>203.47006898765727</v>
      </c>
      <c r="L174" s="46">
        <f t="shared" si="39"/>
        <v>190084.22530466825</v>
      </c>
      <c r="M174" s="44">
        <f t="shared" si="38"/>
        <v>0.95042112652334121</v>
      </c>
    </row>
    <row r="175" spans="1:13" x14ac:dyDescent="0.2">
      <c r="A175" s="39">
        <v>170803134819</v>
      </c>
      <c r="B175" t="str">
        <f t="shared" si="31"/>
        <v>20170803134819</v>
      </c>
      <c r="C175" s="9">
        <f t="shared" si="30"/>
        <v>42950.575219907405</v>
      </c>
      <c r="D175" s="39">
        <v>193</v>
      </c>
      <c r="E175" s="40">
        <v>298</v>
      </c>
      <c r="F175" t="str">
        <f t="shared" si="32"/>
        <v/>
      </c>
      <c r="G175" s="3">
        <f t="shared" si="33"/>
        <v>42950.575219907405</v>
      </c>
      <c r="H175" s="41">
        <f t="shared" si="34"/>
        <v>43.5</v>
      </c>
      <c r="I175" s="41">
        <f t="shared" si="35"/>
        <v>21.75</v>
      </c>
      <c r="J175" s="42">
        <f t="shared" si="36"/>
        <v>44</v>
      </c>
      <c r="K175" s="45">
        <f t="shared" si="37"/>
        <v>198.94851189904267</v>
      </c>
      <c r="L175" s="46">
        <f t="shared" si="39"/>
        <v>190283.17381656729</v>
      </c>
      <c r="M175" s="44">
        <f t="shared" si="38"/>
        <v>0.95141586908283649</v>
      </c>
    </row>
    <row r="176" spans="1:13" x14ac:dyDescent="0.2">
      <c r="A176" s="39">
        <v>170803134821</v>
      </c>
      <c r="B176" t="str">
        <f t="shared" si="31"/>
        <v>20170803134821</v>
      </c>
      <c r="C176" s="9">
        <f t="shared" si="30"/>
        <v>42950.575243055559</v>
      </c>
      <c r="D176" s="39">
        <v>193</v>
      </c>
      <c r="E176" s="40">
        <v>300</v>
      </c>
      <c r="F176" t="str">
        <f t="shared" si="32"/>
        <v/>
      </c>
      <c r="G176" s="3">
        <f t="shared" si="33"/>
        <v>42950.575243055559</v>
      </c>
      <c r="H176" s="41">
        <f t="shared" si="34"/>
        <v>43.5</v>
      </c>
      <c r="I176" s="41">
        <f t="shared" si="35"/>
        <v>21.75</v>
      </c>
      <c r="J176" s="42">
        <f t="shared" si="36"/>
        <v>43.5</v>
      </c>
      <c r="K176" s="45">
        <f t="shared" si="37"/>
        <v>196.68773335473537</v>
      </c>
      <c r="L176" s="46">
        <f t="shared" si="39"/>
        <v>190479.86154992203</v>
      </c>
      <c r="M176" s="44">
        <f t="shared" si="38"/>
        <v>0.95239930774961012</v>
      </c>
    </row>
    <row r="177" spans="1:13" x14ac:dyDescent="0.2">
      <c r="A177" s="39">
        <v>170803134823</v>
      </c>
      <c r="B177" t="str">
        <f t="shared" si="31"/>
        <v>20170803134823</v>
      </c>
      <c r="C177" s="9">
        <f t="shared" si="30"/>
        <v>42950.575266203705</v>
      </c>
      <c r="D177" s="39">
        <v>192</v>
      </c>
      <c r="E177" s="40">
        <v>302</v>
      </c>
      <c r="F177" t="str">
        <f t="shared" si="32"/>
        <v/>
      </c>
      <c r="G177" s="3">
        <f t="shared" si="33"/>
        <v>42950.575266203705</v>
      </c>
      <c r="H177" s="41">
        <f t="shared" si="34"/>
        <v>42.5</v>
      </c>
      <c r="I177" s="41">
        <f t="shared" si="35"/>
        <v>21.25</v>
      </c>
      <c r="J177" s="42">
        <f t="shared" si="36"/>
        <v>43</v>
      </c>
      <c r="K177" s="45">
        <f t="shared" si="37"/>
        <v>194.42695481042804</v>
      </c>
      <c r="L177" s="46">
        <f t="shared" si="39"/>
        <v>190674.28850473245</v>
      </c>
      <c r="M177" s="44">
        <f t="shared" si="38"/>
        <v>0.95337144252366224</v>
      </c>
    </row>
    <row r="178" spans="1:13" x14ac:dyDescent="0.2">
      <c r="A178" s="39">
        <v>170803134825</v>
      </c>
      <c r="B178" t="str">
        <f t="shared" si="31"/>
        <v>20170803134825</v>
      </c>
      <c r="C178" s="9">
        <f t="shared" si="30"/>
        <v>42950.575289351851</v>
      </c>
      <c r="D178" s="39">
        <v>192</v>
      </c>
      <c r="E178" s="40">
        <v>304</v>
      </c>
      <c r="F178" t="str">
        <f t="shared" si="32"/>
        <v/>
      </c>
      <c r="G178" s="3">
        <f t="shared" si="33"/>
        <v>42950.575289351851</v>
      </c>
      <c r="H178" s="41">
        <f t="shared" si="34"/>
        <v>42.5</v>
      </c>
      <c r="I178" s="41">
        <f t="shared" si="35"/>
        <v>21.25</v>
      </c>
      <c r="J178" s="42">
        <f t="shared" si="36"/>
        <v>42.5</v>
      </c>
      <c r="K178" s="45">
        <f t="shared" si="37"/>
        <v>192.16617626612074</v>
      </c>
      <c r="L178" s="46">
        <f t="shared" si="39"/>
        <v>190866.45468099858</v>
      </c>
      <c r="M178" s="44">
        <f t="shared" si="38"/>
        <v>0.95433227340499294</v>
      </c>
    </row>
    <row r="179" spans="1:13" x14ac:dyDescent="0.2">
      <c r="A179" s="39">
        <v>170803134827</v>
      </c>
      <c r="B179" t="str">
        <f t="shared" si="31"/>
        <v>20170803134827</v>
      </c>
      <c r="C179" s="9">
        <f t="shared" si="30"/>
        <v>42950.575312499997</v>
      </c>
      <c r="D179" s="39">
        <v>192</v>
      </c>
      <c r="E179" s="40">
        <v>306</v>
      </c>
      <c r="F179" t="str">
        <f t="shared" si="32"/>
        <v/>
      </c>
      <c r="G179" s="3">
        <f t="shared" si="33"/>
        <v>42950.575312499997</v>
      </c>
      <c r="H179" s="41">
        <f t="shared" si="34"/>
        <v>42.5</v>
      </c>
      <c r="I179" s="41">
        <f t="shared" si="35"/>
        <v>21.25</v>
      </c>
      <c r="J179" s="42">
        <f t="shared" si="36"/>
        <v>42.5</v>
      </c>
      <c r="K179" s="45">
        <f t="shared" si="37"/>
        <v>192.16617626612074</v>
      </c>
      <c r="L179" s="46">
        <f t="shared" si="39"/>
        <v>191058.6208572647</v>
      </c>
      <c r="M179" s="44">
        <f t="shared" si="38"/>
        <v>0.95529310428632352</v>
      </c>
    </row>
    <row r="180" spans="1:13" x14ac:dyDescent="0.2">
      <c r="A180" s="39">
        <v>170803134829</v>
      </c>
      <c r="B180" t="str">
        <f t="shared" si="31"/>
        <v>20170803134829</v>
      </c>
      <c r="C180" s="9">
        <f t="shared" si="30"/>
        <v>42950.575335648151</v>
      </c>
      <c r="D180" s="39">
        <v>190</v>
      </c>
      <c r="E180" s="40">
        <v>308</v>
      </c>
      <c r="F180" t="str">
        <f t="shared" si="32"/>
        <v/>
      </c>
      <c r="G180" s="3">
        <f t="shared" si="33"/>
        <v>42950.575335648151</v>
      </c>
      <c r="H180" s="41">
        <f t="shared" si="34"/>
        <v>40.5</v>
      </c>
      <c r="I180" s="41">
        <f t="shared" si="35"/>
        <v>20.25</v>
      </c>
      <c r="J180" s="42">
        <f t="shared" si="36"/>
        <v>41.5</v>
      </c>
      <c r="K180" s="45">
        <f t="shared" si="37"/>
        <v>187.64461917750614</v>
      </c>
      <c r="L180" s="46">
        <f t="shared" si="39"/>
        <v>191246.2654764422</v>
      </c>
      <c r="M180" s="44">
        <f t="shared" si="38"/>
        <v>0.95623132738221106</v>
      </c>
    </row>
    <row r="181" spans="1:13" x14ac:dyDescent="0.2">
      <c r="A181" s="39">
        <v>170803134831</v>
      </c>
      <c r="B181" t="str">
        <f t="shared" si="31"/>
        <v>20170803134831</v>
      </c>
      <c r="C181" s="9">
        <f t="shared" si="30"/>
        <v>42950.575358796297</v>
      </c>
      <c r="D181" s="39">
        <v>190</v>
      </c>
      <c r="E181" s="40">
        <v>310</v>
      </c>
      <c r="F181" t="str">
        <f t="shared" si="32"/>
        <v/>
      </c>
      <c r="G181" s="3">
        <f t="shared" si="33"/>
        <v>42950.575358796297</v>
      </c>
      <c r="H181" s="41">
        <f t="shared" si="34"/>
        <v>40.5</v>
      </c>
      <c r="I181" s="41">
        <f t="shared" si="35"/>
        <v>20.25</v>
      </c>
      <c r="J181" s="42">
        <f t="shared" si="36"/>
        <v>40.5</v>
      </c>
      <c r="K181" s="45">
        <f t="shared" si="37"/>
        <v>183.12306208889154</v>
      </c>
      <c r="L181" s="46">
        <f t="shared" si="39"/>
        <v>191429.38853853109</v>
      </c>
      <c r="M181" s="44">
        <f t="shared" si="38"/>
        <v>0.95714694269265543</v>
      </c>
    </row>
    <row r="182" spans="1:13" x14ac:dyDescent="0.2">
      <c r="A182" s="39">
        <v>170803134833</v>
      </c>
      <c r="B182" t="str">
        <f t="shared" si="31"/>
        <v>20170803134833</v>
      </c>
      <c r="C182" s="9">
        <f t="shared" si="30"/>
        <v>42950.575381944444</v>
      </c>
      <c r="D182" s="39">
        <v>189</v>
      </c>
      <c r="E182" s="40">
        <v>312</v>
      </c>
      <c r="F182" t="str">
        <f t="shared" si="32"/>
        <v/>
      </c>
      <c r="G182" s="3">
        <f t="shared" si="33"/>
        <v>42950.575381944444</v>
      </c>
      <c r="H182" s="41">
        <f t="shared" si="34"/>
        <v>39.5</v>
      </c>
      <c r="I182" s="41">
        <f t="shared" si="35"/>
        <v>19.75</v>
      </c>
      <c r="J182" s="42">
        <f t="shared" si="36"/>
        <v>40</v>
      </c>
      <c r="K182" s="45">
        <f t="shared" si="37"/>
        <v>180.86228354458424</v>
      </c>
      <c r="L182" s="46">
        <f t="shared" si="39"/>
        <v>191610.25082207567</v>
      </c>
      <c r="M182" s="44">
        <f t="shared" si="38"/>
        <v>0.95805125411037839</v>
      </c>
    </row>
    <row r="183" spans="1:13" x14ac:dyDescent="0.2">
      <c r="A183" s="39">
        <v>170803134835</v>
      </c>
      <c r="B183" t="str">
        <f t="shared" si="31"/>
        <v>20170803134835</v>
      </c>
      <c r="C183" s="9">
        <f t="shared" si="30"/>
        <v>42950.57540509259</v>
      </c>
      <c r="D183" s="39">
        <v>188</v>
      </c>
      <c r="E183" s="40">
        <v>314</v>
      </c>
      <c r="F183" t="str">
        <f t="shared" si="32"/>
        <v/>
      </c>
      <c r="G183" s="3">
        <f t="shared" si="33"/>
        <v>42950.57540509259</v>
      </c>
      <c r="H183" s="41">
        <f t="shared" si="34"/>
        <v>38.5</v>
      </c>
      <c r="I183" s="41">
        <f t="shared" si="35"/>
        <v>19.25</v>
      </c>
      <c r="J183" s="42">
        <f t="shared" si="36"/>
        <v>39</v>
      </c>
      <c r="K183" s="45">
        <f t="shared" si="37"/>
        <v>176.34072645596964</v>
      </c>
      <c r="L183" s="46">
        <f t="shared" si="39"/>
        <v>191786.59154853164</v>
      </c>
      <c r="M183" s="44">
        <f t="shared" si="38"/>
        <v>0.95893295774265819</v>
      </c>
    </row>
    <row r="184" spans="1:13" x14ac:dyDescent="0.2">
      <c r="A184" s="39">
        <v>170803134837</v>
      </c>
      <c r="B184" t="str">
        <f t="shared" si="31"/>
        <v>20170803134837</v>
      </c>
      <c r="C184" s="9">
        <f t="shared" si="30"/>
        <v>42950.575428240743</v>
      </c>
      <c r="D184" s="39">
        <v>187</v>
      </c>
      <c r="E184" s="40">
        <v>316</v>
      </c>
      <c r="F184" t="str">
        <f t="shared" si="32"/>
        <v/>
      </c>
      <c r="G184" s="3">
        <f t="shared" si="33"/>
        <v>42950.575428240743</v>
      </c>
      <c r="H184" s="41">
        <f t="shared" si="34"/>
        <v>37.5</v>
      </c>
      <c r="I184" s="41">
        <f t="shared" si="35"/>
        <v>18.75</v>
      </c>
      <c r="J184" s="42">
        <f t="shared" si="36"/>
        <v>38</v>
      </c>
      <c r="K184" s="45">
        <f t="shared" si="37"/>
        <v>171.81916936735502</v>
      </c>
      <c r="L184" s="46">
        <f t="shared" si="39"/>
        <v>191958.41071789898</v>
      </c>
      <c r="M184" s="44">
        <f t="shared" si="38"/>
        <v>0.95979205358949493</v>
      </c>
    </row>
    <row r="185" spans="1:13" x14ac:dyDescent="0.2">
      <c r="A185" s="39">
        <v>170803134839</v>
      </c>
      <c r="B185" t="str">
        <f t="shared" si="31"/>
        <v>20170803134839</v>
      </c>
      <c r="C185" s="9">
        <f t="shared" si="30"/>
        <v>42950.57545138889</v>
      </c>
      <c r="D185" s="39">
        <v>186</v>
      </c>
      <c r="E185" s="40">
        <v>318</v>
      </c>
      <c r="F185" t="str">
        <f t="shared" si="32"/>
        <v/>
      </c>
      <c r="G185" s="3">
        <f t="shared" si="33"/>
        <v>42950.57545138889</v>
      </c>
      <c r="H185" s="41">
        <f t="shared" si="34"/>
        <v>36.5</v>
      </c>
      <c r="I185" s="41">
        <f t="shared" si="35"/>
        <v>18.25</v>
      </c>
      <c r="J185" s="42">
        <f t="shared" si="36"/>
        <v>37</v>
      </c>
      <c r="K185" s="45">
        <f t="shared" si="37"/>
        <v>167.29761227874042</v>
      </c>
      <c r="L185" s="46">
        <f t="shared" si="39"/>
        <v>192125.70833017773</v>
      </c>
      <c r="M185" s="44">
        <f t="shared" si="38"/>
        <v>0.96062854165088862</v>
      </c>
    </row>
    <row r="186" spans="1:13" x14ac:dyDescent="0.2">
      <c r="A186" s="39">
        <v>170803134841</v>
      </c>
      <c r="B186" t="str">
        <f t="shared" si="31"/>
        <v>20170803134841</v>
      </c>
      <c r="C186" s="9">
        <f t="shared" si="30"/>
        <v>42950.575474537036</v>
      </c>
      <c r="D186" s="39">
        <v>185</v>
      </c>
      <c r="E186" s="40">
        <v>320</v>
      </c>
      <c r="F186" t="str">
        <f t="shared" si="32"/>
        <v/>
      </c>
      <c r="G186" s="3">
        <f t="shared" si="33"/>
        <v>42950.575474537036</v>
      </c>
      <c r="H186" s="41">
        <f t="shared" si="34"/>
        <v>35.5</v>
      </c>
      <c r="I186" s="41">
        <f t="shared" si="35"/>
        <v>17.75</v>
      </c>
      <c r="J186" s="42">
        <f t="shared" si="36"/>
        <v>36</v>
      </c>
      <c r="K186" s="45">
        <f t="shared" si="37"/>
        <v>162.77605519012582</v>
      </c>
      <c r="L186" s="46">
        <f t="shared" si="39"/>
        <v>192288.48438536786</v>
      </c>
      <c r="M186" s="44">
        <f t="shared" si="38"/>
        <v>0.96144242192683926</v>
      </c>
    </row>
    <row r="187" spans="1:13" x14ac:dyDescent="0.2">
      <c r="A187" s="39">
        <v>170803134843</v>
      </c>
      <c r="B187" t="str">
        <f t="shared" si="31"/>
        <v>20170803134843</v>
      </c>
      <c r="C187" s="9">
        <f t="shared" si="30"/>
        <v>42950.575497685182</v>
      </c>
      <c r="D187" s="39">
        <v>185</v>
      </c>
      <c r="E187" s="40">
        <v>322</v>
      </c>
      <c r="F187" t="str">
        <f t="shared" si="32"/>
        <v/>
      </c>
      <c r="G187" s="3">
        <f t="shared" si="33"/>
        <v>42950.575497685182</v>
      </c>
      <c r="H187" s="41">
        <f t="shared" si="34"/>
        <v>35.5</v>
      </c>
      <c r="I187" s="41">
        <f t="shared" si="35"/>
        <v>17.75</v>
      </c>
      <c r="J187" s="42">
        <f t="shared" si="36"/>
        <v>35.5</v>
      </c>
      <c r="K187" s="45">
        <f t="shared" si="37"/>
        <v>160.51527664581852</v>
      </c>
      <c r="L187" s="46">
        <f t="shared" si="39"/>
        <v>192448.99966201367</v>
      </c>
      <c r="M187" s="44">
        <f t="shared" si="38"/>
        <v>0.96224499831006838</v>
      </c>
    </row>
    <row r="188" spans="1:13" x14ac:dyDescent="0.2">
      <c r="A188" s="39">
        <v>170803134845</v>
      </c>
      <c r="B188" t="str">
        <f t="shared" si="31"/>
        <v>20170803134845</v>
      </c>
      <c r="C188" s="9">
        <f t="shared" si="30"/>
        <v>42950.575520833336</v>
      </c>
      <c r="D188" s="39">
        <v>184</v>
      </c>
      <c r="E188" s="40">
        <v>324</v>
      </c>
      <c r="F188" t="str">
        <f t="shared" si="32"/>
        <v/>
      </c>
      <c r="G188" s="3">
        <f t="shared" si="33"/>
        <v>42950.575520833336</v>
      </c>
      <c r="H188" s="41">
        <f t="shared" si="34"/>
        <v>34.5</v>
      </c>
      <c r="I188" s="41">
        <f t="shared" si="35"/>
        <v>17.25</v>
      </c>
      <c r="J188" s="42">
        <f t="shared" si="36"/>
        <v>35</v>
      </c>
      <c r="K188" s="45">
        <f t="shared" si="37"/>
        <v>158.25449810151122</v>
      </c>
      <c r="L188" s="46">
        <f t="shared" si="39"/>
        <v>192607.25416011518</v>
      </c>
      <c r="M188" s="44">
        <f t="shared" si="38"/>
        <v>0.96303627080057586</v>
      </c>
    </row>
    <row r="189" spans="1:13" x14ac:dyDescent="0.2">
      <c r="A189" s="39">
        <v>170803134847</v>
      </c>
      <c r="B189" t="str">
        <f t="shared" si="31"/>
        <v>20170803134847</v>
      </c>
      <c r="C189" s="9">
        <f t="shared" si="30"/>
        <v>42950.575543981482</v>
      </c>
      <c r="D189" s="39">
        <v>184</v>
      </c>
      <c r="E189" s="40">
        <v>326</v>
      </c>
      <c r="F189" t="str">
        <f t="shared" si="32"/>
        <v/>
      </c>
      <c r="G189" s="3">
        <f t="shared" si="33"/>
        <v>42950.575543981482</v>
      </c>
      <c r="H189" s="41">
        <f t="shared" si="34"/>
        <v>34.5</v>
      </c>
      <c r="I189" s="41">
        <f t="shared" si="35"/>
        <v>17.25</v>
      </c>
      <c r="J189" s="42">
        <f t="shared" si="36"/>
        <v>34.5</v>
      </c>
      <c r="K189" s="45">
        <f t="shared" si="37"/>
        <v>155.99371955720392</v>
      </c>
      <c r="L189" s="46">
        <f t="shared" si="39"/>
        <v>192763.24787967239</v>
      </c>
      <c r="M189" s="44">
        <f t="shared" si="38"/>
        <v>0.96381623939836192</v>
      </c>
    </row>
    <row r="190" spans="1:13" x14ac:dyDescent="0.2">
      <c r="A190" s="39">
        <v>170803134849</v>
      </c>
      <c r="B190" t="str">
        <f t="shared" si="31"/>
        <v>20170803134849</v>
      </c>
      <c r="C190" s="9">
        <f t="shared" si="30"/>
        <v>42950.575567129628</v>
      </c>
      <c r="D190" s="39">
        <v>184</v>
      </c>
      <c r="E190" s="40">
        <v>328</v>
      </c>
      <c r="F190" t="str">
        <f t="shared" si="32"/>
        <v/>
      </c>
      <c r="G190" s="3">
        <f t="shared" si="33"/>
        <v>42950.575567129628</v>
      </c>
      <c r="H190" s="41">
        <f t="shared" si="34"/>
        <v>34.5</v>
      </c>
      <c r="I190" s="41">
        <f t="shared" si="35"/>
        <v>17.25</v>
      </c>
      <c r="J190" s="42">
        <f t="shared" si="36"/>
        <v>34.5</v>
      </c>
      <c r="K190" s="45">
        <f t="shared" si="37"/>
        <v>155.99371955720392</v>
      </c>
      <c r="L190" s="46">
        <f t="shared" si="39"/>
        <v>192919.2415992296</v>
      </c>
      <c r="M190" s="44">
        <f t="shared" si="38"/>
        <v>0.96459620799614798</v>
      </c>
    </row>
    <row r="191" spans="1:13" x14ac:dyDescent="0.2">
      <c r="A191" s="39">
        <v>170803134851</v>
      </c>
      <c r="B191" t="str">
        <f t="shared" si="31"/>
        <v>20170803134851</v>
      </c>
      <c r="C191" s="9">
        <f t="shared" si="30"/>
        <v>42950.575590277775</v>
      </c>
      <c r="D191" s="39">
        <v>183</v>
      </c>
      <c r="E191" s="40">
        <v>330</v>
      </c>
      <c r="F191" t="str">
        <f t="shared" si="32"/>
        <v/>
      </c>
      <c r="G191" s="3">
        <f t="shared" si="33"/>
        <v>42950.575590277775</v>
      </c>
      <c r="H191" s="41">
        <f t="shared" si="34"/>
        <v>33.5</v>
      </c>
      <c r="I191" s="41">
        <f t="shared" si="35"/>
        <v>16.75</v>
      </c>
      <c r="J191" s="42">
        <f t="shared" si="36"/>
        <v>34</v>
      </c>
      <c r="K191" s="45">
        <f t="shared" si="37"/>
        <v>153.73294101289659</v>
      </c>
      <c r="L191" s="46">
        <f t="shared" si="39"/>
        <v>193072.97454024249</v>
      </c>
      <c r="M191" s="44">
        <f t="shared" si="38"/>
        <v>0.96536487270121241</v>
      </c>
    </row>
    <row r="192" spans="1:13" x14ac:dyDescent="0.2">
      <c r="A192" s="39">
        <v>170803134853</v>
      </c>
      <c r="B192" t="str">
        <f t="shared" si="31"/>
        <v>20170803134853</v>
      </c>
      <c r="C192" s="9">
        <f t="shared" si="30"/>
        <v>42950.575613425928</v>
      </c>
      <c r="D192" s="39">
        <v>182</v>
      </c>
      <c r="E192" s="40">
        <v>332</v>
      </c>
      <c r="F192" t="str">
        <f t="shared" si="32"/>
        <v/>
      </c>
      <c r="G192" s="3">
        <f t="shared" si="33"/>
        <v>42950.575613425928</v>
      </c>
      <c r="H192" s="41">
        <f t="shared" si="34"/>
        <v>32.5</v>
      </c>
      <c r="I192" s="41">
        <f t="shared" si="35"/>
        <v>16.25</v>
      </c>
      <c r="J192" s="42">
        <f t="shared" si="36"/>
        <v>33</v>
      </c>
      <c r="K192" s="45">
        <f t="shared" si="37"/>
        <v>149.21138392428199</v>
      </c>
      <c r="L192" s="46">
        <f t="shared" si="39"/>
        <v>193222.18592416678</v>
      </c>
      <c r="M192" s="44">
        <f t="shared" si="38"/>
        <v>0.96611092962083389</v>
      </c>
    </row>
    <row r="193" spans="1:13" x14ac:dyDescent="0.2">
      <c r="A193" s="39">
        <v>170803134855</v>
      </c>
      <c r="B193" t="str">
        <f t="shared" si="31"/>
        <v>20170803134855</v>
      </c>
      <c r="C193" s="9">
        <f t="shared" si="30"/>
        <v>42950.575636574074</v>
      </c>
      <c r="D193" s="39">
        <v>181</v>
      </c>
      <c r="E193" s="40">
        <v>334</v>
      </c>
      <c r="F193" t="str">
        <f t="shared" si="32"/>
        <v/>
      </c>
      <c r="G193" s="3">
        <f t="shared" si="33"/>
        <v>42950.575636574074</v>
      </c>
      <c r="H193" s="41">
        <f t="shared" si="34"/>
        <v>31.5</v>
      </c>
      <c r="I193" s="41">
        <f t="shared" si="35"/>
        <v>15.75</v>
      </c>
      <c r="J193" s="42">
        <f t="shared" si="36"/>
        <v>32</v>
      </c>
      <c r="K193" s="45">
        <f t="shared" si="37"/>
        <v>144.68982683566739</v>
      </c>
      <c r="L193" s="46">
        <f t="shared" si="39"/>
        <v>193366.87575100246</v>
      </c>
      <c r="M193" s="44">
        <f t="shared" si="38"/>
        <v>0.96683437875501232</v>
      </c>
    </row>
    <row r="194" spans="1:13" x14ac:dyDescent="0.2">
      <c r="A194" s="39">
        <v>170803134857</v>
      </c>
      <c r="B194" t="str">
        <f t="shared" si="31"/>
        <v>20170803134857</v>
      </c>
      <c r="C194" s="9">
        <f t="shared" si="30"/>
        <v>42950.575659722221</v>
      </c>
      <c r="D194" s="39">
        <v>181</v>
      </c>
      <c r="E194" s="40">
        <v>336</v>
      </c>
      <c r="F194" t="str">
        <f t="shared" si="32"/>
        <v/>
      </c>
      <c r="G194" s="3">
        <f t="shared" si="33"/>
        <v>42950.575659722221</v>
      </c>
      <c r="H194" s="41">
        <f t="shared" si="34"/>
        <v>31.5</v>
      </c>
      <c r="I194" s="41">
        <f t="shared" si="35"/>
        <v>15.75</v>
      </c>
      <c r="J194" s="42">
        <f t="shared" si="36"/>
        <v>31.5</v>
      </c>
      <c r="K194" s="45">
        <f t="shared" si="37"/>
        <v>142.42904829136009</v>
      </c>
      <c r="L194" s="46">
        <f t="shared" si="39"/>
        <v>193509.30479929381</v>
      </c>
      <c r="M194" s="44">
        <f t="shared" si="38"/>
        <v>0.96754652399646901</v>
      </c>
    </row>
    <row r="195" spans="1:13" x14ac:dyDescent="0.2">
      <c r="A195" s="39">
        <v>170803134859</v>
      </c>
      <c r="B195" t="str">
        <f t="shared" si="31"/>
        <v>20170803134859</v>
      </c>
      <c r="C195" s="9">
        <f t="shared" si="30"/>
        <v>42950.575682870367</v>
      </c>
      <c r="D195" s="39">
        <v>180</v>
      </c>
      <c r="E195" s="40">
        <v>338</v>
      </c>
      <c r="F195" t="str">
        <f t="shared" si="32"/>
        <v/>
      </c>
      <c r="G195" s="3">
        <f t="shared" si="33"/>
        <v>42950.575682870367</v>
      </c>
      <c r="H195" s="41">
        <f t="shared" si="34"/>
        <v>30.5</v>
      </c>
      <c r="I195" s="41">
        <f t="shared" si="35"/>
        <v>15.25</v>
      </c>
      <c r="J195" s="42">
        <f t="shared" si="36"/>
        <v>31</v>
      </c>
      <c r="K195" s="45">
        <f t="shared" si="37"/>
        <v>140.16826974705279</v>
      </c>
      <c r="L195" s="46">
        <f t="shared" si="39"/>
        <v>193649.47306904086</v>
      </c>
      <c r="M195" s="44">
        <f t="shared" si="38"/>
        <v>0.96824736534520428</v>
      </c>
    </row>
    <row r="196" spans="1:13" x14ac:dyDescent="0.2">
      <c r="A196" s="39">
        <v>170803134901</v>
      </c>
      <c r="B196" t="str">
        <f t="shared" si="31"/>
        <v>20170803134901</v>
      </c>
      <c r="C196" s="9">
        <f t="shared" si="30"/>
        <v>42950.575706018521</v>
      </c>
      <c r="D196" s="39">
        <v>180</v>
      </c>
      <c r="E196" s="40">
        <v>340</v>
      </c>
      <c r="F196" t="str">
        <f t="shared" si="32"/>
        <v/>
      </c>
      <c r="G196" s="3">
        <f t="shared" si="33"/>
        <v>42950.575706018521</v>
      </c>
      <c r="H196" s="41">
        <f t="shared" si="34"/>
        <v>30.5</v>
      </c>
      <c r="I196" s="41">
        <f t="shared" si="35"/>
        <v>15.25</v>
      </c>
      <c r="J196" s="42">
        <f t="shared" si="36"/>
        <v>30.5</v>
      </c>
      <c r="K196" s="45">
        <f t="shared" si="37"/>
        <v>137.90749120274549</v>
      </c>
      <c r="L196" s="46">
        <f t="shared" si="39"/>
        <v>193787.38056024362</v>
      </c>
      <c r="M196" s="44">
        <f t="shared" si="38"/>
        <v>0.96893690280121814</v>
      </c>
    </row>
    <row r="197" spans="1:13" x14ac:dyDescent="0.2">
      <c r="A197" s="39">
        <v>170803134903</v>
      </c>
      <c r="B197" t="str">
        <f t="shared" si="31"/>
        <v>20170803134903</v>
      </c>
      <c r="C197" s="9">
        <f t="shared" si="30"/>
        <v>42950.575729166667</v>
      </c>
      <c r="D197" s="39">
        <v>179</v>
      </c>
      <c r="E197" s="40">
        <v>342</v>
      </c>
      <c r="F197" t="str">
        <f t="shared" si="32"/>
        <v/>
      </c>
      <c r="G197" s="3">
        <f t="shared" si="33"/>
        <v>42950.575729166667</v>
      </c>
      <c r="H197" s="41">
        <f t="shared" si="34"/>
        <v>29.5</v>
      </c>
      <c r="I197" s="41">
        <f t="shared" si="35"/>
        <v>14.75</v>
      </c>
      <c r="J197" s="42">
        <f t="shared" si="36"/>
        <v>30</v>
      </c>
      <c r="K197" s="45">
        <f t="shared" si="37"/>
        <v>135.64671265843819</v>
      </c>
      <c r="L197" s="46">
        <f t="shared" si="39"/>
        <v>193923.02727290205</v>
      </c>
      <c r="M197" s="44">
        <f t="shared" si="38"/>
        <v>0.96961513636451024</v>
      </c>
    </row>
    <row r="198" spans="1:13" x14ac:dyDescent="0.2">
      <c r="A198" s="39">
        <v>170803134905</v>
      </c>
      <c r="B198" t="str">
        <f t="shared" si="31"/>
        <v>20170803134905</v>
      </c>
      <c r="C198" s="9">
        <f t="shared" si="30"/>
        <v>42950.575752314813</v>
      </c>
      <c r="D198" s="39">
        <v>179</v>
      </c>
      <c r="E198" s="40">
        <v>344</v>
      </c>
      <c r="F198" t="str">
        <f t="shared" si="32"/>
        <v/>
      </c>
      <c r="G198" s="3">
        <f t="shared" si="33"/>
        <v>42950.575752314813</v>
      </c>
      <c r="H198" s="41">
        <f t="shared" si="34"/>
        <v>29.5</v>
      </c>
      <c r="I198" s="41">
        <f t="shared" si="35"/>
        <v>14.75</v>
      </c>
      <c r="J198" s="42">
        <f t="shared" si="36"/>
        <v>29.5</v>
      </c>
      <c r="K198" s="45">
        <f t="shared" si="37"/>
        <v>133.38593411413086</v>
      </c>
      <c r="L198" s="46">
        <f t="shared" si="39"/>
        <v>194056.41320701619</v>
      </c>
      <c r="M198" s="44">
        <f t="shared" si="38"/>
        <v>0.97028206603508094</v>
      </c>
    </row>
    <row r="199" spans="1:13" x14ac:dyDescent="0.2">
      <c r="A199" s="39">
        <v>170803134907</v>
      </c>
      <c r="B199" t="str">
        <f t="shared" si="31"/>
        <v>20170803134907</v>
      </c>
      <c r="C199" s="9">
        <f t="shared" si="30"/>
        <v>42950.575775462959</v>
      </c>
      <c r="D199" s="39">
        <v>179</v>
      </c>
      <c r="E199" s="40">
        <v>346</v>
      </c>
      <c r="F199" t="str">
        <f t="shared" si="32"/>
        <v/>
      </c>
      <c r="G199" s="3">
        <f t="shared" si="33"/>
        <v>42950.575775462959</v>
      </c>
      <c r="H199" s="41">
        <f t="shared" si="34"/>
        <v>29.5</v>
      </c>
      <c r="I199" s="41">
        <f t="shared" si="35"/>
        <v>14.75</v>
      </c>
      <c r="J199" s="42">
        <f t="shared" si="36"/>
        <v>29.5</v>
      </c>
      <c r="K199" s="45">
        <f t="shared" si="37"/>
        <v>133.38593411413086</v>
      </c>
      <c r="L199" s="46">
        <f t="shared" si="39"/>
        <v>194189.79914113032</v>
      </c>
      <c r="M199" s="44">
        <f t="shared" si="38"/>
        <v>0.97094899570565163</v>
      </c>
    </row>
    <row r="200" spans="1:13" x14ac:dyDescent="0.2">
      <c r="A200" s="39">
        <v>170803134909</v>
      </c>
      <c r="B200" t="str">
        <f t="shared" si="31"/>
        <v>20170803134909</v>
      </c>
      <c r="C200" s="9">
        <f t="shared" si="30"/>
        <v>42950.575798611113</v>
      </c>
      <c r="D200" s="39">
        <v>178</v>
      </c>
      <c r="E200" s="40">
        <v>348</v>
      </c>
      <c r="F200" t="str">
        <f t="shared" si="32"/>
        <v/>
      </c>
      <c r="G200" s="3">
        <f t="shared" si="33"/>
        <v>42950.575798611113</v>
      </c>
      <c r="H200" s="41">
        <f t="shared" si="34"/>
        <v>28.5</v>
      </c>
      <c r="I200" s="41">
        <f t="shared" si="35"/>
        <v>14.25</v>
      </c>
      <c r="J200" s="42">
        <f t="shared" si="36"/>
        <v>29</v>
      </c>
      <c r="K200" s="45">
        <f t="shared" si="37"/>
        <v>131.12515556982356</v>
      </c>
      <c r="L200" s="46">
        <f t="shared" si="39"/>
        <v>194320.92429670013</v>
      </c>
      <c r="M200" s="44">
        <f t="shared" si="38"/>
        <v>0.97160462148350069</v>
      </c>
    </row>
    <row r="201" spans="1:13" x14ac:dyDescent="0.2">
      <c r="A201" s="39">
        <v>170803134911</v>
      </c>
      <c r="B201" t="str">
        <f t="shared" si="31"/>
        <v>20170803134911</v>
      </c>
      <c r="C201" s="9">
        <f t="shared" si="30"/>
        <v>42950.575821759259</v>
      </c>
      <c r="D201" s="39">
        <v>177</v>
      </c>
      <c r="E201" s="40">
        <v>350</v>
      </c>
      <c r="F201" t="str">
        <f t="shared" si="32"/>
        <v/>
      </c>
      <c r="G201" s="3">
        <f t="shared" si="33"/>
        <v>42950.575821759259</v>
      </c>
      <c r="H201" s="41">
        <f t="shared" si="34"/>
        <v>27.5</v>
      </c>
      <c r="I201" s="41">
        <f t="shared" si="35"/>
        <v>13.75</v>
      </c>
      <c r="J201" s="42">
        <f t="shared" si="36"/>
        <v>28</v>
      </c>
      <c r="K201" s="45">
        <f t="shared" si="37"/>
        <v>126.60359848120896</v>
      </c>
      <c r="L201" s="46">
        <f t="shared" si="39"/>
        <v>194447.52789518135</v>
      </c>
      <c r="M201" s="44">
        <f t="shared" si="38"/>
        <v>0.9722376394759068</v>
      </c>
    </row>
    <row r="202" spans="1:13" x14ac:dyDescent="0.2">
      <c r="A202" s="39">
        <v>170803134913</v>
      </c>
      <c r="B202" t="str">
        <f t="shared" si="31"/>
        <v>20170803134913</v>
      </c>
      <c r="C202" s="9">
        <f t="shared" si="30"/>
        <v>42950.575844907406</v>
      </c>
      <c r="D202" s="39">
        <v>176</v>
      </c>
      <c r="E202" s="40">
        <v>352</v>
      </c>
      <c r="F202" t="str">
        <f t="shared" si="32"/>
        <v/>
      </c>
      <c r="G202" s="3">
        <f t="shared" si="33"/>
        <v>42950.575844907406</v>
      </c>
      <c r="H202" s="41">
        <f t="shared" si="34"/>
        <v>26.5</v>
      </c>
      <c r="I202" s="41">
        <f t="shared" si="35"/>
        <v>13.25</v>
      </c>
      <c r="J202" s="42">
        <f t="shared" si="36"/>
        <v>27</v>
      </c>
      <c r="K202" s="45">
        <f t="shared" si="37"/>
        <v>122.08204139259436</v>
      </c>
      <c r="L202" s="46">
        <f t="shared" si="39"/>
        <v>194569.60993657395</v>
      </c>
      <c r="M202" s="44">
        <f t="shared" si="38"/>
        <v>0.97284804968286975</v>
      </c>
    </row>
    <row r="203" spans="1:13" x14ac:dyDescent="0.2">
      <c r="A203" s="39">
        <v>170803134915</v>
      </c>
      <c r="B203" t="str">
        <f t="shared" si="31"/>
        <v>20170803134915</v>
      </c>
      <c r="C203" s="9">
        <f t="shared" si="30"/>
        <v>42950.575868055559</v>
      </c>
      <c r="D203" s="39">
        <v>176</v>
      </c>
      <c r="E203" s="40">
        <v>354</v>
      </c>
      <c r="F203" t="str">
        <f t="shared" si="32"/>
        <v/>
      </c>
      <c r="G203" s="3">
        <f t="shared" si="33"/>
        <v>42950.575868055559</v>
      </c>
      <c r="H203" s="41">
        <f t="shared" si="34"/>
        <v>26.5</v>
      </c>
      <c r="I203" s="41">
        <f t="shared" si="35"/>
        <v>13.25</v>
      </c>
      <c r="J203" s="42">
        <f t="shared" si="36"/>
        <v>26.5</v>
      </c>
      <c r="K203" s="45">
        <f t="shared" si="37"/>
        <v>119.82126284828706</v>
      </c>
      <c r="L203" s="46">
        <f t="shared" si="39"/>
        <v>194689.43119942225</v>
      </c>
      <c r="M203" s="44">
        <f t="shared" si="38"/>
        <v>0.97344715599711129</v>
      </c>
    </row>
    <row r="204" spans="1:13" x14ac:dyDescent="0.2">
      <c r="A204" s="39">
        <v>170803134917</v>
      </c>
      <c r="B204" t="str">
        <f t="shared" si="31"/>
        <v>20170803134917</v>
      </c>
      <c r="C204" s="9">
        <f t="shared" si="30"/>
        <v>42950.575891203705</v>
      </c>
      <c r="D204" s="39">
        <v>175</v>
      </c>
      <c r="E204" s="40">
        <v>356</v>
      </c>
      <c r="F204" t="str">
        <f t="shared" si="32"/>
        <v/>
      </c>
      <c r="G204" s="3">
        <f t="shared" si="33"/>
        <v>42950.575891203705</v>
      </c>
      <c r="H204" s="41">
        <f t="shared" si="34"/>
        <v>25.5</v>
      </c>
      <c r="I204" s="41">
        <f t="shared" si="35"/>
        <v>12.75</v>
      </c>
      <c r="J204" s="42">
        <f t="shared" si="36"/>
        <v>26</v>
      </c>
      <c r="K204" s="45">
        <f t="shared" si="37"/>
        <v>117.56048430397975</v>
      </c>
      <c r="L204" s="46">
        <f t="shared" si="39"/>
        <v>194806.99168372623</v>
      </c>
      <c r="M204" s="44">
        <f t="shared" si="38"/>
        <v>0.97403495841863119</v>
      </c>
    </row>
    <row r="205" spans="1:13" x14ac:dyDescent="0.2">
      <c r="A205" s="39">
        <v>170803134919</v>
      </c>
      <c r="B205" t="str">
        <f t="shared" si="31"/>
        <v>20170803134919</v>
      </c>
      <c r="C205" s="9">
        <f t="shared" si="30"/>
        <v>42950.575914351852</v>
      </c>
      <c r="D205" s="39">
        <v>175</v>
      </c>
      <c r="E205" s="40">
        <v>358</v>
      </c>
      <c r="F205" t="str">
        <f t="shared" si="32"/>
        <v/>
      </c>
      <c r="G205" s="3">
        <f t="shared" si="33"/>
        <v>42950.575914351852</v>
      </c>
      <c r="H205" s="41">
        <f t="shared" si="34"/>
        <v>25.5</v>
      </c>
      <c r="I205" s="41">
        <f t="shared" si="35"/>
        <v>12.75</v>
      </c>
      <c r="J205" s="42">
        <f t="shared" si="36"/>
        <v>25.5</v>
      </c>
      <c r="K205" s="45">
        <f t="shared" si="37"/>
        <v>115.29970575967245</v>
      </c>
      <c r="L205" s="46">
        <f t="shared" si="39"/>
        <v>194922.29138948591</v>
      </c>
      <c r="M205" s="44">
        <f t="shared" si="38"/>
        <v>0.97461145694742957</v>
      </c>
    </row>
    <row r="206" spans="1:13" x14ac:dyDescent="0.2">
      <c r="A206" s="39">
        <v>170803134921</v>
      </c>
      <c r="B206" t="str">
        <f t="shared" si="31"/>
        <v>20170803134921</v>
      </c>
      <c r="C206" s="9">
        <f t="shared" si="30"/>
        <v>42950.575937499998</v>
      </c>
      <c r="D206" s="39">
        <v>174</v>
      </c>
      <c r="E206" s="40">
        <v>360</v>
      </c>
      <c r="F206" t="str">
        <f t="shared" si="32"/>
        <v/>
      </c>
      <c r="G206" s="3">
        <f t="shared" si="33"/>
        <v>42950.575937499998</v>
      </c>
      <c r="H206" s="41">
        <f t="shared" si="34"/>
        <v>24.5</v>
      </c>
      <c r="I206" s="41">
        <f t="shared" si="35"/>
        <v>12.25</v>
      </c>
      <c r="J206" s="42">
        <f t="shared" si="36"/>
        <v>25</v>
      </c>
      <c r="K206" s="45">
        <f t="shared" si="37"/>
        <v>113.03892721536515</v>
      </c>
      <c r="L206" s="46">
        <f t="shared" si="39"/>
        <v>195035.33031670126</v>
      </c>
      <c r="M206" s="44">
        <f t="shared" si="38"/>
        <v>0.9751766515835063</v>
      </c>
    </row>
    <row r="207" spans="1:13" x14ac:dyDescent="0.2">
      <c r="A207" s="39">
        <v>170803134923</v>
      </c>
      <c r="B207" t="str">
        <f t="shared" si="31"/>
        <v>20170803134923</v>
      </c>
      <c r="C207" s="9">
        <f t="shared" si="30"/>
        <v>42950.575960648152</v>
      </c>
      <c r="D207" s="39">
        <v>174</v>
      </c>
      <c r="E207" s="40">
        <v>362</v>
      </c>
      <c r="F207" t="str">
        <f t="shared" si="32"/>
        <v/>
      </c>
      <c r="G207" s="3">
        <f t="shared" si="33"/>
        <v>42950.575960648152</v>
      </c>
      <c r="H207" s="41">
        <f t="shared" si="34"/>
        <v>24.5</v>
      </c>
      <c r="I207" s="41">
        <f t="shared" si="35"/>
        <v>12.25</v>
      </c>
      <c r="J207" s="42">
        <f t="shared" si="36"/>
        <v>24.5</v>
      </c>
      <c r="K207" s="45">
        <f t="shared" si="37"/>
        <v>110.77814867105785</v>
      </c>
      <c r="L207" s="46">
        <f t="shared" si="39"/>
        <v>195146.10846537232</v>
      </c>
      <c r="M207" s="44">
        <f t="shared" si="38"/>
        <v>0.97573054232686163</v>
      </c>
    </row>
    <row r="208" spans="1:13" x14ac:dyDescent="0.2">
      <c r="A208" s="39">
        <v>170803134925</v>
      </c>
      <c r="B208" t="str">
        <f t="shared" si="31"/>
        <v>20170803134925</v>
      </c>
      <c r="C208" s="9">
        <f t="shared" si="30"/>
        <v>42950.575983796298</v>
      </c>
      <c r="D208" s="39">
        <v>174</v>
      </c>
      <c r="E208" s="40">
        <v>364</v>
      </c>
      <c r="F208" t="str">
        <f t="shared" si="32"/>
        <v/>
      </c>
      <c r="G208" s="3">
        <f t="shared" si="33"/>
        <v>42950.575983796298</v>
      </c>
      <c r="H208" s="41">
        <f t="shared" si="34"/>
        <v>24.5</v>
      </c>
      <c r="I208" s="41">
        <f t="shared" si="35"/>
        <v>12.25</v>
      </c>
      <c r="J208" s="42">
        <f t="shared" si="36"/>
        <v>24.5</v>
      </c>
      <c r="K208" s="45">
        <f t="shared" si="37"/>
        <v>110.77814867105785</v>
      </c>
      <c r="L208" s="46">
        <f t="shared" si="39"/>
        <v>195256.88661404338</v>
      </c>
      <c r="M208" s="44">
        <f t="shared" si="38"/>
        <v>0.97628443307021695</v>
      </c>
    </row>
    <row r="209" spans="1:13" x14ac:dyDescent="0.2">
      <c r="A209" s="39">
        <v>170803134927</v>
      </c>
      <c r="B209" t="str">
        <f t="shared" si="31"/>
        <v>20170803134927</v>
      </c>
      <c r="C209" s="9">
        <f t="shared" si="30"/>
        <v>42950.576006944444</v>
      </c>
      <c r="D209" s="39">
        <v>173</v>
      </c>
      <c r="E209" s="40">
        <v>366</v>
      </c>
      <c r="F209" t="str">
        <f t="shared" si="32"/>
        <v/>
      </c>
      <c r="G209" s="3">
        <f t="shared" si="33"/>
        <v>42950.576006944444</v>
      </c>
      <c r="H209" s="41">
        <f t="shared" si="34"/>
        <v>23.5</v>
      </c>
      <c r="I209" s="41">
        <f t="shared" si="35"/>
        <v>11.75</v>
      </c>
      <c r="J209" s="42">
        <f t="shared" si="36"/>
        <v>24</v>
      </c>
      <c r="K209" s="45">
        <f t="shared" si="37"/>
        <v>108.51737012675054</v>
      </c>
      <c r="L209" s="46">
        <f t="shared" si="39"/>
        <v>195365.40398417015</v>
      </c>
      <c r="M209" s="44">
        <f t="shared" si="38"/>
        <v>0.97682701992085075</v>
      </c>
    </row>
    <row r="210" spans="1:13" x14ac:dyDescent="0.2">
      <c r="A210" s="39">
        <v>170803134929</v>
      </c>
      <c r="B210" t="str">
        <f t="shared" si="31"/>
        <v>20170803134929</v>
      </c>
      <c r="C210" s="9">
        <f t="shared" si="30"/>
        <v>42950.57603009259</v>
      </c>
      <c r="D210" s="39">
        <v>172</v>
      </c>
      <c r="E210" s="40">
        <v>368</v>
      </c>
      <c r="F210" t="str">
        <f t="shared" si="32"/>
        <v/>
      </c>
      <c r="G210" s="3">
        <f t="shared" si="33"/>
        <v>42950.57603009259</v>
      </c>
      <c r="H210" s="41">
        <f t="shared" si="34"/>
        <v>22.5</v>
      </c>
      <c r="I210" s="41">
        <f t="shared" si="35"/>
        <v>11.25</v>
      </c>
      <c r="J210" s="42">
        <f t="shared" si="36"/>
        <v>23</v>
      </c>
      <c r="K210" s="45">
        <f t="shared" si="37"/>
        <v>103.99581303813594</v>
      </c>
      <c r="L210" s="46">
        <f t="shared" si="39"/>
        <v>195469.39979720829</v>
      </c>
      <c r="M210" s="44">
        <f t="shared" si="38"/>
        <v>0.97734699898604138</v>
      </c>
    </row>
    <row r="211" spans="1:13" x14ac:dyDescent="0.2">
      <c r="A211" s="39">
        <v>170803134931</v>
      </c>
      <c r="B211" t="str">
        <f t="shared" si="31"/>
        <v>20170803134931</v>
      </c>
      <c r="C211" s="9">
        <f t="shared" si="30"/>
        <v>42950.576053240744</v>
      </c>
      <c r="D211" s="39">
        <v>171</v>
      </c>
      <c r="E211" s="40">
        <v>370</v>
      </c>
      <c r="F211" t="str">
        <f t="shared" si="32"/>
        <v/>
      </c>
      <c r="G211" s="3">
        <f t="shared" si="33"/>
        <v>42950.576053240744</v>
      </c>
      <c r="H211" s="41">
        <f t="shared" si="34"/>
        <v>21.5</v>
      </c>
      <c r="I211" s="41">
        <f t="shared" si="35"/>
        <v>10.75</v>
      </c>
      <c r="J211" s="42">
        <f t="shared" si="36"/>
        <v>22</v>
      </c>
      <c r="K211" s="45">
        <f t="shared" si="37"/>
        <v>99.474255949521336</v>
      </c>
      <c r="L211" s="46">
        <f t="shared" si="39"/>
        <v>195568.87405315781</v>
      </c>
      <c r="M211" s="44">
        <f t="shared" si="38"/>
        <v>0.97784437026578908</v>
      </c>
    </row>
    <row r="212" spans="1:13" x14ac:dyDescent="0.2">
      <c r="A212" s="39">
        <v>170803134933</v>
      </c>
      <c r="B212" t="str">
        <f t="shared" si="31"/>
        <v>20170803134933</v>
      </c>
      <c r="C212" s="9">
        <f t="shared" si="30"/>
        <v>42950.57607638889</v>
      </c>
      <c r="D212" s="39">
        <v>171</v>
      </c>
      <c r="E212" s="40">
        <v>372</v>
      </c>
      <c r="F212" t="str">
        <f t="shared" si="32"/>
        <v/>
      </c>
      <c r="G212" s="3">
        <f t="shared" si="33"/>
        <v>42950.57607638889</v>
      </c>
      <c r="H212" s="41">
        <f t="shared" si="34"/>
        <v>21.5</v>
      </c>
      <c r="I212" s="41">
        <f t="shared" si="35"/>
        <v>10.75</v>
      </c>
      <c r="J212" s="42">
        <f t="shared" si="36"/>
        <v>21.5</v>
      </c>
      <c r="K212" s="45">
        <f t="shared" si="37"/>
        <v>97.213477405214022</v>
      </c>
      <c r="L212" s="46">
        <f t="shared" si="39"/>
        <v>195666.08753056303</v>
      </c>
      <c r="M212" s="44">
        <f t="shared" si="38"/>
        <v>0.97833043765281513</v>
      </c>
    </row>
    <row r="213" spans="1:13" x14ac:dyDescent="0.2">
      <c r="A213" s="39">
        <v>170803134935</v>
      </c>
      <c r="B213" t="str">
        <f t="shared" si="31"/>
        <v>20170803134935</v>
      </c>
      <c r="C213" s="9">
        <f t="shared" si="30"/>
        <v>42950.576099537036</v>
      </c>
      <c r="D213" s="39">
        <v>170</v>
      </c>
      <c r="E213" s="40">
        <v>374</v>
      </c>
      <c r="F213" t="str">
        <f t="shared" si="32"/>
        <v/>
      </c>
      <c r="G213" s="3">
        <f t="shared" si="33"/>
        <v>42950.576099537036</v>
      </c>
      <c r="H213" s="41">
        <f t="shared" si="34"/>
        <v>20.5</v>
      </c>
      <c r="I213" s="41">
        <f t="shared" si="35"/>
        <v>10.25</v>
      </c>
      <c r="J213" s="42">
        <f t="shared" si="36"/>
        <v>21</v>
      </c>
      <c r="K213" s="45">
        <f t="shared" si="37"/>
        <v>94.952698860906722</v>
      </c>
      <c r="L213" s="46">
        <f t="shared" si="39"/>
        <v>195761.04022942393</v>
      </c>
      <c r="M213" s="44">
        <f t="shared" si="38"/>
        <v>0.97880520114711966</v>
      </c>
    </row>
    <row r="214" spans="1:13" x14ac:dyDescent="0.2">
      <c r="A214" s="39">
        <v>170803134937</v>
      </c>
      <c r="B214" t="str">
        <f t="shared" si="31"/>
        <v>20170803134937</v>
      </c>
      <c r="C214" s="9">
        <f t="shared" si="30"/>
        <v>42950.576122685183</v>
      </c>
      <c r="D214" s="39">
        <v>170</v>
      </c>
      <c r="E214" s="40">
        <v>376</v>
      </c>
      <c r="F214" t="str">
        <f t="shared" si="32"/>
        <v/>
      </c>
      <c r="G214" s="3">
        <f t="shared" si="33"/>
        <v>42950.576122685183</v>
      </c>
      <c r="H214" s="41">
        <f t="shared" si="34"/>
        <v>20.5</v>
      </c>
      <c r="I214" s="41">
        <f t="shared" si="35"/>
        <v>10.25</v>
      </c>
      <c r="J214" s="42">
        <f t="shared" si="36"/>
        <v>20.5</v>
      </c>
      <c r="K214" s="45">
        <f t="shared" si="37"/>
        <v>92.691920316599422</v>
      </c>
      <c r="L214" s="46">
        <f t="shared" si="39"/>
        <v>195853.73214974054</v>
      </c>
      <c r="M214" s="44">
        <f t="shared" si="38"/>
        <v>0.97926866074870267</v>
      </c>
    </row>
    <row r="215" spans="1:13" x14ac:dyDescent="0.2">
      <c r="A215" s="39">
        <v>170803134939</v>
      </c>
      <c r="B215" t="str">
        <f t="shared" si="31"/>
        <v>20170803134939</v>
      </c>
      <c r="C215" s="9">
        <f t="shared" si="30"/>
        <v>42950.576145833336</v>
      </c>
      <c r="D215" s="39">
        <v>169</v>
      </c>
      <c r="E215" s="40">
        <v>378</v>
      </c>
      <c r="F215" t="str">
        <f t="shared" si="32"/>
        <v/>
      </c>
      <c r="G215" s="3">
        <f t="shared" si="33"/>
        <v>42950.576145833336</v>
      </c>
      <c r="H215" s="41">
        <f t="shared" si="34"/>
        <v>19.5</v>
      </c>
      <c r="I215" s="41">
        <f t="shared" si="35"/>
        <v>9.75</v>
      </c>
      <c r="J215" s="42">
        <f t="shared" si="36"/>
        <v>20</v>
      </c>
      <c r="K215" s="45">
        <f t="shared" si="37"/>
        <v>90.431141772292122</v>
      </c>
      <c r="L215" s="46">
        <f t="shared" si="39"/>
        <v>195944.16329151281</v>
      </c>
      <c r="M215" s="44">
        <f t="shared" si="38"/>
        <v>0.97972081645756404</v>
      </c>
    </row>
    <row r="216" spans="1:13" x14ac:dyDescent="0.2">
      <c r="A216" s="39">
        <v>170803134941</v>
      </c>
      <c r="B216" t="str">
        <f t="shared" si="31"/>
        <v>20170803134941</v>
      </c>
      <c r="C216" s="9">
        <f t="shared" si="30"/>
        <v>42950.576168981483</v>
      </c>
      <c r="D216" s="39">
        <v>169</v>
      </c>
      <c r="E216" s="40">
        <v>380</v>
      </c>
      <c r="F216" t="str">
        <f t="shared" si="32"/>
        <v/>
      </c>
      <c r="G216" s="3">
        <f t="shared" si="33"/>
        <v>42950.576168981483</v>
      </c>
      <c r="H216" s="41">
        <f t="shared" si="34"/>
        <v>19.5</v>
      </c>
      <c r="I216" s="41">
        <f t="shared" si="35"/>
        <v>9.75</v>
      </c>
      <c r="J216" s="42">
        <f t="shared" si="36"/>
        <v>19.5</v>
      </c>
      <c r="K216" s="45">
        <f t="shared" si="37"/>
        <v>88.170363227984822</v>
      </c>
      <c r="L216" s="46">
        <f t="shared" si="39"/>
        <v>196032.3336547408</v>
      </c>
      <c r="M216" s="44">
        <f t="shared" si="38"/>
        <v>0.98016166827370399</v>
      </c>
    </row>
    <row r="217" spans="1:13" x14ac:dyDescent="0.2">
      <c r="A217" s="39">
        <v>170803134943</v>
      </c>
      <c r="B217" t="str">
        <f t="shared" si="31"/>
        <v>20170803134943</v>
      </c>
      <c r="C217" s="9">
        <f t="shared" si="30"/>
        <v>42950.576192129629</v>
      </c>
      <c r="D217" s="39">
        <v>169</v>
      </c>
      <c r="E217" s="40">
        <v>382</v>
      </c>
      <c r="F217" t="str">
        <f t="shared" si="32"/>
        <v/>
      </c>
      <c r="G217" s="3">
        <f t="shared" si="33"/>
        <v>42950.576192129629</v>
      </c>
      <c r="H217" s="41">
        <f t="shared" si="34"/>
        <v>19.5</v>
      </c>
      <c r="I217" s="41">
        <f t="shared" si="35"/>
        <v>9.75</v>
      </c>
      <c r="J217" s="42">
        <f t="shared" si="36"/>
        <v>19.5</v>
      </c>
      <c r="K217" s="45">
        <f t="shared" si="37"/>
        <v>88.170363227984822</v>
      </c>
      <c r="L217" s="46">
        <f t="shared" si="39"/>
        <v>196120.50401796878</v>
      </c>
      <c r="M217" s="44">
        <f t="shared" si="38"/>
        <v>0.98060252008984394</v>
      </c>
    </row>
    <row r="218" spans="1:13" x14ac:dyDescent="0.2">
      <c r="A218" s="39">
        <v>170803134945</v>
      </c>
      <c r="B218" t="str">
        <f t="shared" si="31"/>
        <v>20170803134945</v>
      </c>
      <c r="C218" s="9">
        <f t="shared" ref="C218:C281" si="40">DATE(LEFT(B218,4),MID(B218,5,2),MID(B218,7,2))+TIME(MID(B218,9,2),MID(B218,11,2),RIGHT(B218,2))</f>
        <v>42950.576215277775</v>
      </c>
      <c r="D218" s="39">
        <v>169</v>
      </c>
      <c r="E218" s="40">
        <v>384</v>
      </c>
      <c r="F218" t="str">
        <f t="shared" si="32"/>
        <v/>
      </c>
      <c r="G218" s="3">
        <f t="shared" si="33"/>
        <v>42950.576215277775</v>
      </c>
      <c r="H218" s="41">
        <f t="shared" si="34"/>
        <v>19.5</v>
      </c>
      <c r="I218" s="41">
        <f t="shared" si="35"/>
        <v>9.75</v>
      </c>
      <c r="J218" s="42">
        <f t="shared" si="36"/>
        <v>19.5</v>
      </c>
      <c r="K218" s="45">
        <f t="shared" si="37"/>
        <v>88.170363227984822</v>
      </c>
      <c r="L218" s="46">
        <f t="shared" si="39"/>
        <v>196208.67438119676</v>
      </c>
      <c r="M218" s="44">
        <f t="shared" si="38"/>
        <v>0.98104337190598379</v>
      </c>
    </row>
    <row r="219" spans="1:13" x14ac:dyDescent="0.2">
      <c r="A219" s="39">
        <v>170803134947</v>
      </c>
      <c r="B219" t="str">
        <f t="shared" ref="B219:B282" si="41">"20"&amp;A219</f>
        <v>20170803134947</v>
      </c>
      <c r="C219" s="9">
        <f t="shared" si="40"/>
        <v>42950.576238425929</v>
      </c>
      <c r="D219" s="39">
        <v>168</v>
      </c>
      <c r="E219" s="40">
        <v>386</v>
      </c>
      <c r="F219" t="str">
        <f t="shared" si="32"/>
        <v/>
      </c>
      <c r="G219" s="3">
        <f t="shared" si="33"/>
        <v>42950.576238425929</v>
      </c>
      <c r="H219" s="41">
        <f t="shared" si="34"/>
        <v>18.5</v>
      </c>
      <c r="I219" s="41">
        <f t="shared" si="35"/>
        <v>9.25</v>
      </c>
      <c r="J219" s="42">
        <f t="shared" si="36"/>
        <v>19</v>
      </c>
      <c r="K219" s="45">
        <f t="shared" si="37"/>
        <v>85.909584683677508</v>
      </c>
      <c r="L219" s="46">
        <f t="shared" si="39"/>
        <v>196294.58396588045</v>
      </c>
      <c r="M219" s="44">
        <f t="shared" si="38"/>
        <v>0.98147291982940221</v>
      </c>
    </row>
    <row r="220" spans="1:13" x14ac:dyDescent="0.2">
      <c r="A220" s="39">
        <v>170803134949</v>
      </c>
      <c r="B220" t="str">
        <f t="shared" si="41"/>
        <v>20170803134949</v>
      </c>
      <c r="C220" s="9">
        <f t="shared" si="40"/>
        <v>42950.576261574075</v>
      </c>
      <c r="D220" s="39">
        <v>167</v>
      </c>
      <c r="E220" s="40">
        <v>388</v>
      </c>
      <c r="F220" t="str">
        <f t="shared" si="32"/>
        <v/>
      </c>
      <c r="G220" s="3">
        <f t="shared" si="33"/>
        <v>42950.576261574075</v>
      </c>
      <c r="H220" s="41">
        <f t="shared" si="34"/>
        <v>17.5</v>
      </c>
      <c r="I220" s="41">
        <f t="shared" si="35"/>
        <v>8.75</v>
      </c>
      <c r="J220" s="42">
        <f t="shared" si="36"/>
        <v>18</v>
      </c>
      <c r="K220" s="45">
        <f t="shared" si="37"/>
        <v>81.388027595062908</v>
      </c>
      <c r="L220" s="46">
        <f t="shared" si="39"/>
        <v>196375.97199347551</v>
      </c>
      <c r="M220" s="44">
        <f t="shared" si="38"/>
        <v>0.98187985996737759</v>
      </c>
    </row>
    <row r="221" spans="1:13" x14ac:dyDescent="0.2">
      <c r="A221" s="39">
        <v>170803134951</v>
      </c>
      <c r="B221" t="str">
        <f t="shared" si="41"/>
        <v>20170803134951</v>
      </c>
      <c r="C221" s="9">
        <f t="shared" si="40"/>
        <v>42950.576284722221</v>
      </c>
      <c r="D221" s="39">
        <v>167</v>
      </c>
      <c r="E221" s="40">
        <v>390</v>
      </c>
      <c r="F221" t="str">
        <f t="shared" ref="F221:F284" si="42">IF(H221=$B$13,C221,"")</f>
        <v/>
      </c>
      <c r="G221" s="3">
        <f t="shared" ref="G221:G284" si="43">IF(D221-$B$11&gt;0,C221," ")</f>
        <v>42950.576284722221</v>
      </c>
      <c r="H221" s="41">
        <f t="shared" ref="H221:H284" si="44">IF((D221-$B$11)&gt;0,D221-$B$11,0)</f>
        <v>17.5</v>
      </c>
      <c r="I221" s="41">
        <f t="shared" ref="I221:I284" si="45">H221/2</f>
        <v>8.75</v>
      </c>
      <c r="J221" s="42">
        <f t="shared" ref="J221:J284" si="46">AVERAGE(I220:I221)*(E221-E220)</f>
        <v>17.5</v>
      </c>
      <c r="K221" s="45">
        <f t="shared" ref="K221:K284" si="47">J221*$B$19</f>
        <v>79.127249050755609</v>
      </c>
      <c r="L221" s="46">
        <f t="shared" si="39"/>
        <v>196455.09924252628</v>
      </c>
      <c r="M221" s="44">
        <f t="shared" ref="M221:M284" si="48">L221/($B$17*1000)</f>
        <v>0.98227549621263144</v>
      </c>
    </row>
    <row r="222" spans="1:13" x14ac:dyDescent="0.2">
      <c r="A222" s="39">
        <v>170803134953</v>
      </c>
      <c r="B222" t="str">
        <f t="shared" si="41"/>
        <v>20170803134953</v>
      </c>
      <c r="C222" s="9">
        <f t="shared" si="40"/>
        <v>42950.576307870368</v>
      </c>
      <c r="D222" s="39">
        <v>167</v>
      </c>
      <c r="E222" s="40">
        <v>392</v>
      </c>
      <c r="F222" t="str">
        <f t="shared" si="42"/>
        <v/>
      </c>
      <c r="G222" s="3">
        <f t="shared" si="43"/>
        <v>42950.576307870368</v>
      </c>
      <c r="H222" s="41">
        <f t="shared" si="44"/>
        <v>17.5</v>
      </c>
      <c r="I222" s="41">
        <f t="shared" si="45"/>
        <v>8.75</v>
      </c>
      <c r="J222" s="42">
        <f t="shared" si="46"/>
        <v>17.5</v>
      </c>
      <c r="K222" s="45">
        <f t="shared" si="47"/>
        <v>79.127249050755609</v>
      </c>
      <c r="L222" s="46">
        <f t="shared" ref="L222:L285" si="49">L221+K222</f>
        <v>196534.22649157705</v>
      </c>
      <c r="M222" s="44">
        <f t="shared" si="48"/>
        <v>0.98267113245788529</v>
      </c>
    </row>
    <row r="223" spans="1:13" x14ac:dyDescent="0.2">
      <c r="A223" s="39">
        <v>170803134955</v>
      </c>
      <c r="B223" t="str">
        <f t="shared" si="41"/>
        <v>20170803134955</v>
      </c>
      <c r="C223" s="9">
        <f t="shared" si="40"/>
        <v>42950.576331018521</v>
      </c>
      <c r="D223" s="39">
        <v>167</v>
      </c>
      <c r="E223" s="40">
        <v>394</v>
      </c>
      <c r="F223" t="str">
        <f t="shared" si="42"/>
        <v/>
      </c>
      <c r="G223" s="3">
        <f t="shared" si="43"/>
        <v>42950.576331018521</v>
      </c>
      <c r="H223" s="41">
        <f t="shared" si="44"/>
        <v>17.5</v>
      </c>
      <c r="I223" s="41">
        <f t="shared" si="45"/>
        <v>8.75</v>
      </c>
      <c r="J223" s="42">
        <f t="shared" si="46"/>
        <v>17.5</v>
      </c>
      <c r="K223" s="45">
        <f t="shared" si="47"/>
        <v>79.127249050755609</v>
      </c>
      <c r="L223" s="46">
        <f t="shared" si="49"/>
        <v>196613.35374062782</v>
      </c>
      <c r="M223" s="44">
        <f t="shared" si="48"/>
        <v>0.98306676870313914</v>
      </c>
    </row>
    <row r="224" spans="1:13" x14ac:dyDescent="0.2">
      <c r="A224" s="39">
        <v>170803134957</v>
      </c>
      <c r="B224" t="str">
        <f t="shared" si="41"/>
        <v>20170803134957</v>
      </c>
      <c r="C224" s="9">
        <f t="shared" si="40"/>
        <v>42950.576354166667</v>
      </c>
      <c r="D224" s="39">
        <v>166</v>
      </c>
      <c r="E224" s="40">
        <v>396</v>
      </c>
      <c r="F224" t="str">
        <f t="shared" si="42"/>
        <v/>
      </c>
      <c r="G224" s="3">
        <f t="shared" si="43"/>
        <v>42950.576354166667</v>
      </c>
      <c r="H224" s="41">
        <f t="shared" si="44"/>
        <v>16.5</v>
      </c>
      <c r="I224" s="41">
        <f t="shared" si="45"/>
        <v>8.25</v>
      </c>
      <c r="J224" s="42">
        <f t="shared" si="46"/>
        <v>17</v>
      </c>
      <c r="K224" s="45">
        <f t="shared" si="47"/>
        <v>76.866470506448294</v>
      </c>
      <c r="L224" s="46">
        <f t="shared" si="49"/>
        <v>196690.22021113426</v>
      </c>
      <c r="M224" s="44">
        <f t="shared" si="48"/>
        <v>0.98345110105567135</v>
      </c>
    </row>
    <row r="225" spans="1:13" x14ac:dyDescent="0.2">
      <c r="A225" s="39">
        <v>170803134959</v>
      </c>
      <c r="B225" t="str">
        <f t="shared" si="41"/>
        <v>20170803134959</v>
      </c>
      <c r="C225" s="9">
        <f t="shared" si="40"/>
        <v>42950.576377314814</v>
      </c>
      <c r="D225" s="39">
        <v>166</v>
      </c>
      <c r="E225" s="40">
        <v>398</v>
      </c>
      <c r="F225" t="str">
        <f t="shared" si="42"/>
        <v/>
      </c>
      <c r="G225" s="3">
        <f t="shared" si="43"/>
        <v>42950.576377314814</v>
      </c>
      <c r="H225" s="41">
        <f t="shared" si="44"/>
        <v>16.5</v>
      </c>
      <c r="I225" s="41">
        <f t="shared" si="45"/>
        <v>8.25</v>
      </c>
      <c r="J225" s="42">
        <f t="shared" si="46"/>
        <v>16.5</v>
      </c>
      <c r="K225" s="45">
        <f t="shared" si="47"/>
        <v>74.605691962140995</v>
      </c>
      <c r="L225" s="46">
        <f t="shared" si="49"/>
        <v>196764.82590309641</v>
      </c>
      <c r="M225" s="44">
        <f t="shared" si="48"/>
        <v>0.98382412951548204</v>
      </c>
    </row>
    <row r="226" spans="1:13" x14ac:dyDescent="0.2">
      <c r="A226" s="39">
        <v>170803135001</v>
      </c>
      <c r="B226" t="str">
        <f t="shared" si="41"/>
        <v>20170803135001</v>
      </c>
      <c r="C226" s="9">
        <f t="shared" si="40"/>
        <v>42950.57640046296</v>
      </c>
      <c r="D226" s="39">
        <v>166</v>
      </c>
      <c r="E226" s="40">
        <v>400</v>
      </c>
      <c r="F226" t="str">
        <f t="shared" si="42"/>
        <v/>
      </c>
      <c r="G226" s="3">
        <f t="shared" si="43"/>
        <v>42950.57640046296</v>
      </c>
      <c r="H226" s="41">
        <f t="shared" si="44"/>
        <v>16.5</v>
      </c>
      <c r="I226" s="41">
        <f t="shared" si="45"/>
        <v>8.25</v>
      </c>
      <c r="J226" s="42">
        <f t="shared" si="46"/>
        <v>16.5</v>
      </c>
      <c r="K226" s="45">
        <f t="shared" si="47"/>
        <v>74.605691962140995</v>
      </c>
      <c r="L226" s="46">
        <f t="shared" si="49"/>
        <v>196839.43159505856</v>
      </c>
      <c r="M226" s="44">
        <f t="shared" si="48"/>
        <v>0.98419715797529284</v>
      </c>
    </row>
    <row r="227" spans="1:13" x14ac:dyDescent="0.2">
      <c r="A227" s="39">
        <v>170803135003</v>
      </c>
      <c r="B227" t="str">
        <f t="shared" si="41"/>
        <v>20170803135003</v>
      </c>
      <c r="C227" s="9">
        <f t="shared" si="40"/>
        <v>42950.576423611114</v>
      </c>
      <c r="D227" s="39">
        <v>166</v>
      </c>
      <c r="E227" s="40">
        <v>402</v>
      </c>
      <c r="F227" t="str">
        <f t="shared" si="42"/>
        <v/>
      </c>
      <c r="G227" s="3">
        <f t="shared" si="43"/>
        <v>42950.576423611114</v>
      </c>
      <c r="H227" s="41">
        <f t="shared" si="44"/>
        <v>16.5</v>
      </c>
      <c r="I227" s="41">
        <f t="shared" si="45"/>
        <v>8.25</v>
      </c>
      <c r="J227" s="42">
        <f t="shared" si="46"/>
        <v>16.5</v>
      </c>
      <c r="K227" s="45">
        <f t="shared" si="47"/>
        <v>74.605691962140995</v>
      </c>
      <c r="L227" s="46">
        <f t="shared" si="49"/>
        <v>196914.03728702071</v>
      </c>
      <c r="M227" s="44">
        <f t="shared" si="48"/>
        <v>0.98457018643510352</v>
      </c>
    </row>
    <row r="228" spans="1:13" x14ac:dyDescent="0.2">
      <c r="A228" s="39">
        <v>170803135005</v>
      </c>
      <c r="B228" t="str">
        <f t="shared" si="41"/>
        <v>20170803135005</v>
      </c>
      <c r="C228" s="9">
        <f t="shared" si="40"/>
        <v>42950.57644675926</v>
      </c>
      <c r="D228" s="39">
        <v>165</v>
      </c>
      <c r="E228" s="40">
        <v>404</v>
      </c>
      <c r="F228" t="str">
        <f t="shared" si="42"/>
        <v/>
      </c>
      <c r="G228" s="3">
        <f t="shared" si="43"/>
        <v>42950.57644675926</v>
      </c>
      <c r="H228" s="41">
        <f t="shared" si="44"/>
        <v>15.5</v>
      </c>
      <c r="I228" s="41">
        <f t="shared" si="45"/>
        <v>7.75</v>
      </c>
      <c r="J228" s="42">
        <f t="shared" si="46"/>
        <v>16</v>
      </c>
      <c r="K228" s="45">
        <f t="shared" si="47"/>
        <v>72.344913417833695</v>
      </c>
      <c r="L228" s="46">
        <f t="shared" si="49"/>
        <v>196986.38220043853</v>
      </c>
      <c r="M228" s="44">
        <f t="shared" si="48"/>
        <v>0.98493191100219268</v>
      </c>
    </row>
    <row r="229" spans="1:13" x14ac:dyDescent="0.2">
      <c r="A229" s="39">
        <v>170803135007</v>
      </c>
      <c r="B229" t="str">
        <f t="shared" si="41"/>
        <v>20170803135007</v>
      </c>
      <c r="C229" s="9">
        <f t="shared" si="40"/>
        <v>42950.576469907406</v>
      </c>
      <c r="D229" s="39">
        <v>165</v>
      </c>
      <c r="E229" s="40">
        <v>406</v>
      </c>
      <c r="F229" t="str">
        <f t="shared" si="42"/>
        <v/>
      </c>
      <c r="G229" s="3">
        <f t="shared" si="43"/>
        <v>42950.576469907406</v>
      </c>
      <c r="H229" s="41">
        <f t="shared" si="44"/>
        <v>15.5</v>
      </c>
      <c r="I229" s="41">
        <f t="shared" si="45"/>
        <v>7.75</v>
      </c>
      <c r="J229" s="42">
        <f t="shared" si="46"/>
        <v>15.5</v>
      </c>
      <c r="K229" s="45">
        <f t="shared" si="47"/>
        <v>70.084134873526395</v>
      </c>
      <c r="L229" s="46">
        <f t="shared" si="49"/>
        <v>197056.46633531206</v>
      </c>
      <c r="M229" s="44">
        <f t="shared" si="48"/>
        <v>0.98528233167656032</v>
      </c>
    </row>
    <row r="230" spans="1:13" x14ac:dyDescent="0.2">
      <c r="A230" s="39">
        <v>170803135009</v>
      </c>
      <c r="B230" t="str">
        <f t="shared" si="41"/>
        <v>20170803135009</v>
      </c>
      <c r="C230" s="9">
        <f t="shared" si="40"/>
        <v>42950.576493055552</v>
      </c>
      <c r="D230" s="39">
        <v>164</v>
      </c>
      <c r="E230" s="40">
        <v>408</v>
      </c>
      <c r="F230" t="str">
        <f t="shared" si="42"/>
        <v/>
      </c>
      <c r="G230" s="3">
        <f t="shared" si="43"/>
        <v>42950.576493055552</v>
      </c>
      <c r="H230" s="41">
        <f t="shared" si="44"/>
        <v>14.5</v>
      </c>
      <c r="I230" s="41">
        <f t="shared" si="45"/>
        <v>7.25</v>
      </c>
      <c r="J230" s="42">
        <f t="shared" si="46"/>
        <v>15</v>
      </c>
      <c r="K230" s="45">
        <f t="shared" si="47"/>
        <v>67.823356329219095</v>
      </c>
      <c r="L230" s="46">
        <f t="shared" si="49"/>
        <v>197124.28969164129</v>
      </c>
      <c r="M230" s="44">
        <f t="shared" si="48"/>
        <v>0.98562144845820643</v>
      </c>
    </row>
    <row r="231" spans="1:13" x14ac:dyDescent="0.2">
      <c r="A231" s="39">
        <v>170803135011</v>
      </c>
      <c r="B231" t="str">
        <f t="shared" si="41"/>
        <v>20170803135011</v>
      </c>
      <c r="C231" s="9">
        <f t="shared" si="40"/>
        <v>42950.576516203706</v>
      </c>
      <c r="D231" s="39">
        <v>164</v>
      </c>
      <c r="E231" s="40">
        <v>410</v>
      </c>
      <c r="F231" t="str">
        <f t="shared" si="42"/>
        <v/>
      </c>
      <c r="G231" s="3">
        <f t="shared" si="43"/>
        <v>42950.576516203706</v>
      </c>
      <c r="H231" s="41">
        <f t="shared" si="44"/>
        <v>14.5</v>
      </c>
      <c r="I231" s="41">
        <f t="shared" si="45"/>
        <v>7.25</v>
      </c>
      <c r="J231" s="42">
        <f t="shared" si="46"/>
        <v>14.5</v>
      </c>
      <c r="K231" s="45">
        <f t="shared" si="47"/>
        <v>65.562577784911781</v>
      </c>
      <c r="L231" s="46">
        <f t="shared" si="49"/>
        <v>197189.85226942619</v>
      </c>
      <c r="M231" s="44">
        <f t="shared" si="48"/>
        <v>0.98594926134713101</v>
      </c>
    </row>
    <row r="232" spans="1:13" x14ac:dyDescent="0.2">
      <c r="A232" s="39">
        <v>170803135013</v>
      </c>
      <c r="B232" t="str">
        <f t="shared" si="41"/>
        <v>20170803135013</v>
      </c>
      <c r="C232" s="9">
        <f t="shared" si="40"/>
        <v>42950.576539351852</v>
      </c>
      <c r="D232" s="39">
        <v>164</v>
      </c>
      <c r="E232" s="40">
        <v>412</v>
      </c>
      <c r="F232" t="str">
        <f t="shared" si="42"/>
        <v/>
      </c>
      <c r="G232" s="3">
        <f t="shared" si="43"/>
        <v>42950.576539351852</v>
      </c>
      <c r="H232" s="41">
        <f t="shared" si="44"/>
        <v>14.5</v>
      </c>
      <c r="I232" s="41">
        <f t="shared" si="45"/>
        <v>7.25</v>
      </c>
      <c r="J232" s="42">
        <f t="shared" si="46"/>
        <v>14.5</v>
      </c>
      <c r="K232" s="45">
        <f t="shared" si="47"/>
        <v>65.562577784911781</v>
      </c>
      <c r="L232" s="46">
        <f t="shared" si="49"/>
        <v>197255.4148472111</v>
      </c>
      <c r="M232" s="44">
        <f t="shared" si="48"/>
        <v>0.98627707423605548</v>
      </c>
    </row>
    <row r="233" spans="1:13" x14ac:dyDescent="0.2">
      <c r="A233" s="39">
        <v>170803135015</v>
      </c>
      <c r="B233" t="str">
        <f t="shared" si="41"/>
        <v>20170803135015</v>
      </c>
      <c r="C233" s="9">
        <f t="shared" si="40"/>
        <v>42950.576562499999</v>
      </c>
      <c r="D233" s="39">
        <v>163</v>
      </c>
      <c r="E233" s="40">
        <v>414</v>
      </c>
      <c r="F233" t="str">
        <f t="shared" si="42"/>
        <v/>
      </c>
      <c r="G233" s="3">
        <f t="shared" si="43"/>
        <v>42950.576562499999</v>
      </c>
      <c r="H233" s="41">
        <f t="shared" si="44"/>
        <v>13.5</v>
      </c>
      <c r="I233" s="41">
        <f t="shared" si="45"/>
        <v>6.75</v>
      </c>
      <c r="J233" s="42">
        <f t="shared" si="46"/>
        <v>14</v>
      </c>
      <c r="K233" s="45">
        <f t="shared" si="47"/>
        <v>63.301799240604481</v>
      </c>
      <c r="L233" s="46">
        <f t="shared" si="49"/>
        <v>197318.71664645171</v>
      </c>
      <c r="M233" s="44">
        <f t="shared" si="48"/>
        <v>0.98659358323225854</v>
      </c>
    </row>
    <row r="234" spans="1:13" x14ac:dyDescent="0.2">
      <c r="A234" s="39">
        <v>170803135017</v>
      </c>
      <c r="B234" t="str">
        <f t="shared" si="41"/>
        <v>20170803135017</v>
      </c>
      <c r="C234" s="9">
        <f t="shared" si="40"/>
        <v>42950.576585648145</v>
      </c>
      <c r="D234" s="39">
        <v>163</v>
      </c>
      <c r="E234" s="40">
        <v>416</v>
      </c>
      <c r="F234" t="str">
        <f t="shared" si="42"/>
        <v/>
      </c>
      <c r="G234" s="3">
        <f t="shared" si="43"/>
        <v>42950.576585648145</v>
      </c>
      <c r="H234" s="41">
        <f t="shared" si="44"/>
        <v>13.5</v>
      </c>
      <c r="I234" s="41">
        <f t="shared" si="45"/>
        <v>6.75</v>
      </c>
      <c r="J234" s="42">
        <f t="shared" si="46"/>
        <v>13.5</v>
      </c>
      <c r="K234" s="45">
        <f t="shared" si="47"/>
        <v>61.041020696297181</v>
      </c>
      <c r="L234" s="46">
        <f t="shared" si="49"/>
        <v>197379.75766714799</v>
      </c>
      <c r="M234" s="44">
        <f t="shared" si="48"/>
        <v>0.98689878833573996</v>
      </c>
    </row>
    <row r="235" spans="1:13" x14ac:dyDescent="0.2">
      <c r="A235" s="39">
        <v>170803135019</v>
      </c>
      <c r="B235" t="str">
        <f t="shared" si="41"/>
        <v>20170803135019</v>
      </c>
      <c r="C235" s="9">
        <f t="shared" si="40"/>
        <v>42950.576608796298</v>
      </c>
      <c r="D235" s="39">
        <v>163</v>
      </c>
      <c r="E235" s="40">
        <v>418</v>
      </c>
      <c r="F235" t="str">
        <f t="shared" si="42"/>
        <v/>
      </c>
      <c r="G235" s="3">
        <f t="shared" si="43"/>
        <v>42950.576608796298</v>
      </c>
      <c r="H235" s="41">
        <f t="shared" si="44"/>
        <v>13.5</v>
      </c>
      <c r="I235" s="41">
        <f t="shared" si="45"/>
        <v>6.75</v>
      </c>
      <c r="J235" s="42">
        <f t="shared" si="46"/>
        <v>13.5</v>
      </c>
      <c r="K235" s="45">
        <f t="shared" si="47"/>
        <v>61.041020696297181</v>
      </c>
      <c r="L235" s="46">
        <f t="shared" si="49"/>
        <v>197440.79868784428</v>
      </c>
      <c r="M235" s="44">
        <f t="shared" si="48"/>
        <v>0.98720399343922138</v>
      </c>
    </row>
    <row r="236" spans="1:13" x14ac:dyDescent="0.2">
      <c r="A236" s="39">
        <v>170803135021</v>
      </c>
      <c r="B236" t="str">
        <f t="shared" si="41"/>
        <v>20170803135021</v>
      </c>
      <c r="C236" s="9">
        <f t="shared" si="40"/>
        <v>42950.576631944445</v>
      </c>
      <c r="D236" s="39">
        <v>163</v>
      </c>
      <c r="E236" s="40">
        <v>420</v>
      </c>
      <c r="F236" t="str">
        <f t="shared" si="42"/>
        <v/>
      </c>
      <c r="G236" s="3">
        <f t="shared" si="43"/>
        <v>42950.576631944445</v>
      </c>
      <c r="H236" s="41">
        <f t="shared" si="44"/>
        <v>13.5</v>
      </c>
      <c r="I236" s="41">
        <f t="shared" si="45"/>
        <v>6.75</v>
      </c>
      <c r="J236" s="42">
        <f t="shared" si="46"/>
        <v>13.5</v>
      </c>
      <c r="K236" s="45">
        <f t="shared" si="47"/>
        <v>61.041020696297181</v>
      </c>
      <c r="L236" s="46">
        <f t="shared" si="49"/>
        <v>197501.83970854056</v>
      </c>
      <c r="M236" s="44">
        <f t="shared" si="48"/>
        <v>0.9875091985427028</v>
      </c>
    </row>
    <row r="237" spans="1:13" x14ac:dyDescent="0.2">
      <c r="A237" s="39">
        <v>170803135023</v>
      </c>
      <c r="B237" t="str">
        <f t="shared" si="41"/>
        <v>20170803135023</v>
      </c>
      <c r="C237" s="9">
        <f t="shared" si="40"/>
        <v>42950.576655092591</v>
      </c>
      <c r="D237" s="39">
        <v>162</v>
      </c>
      <c r="E237" s="40">
        <v>422</v>
      </c>
      <c r="F237" t="str">
        <f t="shared" si="42"/>
        <v/>
      </c>
      <c r="G237" s="3">
        <f t="shared" si="43"/>
        <v>42950.576655092591</v>
      </c>
      <c r="H237" s="41">
        <f t="shared" si="44"/>
        <v>12.5</v>
      </c>
      <c r="I237" s="41">
        <f t="shared" si="45"/>
        <v>6.25</v>
      </c>
      <c r="J237" s="42">
        <f t="shared" si="46"/>
        <v>13</v>
      </c>
      <c r="K237" s="45">
        <f t="shared" si="47"/>
        <v>58.780242151989874</v>
      </c>
      <c r="L237" s="46">
        <f t="shared" si="49"/>
        <v>197560.61995069255</v>
      </c>
      <c r="M237" s="44">
        <f t="shared" si="48"/>
        <v>0.9878030997534627</v>
      </c>
    </row>
    <row r="238" spans="1:13" x14ac:dyDescent="0.2">
      <c r="A238" s="39">
        <v>170803135025</v>
      </c>
      <c r="B238" t="str">
        <f t="shared" si="41"/>
        <v>20170803135025</v>
      </c>
      <c r="C238" s="9">
        <f t="shared" si="40"/>
        <v>42950.576678240737</v>
      </c>
      <c r="D238" s="39">
        <v>162</v>
      </c>
      <c r="E238" s="40">
        <v>424</v>
      </c>
      <c r="F238" t="str">
        <f t="shared" si="42"/>
        <v/>
      </c>
      <c r="G238" s="3">
        <f t="shared" si="43"/>
        <v>42950.576678240737</v>
      </c>
      <c r="H238" s="41">
        <f t="shared" si="44"/>
        <v>12.5</v>
      </c>
      <c r="I238" s="41">
        <f t="shared" si="45"/>
        <v>6.25</v>
      </c>
      <c r="J238" s="42">
        <f t="shared" si="46"/>
        <v>12.5</v>
      </c>
      <c r="K238" s="45">
        <f t="shared" si="47"/>
        <v>56.519463607682574</v>
      </c>
      <c r="L238" s="46">
        <f t="shared" si="49"/>
        <v>197617.13941430024</v>
      </c>
      <c r="M238" s="44">
        <f t="shared" si="48"/>
        <v>0.98808569707150118</v>
      </c>
    </row>
    <row r="239" spans="1:13" x14ac:dyDescent="0.2">
      <c r="A239" s="39">
        <v>170803135027</v>
      </c>
      <c r="B239" t="str">
        <f t="shared" si="41"/>
        <v>20170803135027</v>
      </c>
      <c r="C239" s="9">
        <f t="shared" si="40"/>
        <v>42950.576701388891</v>
      </c>
      <c r="D239" s="39">
        <v>162</v>
      </c>
      <c r="E239" s="40">
        <v>426</v>
      </c>
      <c r="F239" t="str">
        <f t="shared" si="42"/>
        <v/>
      </c>
      <c r="G239" s="3">
        <f t="shared" si="43"/>
        <v>42950.576701388891</v>
      </c>
      <c r="H239" s="41">
        <f t="shared" si="44"/>
        <v>12.5</v>
      </c>
      <c r="I239" s="41">
        <f t="shared" si="45"/>
        <v>6.25</v>
      </c>
      <c r="J239" s="42">
        <f t="shared" si="46"/>
        <v>12.5</v>
      </c>
      <c r="K239" s="45">
        <f t="shared" si="47"/>
        <v>56.519463607682574</v>
      </c>
      <c r="L239" s="46">
        <f t="shared" si="49"/>
        <v>197673.65887790793</v>
      </c>
      <c r="M239" s="44">
        <f t="shared" si="48"/>
        <v>0.98836829438953966</v>
      </c>
    </row>
    <row r="240" spans="1:13" x14ac:dyDescent="0.2">
      <c r="A240" s="39">
        <v>170803135029</v>
      </c>
      <c r="B240" t="str">
        <f t="shared" si="41"/>
        <v>20170803135029</v>
      </c>
      <c r="C240" s="9">
        <f t="shared" si="40"/>
        <v>42950.576724537037</v>
      </c>
      <c r="D240" s="39">
        <v>162</v>
      </c>
      <c r="E240" s="40">
        <v>428</v>
      </c>
      <c r="F240" t="str">
        <f t="shared" si="42"/>
        <v/>
      </c>
      <c r="G240" s="3">
        <f t="shared" si="43"/>
        <v>42950.576724537037</v>
      </c>
      <c r="H240" s="41">
        <f t="shared" si="44"/>
        <v>12.5</v>
      </c>
      <c r="I240" s="41">
        <f t="shared" si="45"/>
        <v>6.25</v>
      </c>
      <c r="J240" s="42">
        <f t="shared" si="46"/>
        <v>12.5</v>
      </c>
      <c r="K240" s="45">
        <f t="shared" si="47"/>
        <v>56.519463607682574</v>
      </c>
      <c r="L240" s="46">
        <f t="shared" si="49"/>
        <v>197730.17834151562</v>
      </c>
      <c r="M240" s="44">
        <f t="shared" si="48"/>
        <v>0.98865089170757814</v>
      </c>
    </row>
    <row r="241" spans="1:13" x14ac:dyDescent="0.2">
      <c r="A241" s="39">
        <v>170803135031</v>
      </c>
      <c r="B241" t="str">
        <f t="shared" si="41"/>
        <v>20170803135031</v>
      </c>
      <c r="C241" s="9">
        <f t="shared" si="40"/>
        <v>42950.576747685183</v>
      </c>
      <c r="D241" s="39">
        <v>162</v>
      </c>
      <c r="E241" s="40">
        <v>430</v>
      </c>
      <c r="F241" t="str">
        <f t="shared" si="42"/>
        <v/>
      </c>
      <c r="G241" s="3">
        <f t="shared" si="43"/>
        <v>42950.576747685183</v>
      </c>
      <c r="H241" s="41">
        <f t="shared" si="44"/>
        <v>12.5</v>
      </c>
      <c r="I241" s="41">
        <f t="shared" si="45"/>
        <v>6.25</v>
      </c>
      <c r="J241" s="42">
        <f t="shared" si="46"/>
        <v>12.5</v>
      </c>
      <c r="K241" s="45">
        <f t="shared" si="47"/>
        <v>56.519463607682574</v>
      </c>
      <c r="L241" s="46">
        <f t="shared" si="49"/>
        <v>197786.69780512332</v>
      </c>
      <c r="M241" s="44">
        <f t="shared" si="48"/>
        <v>0.98893348902561662</v>
      </c>
    </row>
    <row r="242" spans="1:13" x14ac:dyDescent="0.2">
      <c r="A242" s="39">
        <v>170803135033</v>
      </c>
      <c r="B242" t="str">
        <f t="shared" si="41"/>
        <v>20170803135033</v>
      </c>
      <c r="C242" s="9">
        <f t="shared" si="40"/>
        <v>42950.576770833337</v>
      </c>
      <c r="D242" s="39">
        <v>162</v>
      </c>
      <c r="E242" s="40">
        <v>432</v>
      </c>
      <c r="F242" t="str">
        <f t="shared" si="42"/>
        <v/>
      </c>
      <c r="G242" s="3">
        <f t="shared" si="43"/>
        <v>42950.576770833337</v>
      </c>
      <c r="H242" s="41">
        <f t="shared" si="44"/>
        <v>12.5</v>
      </c>
      <c r="I242" s="41">
        <f t="shared" si="45"/>
        <v>6.25</v>
      </c>
      <c r="J242" s="42">
        <f t="shared" si="46"/>
        <v>12.5</v>
      </c>
      <c r="K242" s="45">
        <f t="shared" si="47"/>
        <v>56.519463607682574</v>
      </c>
      <c r="L242" s="46">
        <f t="shared" si="49"/>
        <v>197843.21726873101</v>
      </c>
      <c r="M242" s="44">
        <f t="shared" si="48"/>
        <v>0.98921608634365499</v>
      </c>
    </row>
    <row r="243" spans="1:13" x14ac:dyDescent="0.2">
      <c r="A243" s="39">
        <v>170803135035</v>
      </c>
      <c r="B243" t="str">
        <f t="shared" si="41"/>
        <v>20170803135035</v>
      </c>
      <c r="C243" s="9">
        <f t="shared" si="40"/>
        <v>42950.576793981483</v>
      </c>
      <c r="D243" s="39">
        <v>161</v>
      </c>
      <c r="E243" s="40">
        <v>434</v>
      </c>
      <c r="F243" t="str">
        <f t="shared" si="42"/>
        <v/>
      </c>
      <c r="G243" s="3">
        <f t="shared" si="43"/>
        <v>42950.576793981483</v>
      </c>
      <c r="H243" s="41">
        <f t="shared" si="44"/>
        <v>11.5</v>
      </c>
      <c r="I243" s="41">
        <f t="shared" si="45"/>
        <v>5.75</v>
      </c>
      <c r="J243" s="42">
        <f t="shared" si="46"/>
        <v>12</v>
      </c>
      <c r="K243" s="45">
        <f t="shared" si="47"/>
        <v>54.258685063375268</v>
      </c>
      <c r="L243" s="46">
        <f t="shared" si="49"/>
        <v>197897.47595379438</v>
      </c>
      <c r="M243" s="44">
        <f t="shared" si="48"/>
        <v>0.98948737976897183</v>
      </c>
    </row>
    <row r="244" spans="1:13" x14ac:dyDescent="0.2">
      <c r="A244" s="39">
        <v>170803135037</v>
      </c>
      <c r="B244" t="str">
        <f t="shared" si="41"/>
        <v>20170803135037</v>
      </c>
      <c r="C244" s="9">
        <f t="shared" si="40"/>
        <v>42950.576817129629</v>
      </c>
      <c r="D244" s="39">
        <v>161</v>
      </c>
      <c r="E244" s="40">
        <v>436</v>
      </c>
      <c r="F244" t="str">
        <f t="shared" si="42"/>
        <v/>
      </c>
      <c r="G244" s="3">
        <f t="shared" si="43"/>
        <v>42950.576817129629</v>
      </c>
      <c r="H244" s="41">
        <f t="shared" si="44"/>
        <v>11.5</v>
      </c>
      <c r="I244" s="41">
        <f t="shared" si="45"/>
        <v>5.75</v>
      </c>
      <c r="J244" s="42">
        <f t="shared" si="46"/>
        <v>11.5</v>
      </c>
      <c r="K244" s="45">
        <f t="shared" si="47"/>
        <v>51.997906519067968</v>
      </c>
      <c r="L244" s="46">
        <f t="shared" si="49"/>
        <v>197949.47386031345</v>
      </c>
      <c r="M244" s="44">
        <f t="shared" si="48"/>
        <v>0.98974736930156726</v>
      </c>
    </row>
    <row r="245" spans="1:13" x14ac:dyDescent="0.2">
      <c r="A245" s="39">
        <v>170803135039</v>
      </c>
      <c r="B245" t="str">
        <f t="shared" si="41"/>
        <v>20170803135039</v>
      </c>
      <c r="C245" s="9">
        <f t="shared" si="40"/>
        <v>42950.576840277776</v>
      </c>
      <c r="D245" s="39">
        <v>160</v>
      </c>
      <c r="E245" s="40">
        <v>438</v>
      </c>
      <c r="F245" t="str">
        <f t="shared" si="42"/>
        <v/>
      </c>
      <c r="G245" s="3">
        <f t="shared" si="43"/>
        <v>42950.576840277776</v>
      </c>
      <c r="H245" s="41">
        <f t="shared" si="44"/>
        <v>10.5</v>
      </c>
      <c r="I245" s="41">
        <f t="shared" si="45"/>
        <v>5.25</v>
      </c>
      <c r="J245" s="42">
        <f t="shared" si="46"/>
        <v>11</v>
      </c>
      <c r="K245" s="45">
        <f t="shared" si="47"/>
        <v>49.737127974760668</v>
      </c>
      <c r="L245" s="46">
        <f t="shared" si="49"/>
        <v>197999.21098828822</v>
      </c>
      <c r="M245" s="44">
        <f t="shared" si="48"/>
        <v>0.98999605494144116</v>
      </c>
    </row>
    <row r="246" spans="1:13" x14ac:dyDescent="0.2">
      <c r="A246" s="39">
        <v>170803135041</v>
      </c>
      <c r="B246" t="str">
        <f t="shared" si="41"/>
        <v>20170803135041</v>
      </c>
      <c r="C246" s="9">
        <f t="shared" si="40"/>
        <v>42950.576863425929</v>
      </c>
      <c r="D246" s="39">
        <v>160</v>
      </c>
      <c r="E246" s="40">
        <v>440</v>
      </c>
      <c r="F246" t="str">
        <f t="shared" si="42"/>
        <v/>
      </c>
      <c r="G246" s="3">
        <f t="shared" si="43"/>
        <v>42950.576863425929</v>
      </c>
      <c r="H246" s="41">
        <f t="shared" si="44"/>
        <v>10.5</v>
      </c>
      <c r="I246" s="41">
        <f t="shared" si="45"/>
        <v>5.25</v>
      </c>
      <c r="J246" s="42">
        <f t="shared" si="46"/>
        <v>10.5</v>
      </c>
      <c r="K246" s="45">
        <f t="shared" si="47"/>
        <v>47.476349430453361</v>
      </c>
      <c r="L246" s="46">
        <f t="shared" si="49"/>
        <v>198046.68733771867</v>
      </c>
      <c r="M246" s="44">
        <f t="shared" si="48"/>
        <v>0.99023343668859332</v>
      </c>
    </row>
    <row r="247" spans="1:13" x14ac:dyDescent="0.2">
      <c r="A247" s="39">
        <v>170803135043</v>
      </c>
      <c r="B247" t="str">
        <f t="shared" si="41"/>
        <v>20170803135043</v>
      </c>
      <c r="C247" s="9">
        <f t="shared" si="40"/>
        <v>42950.576886574076</v>
      </c>
      <c r="D247" s="39">
        <v>160</v>
      </c>
      <c r="E247" s="40">
        <v>442</v>
      </c>
      <c r="F247" t="str">
        <f t="shared" si="42"/>
        <v/>
      </c>
      <c r="G247" s="3">
        <f t="shared" si="43"/>
        <v>42950.576886574076</v>
      </c>
      <c r="H247" s="41">
        <f t="shared" si="44"/>
        <v>10.5</v>
      </c>
      <c r="I247" s="41">
        <f t="shared" si="45"/>
        <v>5.25</v>
      </c>
      <c r="J247" s="42">
        <f t="shared" si="46"/>
        <v>10.5</v>
      </c>
      <c r="K247" s="45">
        <f t="shared" si="47"/>
        <v>47.476349430453361</v>
      </c>
      <c r="L247" s="46">
        <f t="shared" si="49"/>
        <v>198094.16368714912</v>
      </c>
      <c r="M247" s="44">
        <f t="shared" si="48"/>
        <v>0.99047081843574558</v>
      </c>
    </row>
    <row r="248" spans="1:13" x14ac:dyDescent="0.2">
      <c r="A248" s="39">
        <v>170803135045</v>
      </c>
      <c r="B248" t="str">
        <f t="shared" si="41"/>
        <v>20170803135045</v>
      </c>
      <c r="C248" s="9">
        <f t="shared" si="40"/>
        <v>42950.576909722222</v>
      </c>
      <c r="D248" s="39">
        <v>160</v>
      </c>
      <c r="E248" s="40">
        <v>444</v>
      </c>
      <c r="F248" t="str">
        <f t="shared" si="42"/>
        <v/>
      </c>
      <c r="G248" s="3">
        <f t="shared" si="43"/>
        <v>42950.576909722222</v>
      </c>
      <c r="H248" s="41">
        <f t="shared" si="44"/>
        <v>10.5</v>
      </c>
      <c r="I248" s="41">
        <f t="shared" si="45"/>
        <v>5.25</v>
      </c>
      <c r="J248" s="42">
        <f t="shared" si="46"/>
        <v>10.5</v>
      </c>
      <c r="K248" s="45">
        <f t="shared" si="47"/>
        <v>47.476349430453361</v>
      </c>
      <c r="L248" s="46">
        <f t="shared" si="49"/>
        <v>198141.64003657957</v>
      </c>
      <c r="M248" s="44">
        <f t="shared" si="48"/>
        <v>0.99070820018289785</v>
      </c>
    </row>
    <row r="249" spans="1:13" x14ac:dyDescent="0.2">
      <c r="A249" s="39">
        <v>170803135047</v>
      </c>
      <c r="B249" t="str">
        <f t="shared" si="41"/>
        <v>20170803135047</v>
      </c>
      <c r="C249" s="9">
        <f t="shared" si="40"/>
        <v>42950.576932870368</v>
      </c>
      <c r="D249" s="39">
        <v>159</v>
      </c>
      <c r="E249" s="40">
        <v>446</v>
      </c>
      <c r="F249" t="str">
        <f t="shared" si="42"/>
        <v/>
      </c>
      <c r="G249" s="3">
        <f t="shared" si="43"/>
        <v>42950.576932870368</v>
      </c>
      <c r="H249" s="41">
        <f t="shared" si="44"/>
        <v>9.5</v>
      </c>
      <c r="I249" s="41">
        <f t="shared" si="45"/>
        <v>4.75</v>
      </c>
      <c r="J249" s="42">
        <f t="shared" si="46"/>
        <v>10</v>
      </c>
      <c r="K249" s="45">
        <f t="shared" si="47"/>
        <v>45.215570886146061</v>
      </c>
      <c r="L249" s="46">
        <f t="shared" si="49"/>
        <v>198186.85560746572</v>
      </c>
      <c r="M249" s="44">
        <f t="shared" si="48"/>
        <v>0.99093427803732859</v>
      </c>
    </row>
    <row r="250" spans="1:13" x14ac:dyDescent="0.2">
      <c r="A250" s="39">
        <v>170803135049</v>
      </c>
      <c r="B250" t="str">
        <f t="shared" si="41"/>
        <v>20170803135049</v>
      </c>
      <c r="C250" s="9">
        <f t="shared" si="40"/>
        <v>42950.576956018522</v>
      </c>
      <c r="D250" s="39">
        <v>159</v>
      </c>
      <c r="E250" s="40">
        <v>448</v>
      </c>
      <c r="F250" t="str">
        <f t="shared" si="42"/>
        <v/>
      </c>
      <c r="G250" s="3">
        <f t="shared" si="43"/>
        <v>42950.576956018522</v>
      </c>
      <c r="H250" s="41">
        <f t="shared" si="44"/>
        <v>9.5</v>
      </c>
      <c r="I250" s="41">
        <f t="shared" si="45"/>
        <v>4.75</v>
      </c>
      <c r="J250" s="42">
        <f t="shared" si="46"/>
        <v>9.5</v>
      </c>
      <c r="K250" s="45">
        <f t="shared" si="47"/>
        <v>42.954792341838754</v>
      </c>
      <c r="L250" s="46">
        <f t="shared" si="49"/>
        <v>198229.81039980755</v>
      </c>
      <c r="M250" s="44">
        <f t="shared" si="48"/>
        <v>0.9911490519990378</v>
      </c>
    </row>
    <row r="251" spans="1:13" x14ac:dyDescent="0.2">
      <c r="A251" s="39">
        <v>170803135051</v>
      </c>
      <c r="B251" t="str">
        <f t="shared" si="41"/>
        <v>20170803135051</v>
      </c>
      <c r="C251" s="9">
        <f t="shared" si="40"/>
        <v>42950.576979166668</v>
      </c>
      <c r="D251" s="39">
        <v>159</v>
      </c>
      <c r="E251" s="40">
        <v>450</v>
      </c>
      <c r="F251" t="str">
        <f t="shared" si="42"/>
        <v/>
      </c>
      <c r="G251" s="3">
        <f t="shared" si="43"/>
        <v>42950.576979166668</v>
      </c>
      <c r="H251" s="41">
        <f t="shared" si="44"/>
        <v>9.5</v>
      </c>
      <c r="I251" s="41">
        <f t="shared" si="45"/>
        <v>4.75</v>
      </c>
      <c r="J251" s="42">
        <f t="shared" si="46"/>
        <v>9.5</v>
      </c>
      <c r="K251" s="45">
        <f t="shared" si="47"/>
        <v>42.954792341838754</v>
      </c>
      <c r="L251" s="46">
        <f t="shared" si="49"/>
        <v>198272.76519214938</v>
      </c>
      <c r="M251" s="44">
        <f t="shared" si="48"/>
        <v>0.9913638259607469</v>
      </c>
    </row>
    <row r="252" spans="1:13" x14ac:dyDescent="0.2">
      <c r="A252" s="39">
        <v>170803135053</v>
      </c>
      <c r="B252" t="str">
        <f t="shared" si="41"/>
        <v>20170803135053</v>
      </c>
      <c r="C252" s="9">
        <f t="shared" si="40"/>
        <v>42950.577002314814</v>
      </c>
      <c r="D252" s="39">
        <v>159</v>
      </c>
      <c r="E252" s="40">
        <v>452</v>
      </c>
      <c r="F252" t="str">
        <f t="shared" si="42"/>
        <v/>
      </c>
      <c r="G252" s="3">
        <f t="shared" si="43"/>
        <v>42950.577002314814</v>
      </c>
      <c r="H252" s="41">
        <f t="shared" si="44"/>
        <v>9.5</v>
      </c>
      <c r="I252" s="41">
        <f t="shared" si="45"/>
        <v>4.75</v>
      </c>
      <c r="J252" s="42">
        <f t="shared" si="46"/>
        <v>9.5</v>
      </c>
      <c r="K252" s="45">
        <f t="shared" si="47"/>
        <v>42.954792341838754</v>
      </c>
      <c r="L252" s="46">
        <f t="shared" si="49"/>
        <v>198315.71998449121</v>
      </c>
      <c r="M252" s="44">
        <f t="shared" si="48"/>
        <v>0.99157859992245601</v>
      </c>
    </row>
    <row r="253" spans="1:13" x14ac:dyDescent="0.2">
      <c r="A253" s="39">
        <v>170803135055</v>
      </c>
      <c r="B253" t="str">
        <f t="shared" si="41"/>
        <v>20170803135055</v>
      </c>
      <c r="C253" s="9">
        <f t="shared" si="40"/>
        <v>42950.577025462961</v>
      </c>
      <c r="D253" s="39">
        <v>158</v>
      </c>
      <c r="E253" s="40">
        <v>454</v>
      </c>
      <c r="F253" t="str">
        <f t="shared" si="42"/>
        <v/>
      </c>
      <c r="G253" s="3">
        <f t="shared" si="43"/>
        <v>42950.577025462961</v>
      </c>
      <c r="H253" s="41">
        <f t="shared" si="44"/>
        <v>8.5</v>
      </c>
      <c r="I253" s="41">
        <f t="shared" si="45"/>
        <v>4.25</v>
      </c>
      <c r="J253" s="42">
        <f t="shared" si="46"/>
        <v>9</v>
      </c>
      <c r="K253" s="45">
        <f t="shared" si="47"/>
        <v>40.694013797531454</v>
      </c>
      <c r="L253" s="46">
        <f t="shared" si="49"/>
        <v>198356.41399828874</v>
      </c>
      <c r="M253" s="44">
        <f t="shared" si="48"/>
        <v>0.99178206999144369</v>
      </c>
    </row>
    <row r="254" spans="1:13" x14ac:dyDescent="0.2">
      <c r="A254" s="39">
        <v>170803135057</v>
      </c>
      <c r="B254" t="str">
        <f t="shared" si="41"/>
        <v>20170803135057</v>
      </c>
      <c r="C254" s="9">
        <f t="shared" si="40"/>
        <v>42950.577048611114</v>
      </c>
      <c r="D254" s="39">
        <v>158</v>
      </c>
      <c r="E254" s="40">
        <v>456</v>
      </c>
      <c r="F254" t="str">
        <f t="shared" si="42"/>
        <v/>
      </c>
      <c r="G254" s="3">
        <f t="shared" si="43"/>
        <v>42950.577048611114</v>
      </c>
      <c r="H254" s="41">
        <f t="shared" si="44"/>
        <v>8.5</v>
      </c>
      <c r="I254" s="41">
        <f t="shared" si="45"/>
        <v>4.25</v>
      </c>
      <c r="J254" s="42">
        <f t="shared" si="46"/>
        <v>8.5</v>
      </c>
      <c r="K254" s="45">
        <f t="shared" si="47"/>
        <v>38.433235253224147</v>
      </c>
      <c r="L254" s="46">
        <f t="shared" si="49"/>
        <v>198394.84723354198</v>
      </c>
      <c r="M254" s="44">
        <f t="shared" si="48"/>
        <v>0.99197423616770986</v>
      </c>
    </row>
    <row r="255" spans="1:13" x14ac:dyDescent="0.2">
      <c r="A255" s="39">
        <v>170803135059</v>
      </c>
      <c r="B255" t="str">
        <f t="shared" si="41"/>
        <v>20170803135059</v>
      </c>
      <c r="C255" s="9">
        <f t="shared" si="40"/>
        <v>42950.57707175926</v>
      </c>
      <c r="D255" s="39">
        <v>158</v>
      </c>
      <c r="E255" s="40">
        <v>458</v>
      </c>
      <c r="F255" t="str">
        <f t="shared" si="42"/>
        <v/>
      </c>
      <c r="G255" s="3">
        <f t="shared" si="43"/>
        <v>42950.57707175926</v>
      </c>
      <c r="H255" s="41">
        <f t="shared" si="44"/>
        <v>8.5</v>
      </c>
      <c r="I255" s="41">
        <f t="shared" si="45"/>
        <v>4.25</v>
      </c>
      <c r="J255" s="42">
        <f t="shared" si="46"/>
        <v>8.5</v>
      </c>
      <c r="K255" s="45">
        <f t="shared" si="47"/>
        <v>38.433235253224147</v>
      </c>
      <c r="L255" s="46">
        <f t="shared" si="49"/>
        <v>198433.28046879522</v>
      </c>
      <c r="M255" s="44">
        <f t="shared" si="48"/>
        <v>0.99216640234397613</v>
      </c>
    </row>
    <row r="256" spans="1:13" x14ac:dyDescent="0.2">
      <c r="A256" s="39">
        <v>170803135101</v>
      </c>
      <c r="B256" t="str">
        <f t="shared" si="41"/>
        <v>20170803135101</v>
      </c>
      <c r="C256" s="9">
        <f t="shared" si="40"/>
        <v>42950.577094907407</v>
      </c>
      <c r="D256" s="39">
        <v>158</v>
      </c>
      <c r="E256" s="40">
        <v>460</v>
      </c>
      <c r="F256" t="str">
        <f t="shared" si="42"/>
        <v/>
      </c>
      <c r="G256" s="3">
        <f t="shared" si="43"/>
        <v>42950.577094907407</v>
      </c>
      <c r="H256" s="41">
        <f t="shared" si="44"/>
        <v>8.5</v>
      </c>
      <c r="I256" s="41">
        <f t="shared" si="45"/>
        <v>4.25</v>
      </c>
      <c r="J256" s="42">
        <f t="shared" si="46"/>
        <v>8.5</v>
      </c>
      <c r="K256" s="45">
        <f t="shared" si="47"/>
        <v>38.433235253224147</v>
      </c>
      <c r="L256" s="46">
        <f t="shared" si="49"/>
        <v>198471.71370404845</v>
      </c>
      <c r="M256" s="44">
        <f t="shared" si="48"/>
        <v>0.99235856852024229</v>
      </c>
    </row>
    <row r="257" spans="1:13" x14ac:dyDescent="0.2">
      <c r="A257" s="39">
        <v>170803135103</v>
      </c>
      <c r="B257" t="str">
        <f t="shared" si="41"/>
        <v>20170803135103</v>
      </c>
      <c r="C257" s="9">
        <f t="shared" si="40"/>
        <v>42950.577118055553</v>
      </c>
      <c r="D257" s="39">
        <v>158</v>
      </c>
      <c r="E257" s="40">
        <v>462</v>
      </c>
      <c r="F257" t="str">
        <f t="shared" si="42"/>
        <v/>
      </c>
      <c r="G257" s="3">
        <f t="shared" si="43"/>
        <v>42950.577118055553</v>
      </c>
      <c r="H257" s="41">
        <f t="shared" si="44"/>
        <v>8.5</v>
      </c>
      <c r="I257" s="41">
        <f t="shared" si="45"/>
        <v>4.25</v>
      </c>
      <c r="J257" s="42">
        <f t="shared" si="46"/>
        <v>8.5</v>
      </c>
      <c r="K257" s="45">
        <f t="shared" si="47"/>
        <v>38.433235253224147</v>
      </c>
      <c r="L257" s="46">
        <f t="shared" si="49"/>
        <v>198510.14693930169</v>
      </c>
      <c r="M257" s="44">
        <f t="shared" si="48"/>
        <v>0.99255073469650845</v>
      </c>
    </row>
    <row r="258" spans="1:13" x14ac:dyDescent="0.2">
      <c r="A258" s="39">
        <v>170803135105</v>
      </c>
      <c r="B258" t="str">
        <f t="shared" si="41"/>
        <v>20170803135105</v>
      </c>
      <c r="C258" s="9">
        <f t="shared" si="40"/>
        <v>42950.577141203707</v>
      </c>
      <c r="D258" s="39">
        <v>158</v>
      </c>
      <c r="E258" s="40">
        <v>464</v>
      </c>
      <c r="F258" t="str">
        <f t="shared" si="42"/>
        <v/>
      </c>
      <c r="G258" s="3">
        <f t="shared" si="43"/>
        <v>42950.577141203707</v>
      </c>
      <c r="H258" s="41">
        <f t="shared" si="44"/>
        <v>8.5</v>
      </c>
      <c r="I258" s="41">
        <f t="shared" si="45"/>
        <v>4.25</v>
      </c>
      <c r="J258" s="42">
        <f t="shared" si="46"/>
        <v>8.5</v>
      </c>
      <c r="K258" s="45">
        <f t="shared" si="47"/>
        <v>38.433235253224147</v>
      </c>
      <c r="L258" s="46">
        <f t="shared" si="49"/>
        <v>198548.58017455493</v>
      </c>
      <c r="M258" s="44">
        <f t="shared" si="48"/>
        <v>0.99274290087277461</v>
      </c>
    </row>
    <row r="259" spans="1:13" x14ac:dyDescent="0.2">
      <c r="A259" s="39">
        <v>170803135107</v>
      </c>
      <c r="B259" t="str">
        <f t="shared" si="41"/>
        <v>20170803135107</v>
      </c>
      <c r="C259" s="9">
        <f t="shared" si="40"/>
        <v>42950.577164351853</v>
      </c>
      <c r="D259" s="39">
        <v>158</v>
      </c>
      <c r="E259" s="40">
        <v>466</v>
      </c>
      <c r="F259" t="str">
        <f t="shared" si="42"/>
        <v/>
      </c>
      <c r="G259" s="3">
        <f t="shared" si="43"/>
        <v>42950.577164351853</v>
      </c>
      <c r="H259" s="41">
        <f t="shared" si="44"/>
        <v>8.5</v>
      </c>
      <c r="I259" s="41">
        <f t="shared" si="45"/>
        <v>4.25</v>
      </c>
      <c r="J259" s="42">
        <f t="shared" si="46"/>
        <v>8.5</v>
      </c>
      <c r="K259" s="45">
        <f t="shared" si="47"/>
        <v>38.433235253224147</v>
      </c>
      <c r="L259" s="46">
        <f t="shared" si="49"/>
        <v>198587.01340980816</v>
      </c>
      <c r="M259" s="44">
        <f t="shared" si="48"/>
        <v>0.99293506704904078</v>
      </c>
    </row>
    <row r="260" spans="1:13" x14ac:dyDescent="0.2">
      <c r="A260" s="39">
        <v>170803135109</v>
      </c>
      <c r="B260" t="str">
        <f t="shared" si="41"/>
        <v>20170803135109</v>
      </c>
      <c r="C260" s="9">
        <f t="shared" si="40"/>
        <v>42950.577187499999</v>
      </c>
      <c r="D260" s="39">
        <v>158</v>
      </c>
      <c r="E260" s="40">
        <v>468</v>
      </c>
      <c r="F260" t="str">
        <f t="shared" si="42"/>
        <v/>
      </c>
      <c r="G260" s="3">
        <f t="shared" si="43"/>
        <v>42950.577187499999</v>
      </c>
      <c r="H260" s="41">
        <f t="shared" si="44"/>
        <v>8.5</v>
      </c>
      <c r="I260" s="41">
        <f t="shared" si="45"/>
        <v>4.25</v>
      </c>
      <c r="J260" s="42">
        <f t="shared" si="46"/>
        <v>8.5</v>
      </c>
      <c r="K260" s="45">
        <f t="shared" si="47"/>
        <v>38.433235253224147</v>
      </c>
      <c r="L260" s="46">
        <f t="shared" si="49"/>
        <v>198625.4466450614</v>
      </c>
      <c r="M260" s="44">
        <f t="shared" si="48"/>
        <v>0.99312723322530694</v>
      </c>
    </row>
    <row r="261" spans="1:13" x14ac:dyDescent="0.2">
      <c r="A261" s="39">
        <v>170803135111</v>
      </c>
      <c r="B261" t="str">
        <f t="shared" si="41"/>
        <v>20170803135111</v>
      </c>
      <c r="C261" s="9">
        <f t="shared" si="40"/>
        <v>42950.577210648145</v>
      </c>
      <c r="D261" s="39">
        <v>158</v>
      </c>
      <c r="E261" s="40">
        <v>470</v>
      </c>
      <c r="F261" t="str">
        <f t="shared" si="42"/>
        <v/>
      </c>
      <c r="G261" s="3">
        <f t="shared" si="43"/>
        <v>42950.577210648145</v>
      </c>
      <c r="H261" s="41">
        <f t="shared" si="44"/>
        <v>8.5</v>
      </c>
      <c r="I261" s="41">
        <f t="shared" si="45"/>
        <v>4.25</v>
      </c>
      <c r="J261" s="42">
        <f t="shared" si="46"/>
        <v>8.5</v>
      </c>
      <c r="K261" s="45">
        <f t="shared" si="47"/>
        <v>38.433235253224147</v>
      </c>
      <c r="L261" s="46">
        <f t="shared" si="49"/>
        <v>198663.87988031463</v>
      </c>
      <c r="M261" s="44">
        <f t="shared" si="48"/>
        <v>0.99331939940157321</v>
      </c>
    </row>
    <row r="262" spans="1:13" x14ac:dyDescent="0.2">
      <c r="A262" s="39">
        <v>170803135113</v>
      </c>
      <c r="B262" t="str">
        <f t="shared" si="41"/>
        <v>20170803135113</v>
      </c>
      <c r="C262" s="9">
        <f t="shared" si="40"/>
        <v>42950.577233796299</v>
      </c>
      <c r="D262" s="39">
        <v>157</v>
      </c>
      <c r="E262" s="40">
        <v>472</v>
      </c>
      <c r="F262" t="str">
        <f t="shared" si="42"/>
        <v/>
      </c>
      <c r="G262" s="3">
        <f t="shared" si="43"/>
        <v>42950.577233796299</v>
      </c>
      <c r="H262" s="41">
        <f t="shared" si="44"/>
        <v>7.5</v>
      </c>
      <c r="I262" s="41">
        <f t="shared" si="45"/>
        <v>3.75</v>
      </c>
      <c r="J262" s="42">
        <f t="shared" si="46"/>
        <v>8</v>
      </c>
      <c r="K262" s="45">
        <f t="shared" si="47"/>
        <v>36.172456708916847</v>
      </c>
      <c r="L262" s="46">
        <f t="shared" si="49"/>
        <v>198700.05233702355</v>
      </c>
      <c r="M262" s="44">
        <f t="shared" si="48"/>
        <v>0.99350026168511774</v>
      </c>
    </row>
    <row r="263" spans="1:13" x14ac:dyDescent="0.2">
      <c r="A263" s="39">
        <v>170803135115</v>
      </c>
      <c r="B263" t="str">
        <f t="shared" si="41"/>
        <v>20170803135115</v>
      </c>
      <c r="C263" s="9">
        <f t="shared" si="40"/>
        <v>42950.577256944445</v>
      </c>
      <c r="D263" s="39">
        <v>157</v>
      </c>
      <c r="E263" s="40">
        <v>474</v>
      </c>
      <c r="F263" t="str">
        <f t="shared" si="42"/>
        <v/>
      </c>
      <c r="G263" s="3">
        <f t="shared" si="43"/>
        <v>42950.577256944445</v>
      </c>
      <c r="H263" s="41">
        <f t="shared" si="44"/>
        <v>7.5</v>
      </c>
      <c r="I263" s="41">
        <f t="shared" si="45"/>
        <v>3.75</v>
      </c>
      <c r="J263" s="42">
        <f t="shared" si="46"/>
        <v>7.5</v>
      </c>
      <c r="K263" s="45">
        <f t="shared" si="47"/>
        <v>33.911678164609548</v>
      </c>
      <c r="L263" s="46">
        <f t="shared" si="49"/>
        <v>198733.96401518816</v>
      </c>
      <c r="M263" s="44">
        <f t="shared" si="48"/>
        <v>0.99366982007594085</v>
      </c>
    </row>
    <row r="264" spans="1:13" x14ac:dyDescent="0.2">
      <c r="A264" s="39">
        <v>170803135117</v>
      </c>
      <c r="B264" t="str">
        <f t="shared" si="41"/>
        <v>20170803135117</v>
      </c>
      <c r="C264" s="9">
        <f t="shared" si="40"/>
        <v>42950.577280092592</v>
      </c>
      <c r="D264" s="39">
        <v>157</v>
      </c>
      <c r="E264" s="40">
        <v>476</v>
      </c>
      <c r="F264" t="str">
        <f t="shared" si="42"/>
        <v/>
      </c>
      <c r="G264" s="3">
        <f t="shared" si="43"/>
        <v>42950.577280092592</v>
      </c>
      <c r="H264" s="41">
        <f t="shared" si="44"/>
        <v>7.5</v>
      </c>
      <c r="I264" s="41">
        <f t="shared" si="45"/>
        <v>3.75</v>
      </c>
      <c r="J264" s="42">
        <f t="shared" si="46"/>
        <v>7.5</v>
      </c>
      <c r="K264" s="45">
        <f t="shared" si="47"/>
        <v>33.911678164609548</v>
      </c>
      <c r="L264" s="46">
        <f t="shared" si="49"/>
        <v>198767.87569335278</v>
      </c>
      <c r="M264" s="44">
        <f t="shared" si="48"/>
        <v>0.99383937846676385</v>
      </c>
    </row>
    <row r="265" spans="1:13" x14ac:dyDescent="0.2">
      <c r="A265" s="39">
        <v>170803135119</v>
      </c>
      <c r="B265" t="str">
        <f t="shared" si="41"/>
        <v>20170803135119</v>
      </c>
      <c r="C265" s="9">
        <f t="shared" si="40"/>
        <v>42950.577303240738</v>
      </c>
      <c r="D265" s="39">
        <v>157</v>
      </c>
      <c r="E265" s="40">
        <v>478</v>
      </c>
      <c r="F265" t="str">
        <f t="shared" si="42"/>
        <v/>
      </c>
      <c r="G265" s="3">
        <f t="shared" si="43"/>
        <v>42950.577303240738</v>
      </c>
      <c r="H265" s="41">
        <f t="shared" si="44"/>
        <v>7.5</v>
      </c>
      <c r="I265" s="41">
        <f t="shared" si="45"/>
        <v>3.75</v>
      </c>
      <c r="J265" s="42">
        <f t="shared" si="46"/>
        <v>7.5</v>
      </c>
      <c r="K265" s="45">
        <f t="shared" si="47"/>
        <v>33.911678164609548</v>
      </c>
      <c r="L265" s="46">
        <f t="shared" si="49"/>
        <v>198801.78737151739</v>
      </c>
      <c r="M265" s="44">
        <f t="shared" si="48"/>
        <v>0.99400893685758696</v>
      </c>
    </row>
    <row r="266" spans="1:13" x14ac:dyDescent="0.2">
      <c r="A266" s="39">
        <v>170803135121</v>
      </c>
      <c r="B266" t="str">
        <f t="shared" si="41"/>
        <v>20170803135121</v>
      </c>
      <c r="C266" s="9">
        <f t="shared" si="40"/>
        <v>42950.577326388891</v>
      </c>
      <c r="D266" s="39">
        <v>157</v>
      </c>
      <c r="E266" s="40">
        <v>480</v>
      </c>
      <c r="F266" t="str">
        <f t="shared" si="42"/>
        <v/>
      </c>
      <c r="G266" s="3">
        <f t="shared" si="43"/>
        <v>42950.577326388891</v>
      </c>
      <c r="H266" s="41">
        <f t="shared" si="44"/>
        <v>7.5</v>
      </c>
      <c r="I266" s="41">
        <f t="shared" si="45"/>
        <v>3.75</v>
      </c>
      <c r="J266" s="42">
        <f t="shared" si="46"/>
        <v>7.5</v>
      </c>
      <c r="K266" s="45">
        <f t="shared" si="47"/>
        <v>33.911678164609548</v>
      </c>
      <c r="L266" s="46">
        <f t="shared" si="49"/>
        <v>198835.69904968201</v>
      </c>
      <c r="M266" s="44">
        <f t="shared" si="48"/>
        <v>0.99417849524841007</v>
      </c>
    </row>
    <row r="267" spans="1:13" x14ac:dyDescent="0.2">
      <c r="A267" s="39">
        <v>170803135123</v>
      </c>
      <c r="B267" t="str">
        <f t="shared" si="41"/>
        <v>20170803135123</v>
      </c>
      <c r="C267" s="9">
        <f t="shared" si="40"/>
        <v>42950.577349537038</v>
      </c>
      <c r="D267" s="39">
        <v>157</v>
      </c>
      <c r="E267" s="40">
        <v>482</v>
      </c>
      <c r="F267" t="str">
        <f t="shared" si="42"/>
        <v/>
      </c>
      <c r="G267" s="3">
        <f t="shared" si="43"/>
        <v>42950.577349537038</v>
      </c>
      <c r="H267" s="41">
        <f t="shared" si="44"/>
        <v>7.5</v>
      </c>
      <c r="I267" s="41">
        <f t="shared" si="45"/>
        <v>3.75</v>
      </c>
      <c r="J267" s="42">
        <f t="shared" si="46"/>
        <v>7.5</v>
      </c>
      <c r="K267" s="45">
        <f t="shared" si="47"/>
        <v>33.911678164609548</v>
      </c>
      <c r="L267" s="46">
        <f t="shared" si="49"/>
        <v>198869.61072784662</v>
      </c>
      <c r="M267" s="44">
        <f t="shared" si="48"/>
        <v>0.99434805363923306</v>
      </c>
    </row>
    <row r="268" spans="1:13" x14ac:dyDescent="0.2">
      <c r="A268" s="39">
        <v>170803135125</v>
      </c>
      <c r="B268" t="str">
        <f t="shared" si="41"/>
        <v>20170803135125</v>
      </c>
      <c r="C268" s="9">
        <f t="shared" si="40"/>
        <v>42950.577372685184</v>
      </c>
      <c r="D268" s="39">
        <v>157</v>
      </c>
      <c r="E268" s="40">
        <v>484</v>
      </c>
      <c r="F268" t="str">
        <f t="shared" si="42"/>
        <v/>
      </c>
      <c r="G268" s="3">
        <f t="shared" si="43"/>
        <v>42950.577372685184</v>
      </c>
      <c r="H268" s="41">
        <f t="shared" si="44"/>
        <v>7.5</v>
      </c>
      <c r="I268" s="41">
        <f t="shared" si="45"/>
        <v>3.75</v>
      </c>
      <c r="J268" s="42">
        <f t="shared" si="46"/>
        <v>7.5</v>
      </c>
      <c r="K268" s="45">
        <f t="shared" si="47"/>
        <v>33.911678164609548</v>
      </c>
      <c r="L268" s="46">
        <f t="shared" si="49"/>
        <v>198903.52240601124</v>
      </c>
      <c r="M268" s="44">
        <f t="shared" si="48"/>
        <v>0.99451761203005618</v>
      </c>
    </row>
    <row r="269" spans="1:13" x14ac:dyDescent="0.2">
      <c r="A269" s="39">
        <v>170803135127</v>
      </c>
      <c r="B269" t="str">
        <f t="shared" si="41"/>
        <v>20170803135127</v>
      </c>
      <c r="C269" s="9">
        <f t="shared" si="40"/>
        <v>42950.57739583333</v>
      </c>
      <c r="D269" s="39">
        <v>156</v>
      </c>
      <c r="E269" s="40">
        <v>486</v>
      </c>
      <c r="F269" t="str">
        <f t="shared" si="42"/>
        <v/>
      </c>
      <c r="G269" s="3">
        <f t="shared" si="43"/>
        <v>42950.57739583333</v>
      </c>
      <c r="H269" s="41">
        <f t="shared" si="44"/>
        <v>6.5</v>
      </c>
      <c r="I269" s="41">
        <f t="shared" si="45"/>
        <v>3.25</v>
      </c>
      <c r="J269" s="42">
        <f t="shared" si="46"/>
        <v>7</v>
      </c>
      <c r="K269" s="45">
        <f t="shared" si="47"/>
        <v>31.650899620302241</v>
      </c>
      <c r="L269" s="46">
        <f t="shared" si="49"/>
        <v>198935.17330563153</v>
      </c>
      <c r="M269" s="44">
        <f t="shared" si="48"/>
        <v>0.99467586652815765</v>
      </c>
    </row>
    <row r="270" spans="1:13" x14ac:dyDescent="0.2">
      <c r="A270" s="39">
        <v>170803135129</v>
      </c>
      <c r="B270" t="str">
        <f t="shared" si="41"/>
        <v>20170803135129</v>
      </c>
      <c r="C270" s="9">
        <f t="shared" si="40"/>
        <v>42950.577418981484</v>
      </c>
      <c r="D270" s="39">
        <v>156</v>
      </c>
      <c r="E270" s="40">
        <v>488</v>
      </c>
      <c r="F270" t="str">
        <f t="shared" si="42"/>
        <v/>
      </c>
      <c r="G270" s="3">
        <f t="shared" si="43"/>
        <v>42950.577418981484</v>
      </c>
      <c r="H270" s="41">
        <f t="shared" si="44"/>
        <v>6.5</v>
      </c>
      <c r="I270" s="41">
        <f t="shared" si="45"/>
        <v>3.25</v>
      </c>
      <c r="J270" s="42">
        <f t="shared" si="46"/>
        <v>6.5</v>
      </c>
      <c r="K270" s="45">
        <f t="shared" si="47"/>
        <v>29.390121075994937</v>
      </c>
      <c r="L270" s="46">
        <f t="shared" si="49"/>
        <v>198964.56342670752</v>
      </c>
      <c r="M270" s="44">
        <f t="shared" si="48"/>
        <v>0.9948228171335376</v>
      </c>
    </row>
    <row r="271" spans="1:13" x14ac:dyDescent="0.2">
      <c r="A271" s="39">
        <v>170803135131</v>
      </c>
      <c r="B271" t="str">
        <f t="shared" si="41"/>
        <v>20170803135131</v>
      </c>
      <c r="C271" s="9">
        <f t="shared" si="40"/>
        <v>42950.57744212963</v>
      </c>
      <c r="D271" s="39">
        <v>156</v>
      </c>
      <c r="E271" s="40">
        <v>490</v>
      </c>
      <c r="F271" t="str">
        <f t="shared" si="42"/>
        <v/>
      </c>
      <c r="G271" s="3">
        <f t="shared" si="43"/>
        <v>42950.57744212963</v>
      </c>
      <c r="H271" s="41">
        <f t="shared" si="44"/>
        <v>6.5</v>
      </c>
      <c r="I271" s="41">
        <f t="shared" si="45"/>
        <v>3.25</v>
      </c>
      <c r="J271" s="42">
        <f t="shared" si="46"/>
        <v>6.5</v>
      </c>
      <c r="K271" s="45">
        <f t="shared" si="47"/>
        <v>29.390121075994937</v>
      </c>
      <c r="L271" s="46">
        <f t="shared" si="49"/>
        <v>198993.95354778352</v>
      </c>
      <c r="M271" s="44">
        <f t="shared" si="48"/>
        <v>0.99496976773891754</v>
      </c>
    </row>
    <row r="272" spans="1:13" x14ac:dyDescent="0.2">
      <c r="A272" s="39">
        <v>170803135133</v>
      </c>
      <c r="B272" t="str">
        <f t="shared" si="41"/>
        <v>20170803135133</v>
      </c>
      <c r="C272" s="9">
        <f t="shared" si="40"/>
        <v>42950.577465277776</v>
      </c>
      <c r="D272" s="39">
        <v>156</v>
      </c>
      <c r="E272" s="40">
        <v>492</v>
      </c>
      <c r="F272" t="str">
        <f t="shared" si="42"/>
        <v/>
      </c>
      <c r="G272" s="3">
        <f t="shared" si="43"/>
        <v>42950.577465277776</v>
      </c>
      <c r="H272" s="41">
        <f t="shared" si="44"/>
        <v>6.5</v>
      </c>
      <c r="I272" s="41">
        <f t="shared" si="45"/>
        <v>3.25</v>
      </c>
      <c r="J272" s="42">
        <f t="shared" si="46"/>
        <v>6.5</v>
      </c>
      <c r="K272" s="45">
        <f t="shared" si="47"/>
        <v>29.390121075994937</v>
      </c>
      <c r="L272" s="46">
        <f t="shared" si="49"/>
        <v>199023.34366885951</v>
      </c>
      <c r="M272" s="44">
        <f t="shared" si="48"/>
        <v>0.9951167183442976</v>
      </c>
    </row>
    <row r="273" spans="1:13" x14ac:dyDescent="0.2">
      <c r="A273" s="39">
        <v>170803135135</v>
      </c>
      <c r="B273" t="str">
        <f t="shared" si="41"/>
        <v>20170803135135</v>
      </c>
      <c r="C273" s="9">
        <f t="shared" si="40"/>
        <v>42950.577488425923</v>
      </c>
      <c r="D273" s="39">
        <v>156</v>
      </c>
      <c r="E273" s="40">
        <v>494</v>
      </c>
      <c r="F273" t="str">
        <f t="shared" si="42"/>
        <v/>
      </c>
      <c r="G273" s="3">
        <f t="shared" si="43"/>
        <v>42950.577488425923</v>
      </c>
      <c r="H273" s="41">
        <f t="shared" si="44"/>
        <v>6.5</v>
      </c>
      <c r="I273" s="41">
        <f t="shared" si="45"/>
        <v>3.25</v>
      </c>
      <c r="J273" s="42">
        <f t="shared" si="46"/>
        <v>6.5</v>
      </c>
      <c r="K273" s="45">
        <f t="shared" si="47"/>
        <v>29.390121075994937</v>
      </c>
      <c r="L273" s="46">
        <f t="shared" si="49"/>
        <v>199052.7337899355</v>
      </c>
      <c r="M273" s="44">
        <f t="shared" si="48"/>
        <v>0.99526366894967755</v>
      </c>
    </row>
    <row r="274" spans="1:13" x14ac:dyDescent="0.2">
      <c r="A274" s="39">
        <v>170803135137</v>
      </c>
      <c r="B274" t="str">
        <f t="shared" si="41"/>
        <v>20170803135137</v>
      </c>
      <c r="C274" s="9">
        <f t="shared" si="40"/>
        <v>42950.577511574076</v>
      </c>
      <c r="D274" s="39">
        <v>156</v>
      </c>
      <c r="E274" s="40">
        <v>496</v>
      </c>
      <c r="F274" t="str">
        <f t="shared" si="42"/>
        <v/>
      </c>
      <c r="G274" s="3">
        <f t="shared" si="43"/>
        <v>42950.577511574076</v>
      </c>
      <c r="H274" s="41">
        <f t="shared" si="44"/>
        <v>6.5</v>
      </c>
      <c r="I274" s="41">
        <f t="shared" si="45"/>
        <v>3.25</v>
      </c>
      <c r="J274" s="42">
        <f t="shared" si="46"/>
        <v>6.5</v>
      </c>
      <c r="K274" s="45">
        <f t="shared" si="47"/>
        <v>29.390121075994937</v>
      </c>
      <c r="L274" s="46">
        <f t="shared" si="49"/>
        <v>199082.1239110115</v>
      </c>
      <c r="M274" s="44">
        <f t="shared" si="48"/>
        <v>0.9954106195550575</v>
      </c>
    </row>
    <row r="275" spans="1:13" x14ac:dyDescent="0.2">
      <c r="A275" s="39">
        <v>170803135139</v>
      </c>
      <c r="B275" t="str">
        <f t="shared" si="41"/>
        <v>20170803135139</v>
      </c>
      <c r="C275" s="9">
        <f t="shared" si="40"/>
        <v>42950.577534722222</v>
      </c>
      <c r="D275" s="39">
        <v>156</v>
      </c>
      <c r="E275" s="40">
        <v>498</v>
      </c>
      <c r="F275" t="str">
        <f t="shared" si="42"/>
        <v/>
      </c>
      <c r="G275" s="3">
        <f t="shared" si="43"/>
        <v>42950.577534722222</v>
      </c>
      <c r="H275" s="41">
        <f t="shared" si="44"/>
        <v>6.5</v>
      </c>
      <c r="I275" s="41">
        <f t="shared" si="45"/>
        <v>3.25</v>
      </c>
      <c r="J275" s="42">
        <f t="shared" si="46"/>
        <v>6.5</v>
      </c>
      <c r="K275" s="45">
        <f t="shared" si="47"/>
        <v>29.390121075994937</v>
      </c>
      <c r="L275" s="46">
        <f t="shared" si="49"/>
        <v>199111.51403208749</v>
      </c>
      <c r="M275" s="44">
        <f t="shared" si="48"/>
        <v>0.99555757016043744</v>
      </c>
    </row>
    <row r="276" spans="1:13" x14ac:dyDescent="0.2">
      <c r="A276" s="39">
        <v>170803135141</v>
      </c>
      <c r="B276" t="str">
        <f t="shared" si="41"/>
        <v>20170803135141</v>
      </c>
      <c r="C276" s="9">
        <f t="shared" si="40"/>
        <v>42950.577557870369</v>
      </c>
      <c r="D276" s="39">
        <v>156</v>
      </c>
      <c r="E276" s="40">
        <v>500</v>
      </c>
      <c r="F276" t="str">
        <f t="shared" si="42"/>
        <v/>
      </c>
      <c r="G276" s="3">
        <f t="shared" si="43"/>
        <v>42950.577557870369</v>
      </c>
      <c r="H276" s="41">
        <f t="shared" si="44"/>
        <v>6.5</v>
      </c>
      <c r="I276" s="41">
        <f t="shared" si="45"/>
        <v>3.25</v>
      </c>
      <c r="J276" s="42">
        <f t="shared" si="46"/>
        <v>6.5</v>
      </c>
      <c r="K276" s="45">
        <f t="shared" si="47"/>
        <v>29.390121075994937</v>
      </c>
      <c r="L276" s="46">
        <f t="shared" si="49"/>
        <v>199140.90415316349</v>
      </c>
      <c r="M276" s="44">
        <f t="shared" si="48"/>
        <v>0.99570452076581739</v>
      </c>
    </row>
    <row r="277" spans="1:13" x14ac:dyDescent="0.2">
      <c r="A277" s="39">
        <v>170803135143</v>
      </c>
      <c r="B277" t="str">
        <f t="shared" si="41"/>
        <v>20170803135143</v>
      </c>
      <c r="C277" s="9">
        <f t="shared" si="40"/>
        <v>42950.577581018515</v>
      </c>
      <c r="D277" s="39">
        <v>155</v>
      </c>
      <c r="E277" s="40">
        <v>502</v>
      </c>
      <c r="F277" t="str">
        <f t="shared" si="42"/>
        <v/>
      </c>
      <c r="G277" s="3">
        <f t="shared" si="43"/>
        <v>42950.577581018515</v>
      </c>
      <c r="H277" s="41">
        <f t="shared" si="44"/>
        <v>5.5</v>
      </c>
      <c r="I277" s="41">
        <f t="shared" si="45"/>
        <v>2.75</v>
      </c>
      <c r="J277" s="42">
        <f t="shared" si="46"/>
        <v>6</v>
      </c>
      <c r="K277" s="45">
        <f t="shared" si="47"/>
        <v>27.129342531687634</v>
      </c>
      <c r="L277" s="46">
        <f t="shared" si="49"/>
        <v>199168.03349569518</v>
      </c>
      <c r="M277" s="44">
        <f t="shared" si="48"/>
        <v>0.99584016747847592</v>
      </c>
    </row>
    <row r="278" spans="1:13" x14ac:dyDescent="0.2">
      <c r="A278" s="39">
        <v>170803135145</v>
      </c>
      <c r="B278" t="str">
        <f t="shared" si="41"/>
        <v>20170803135145</v>
      </c>
      <c r="C278" s="9">
        <f t="shared" si="40"/>
        <v>42950.577604166669</v>
      </c>
      <c r="D278" s="39">
        <v>155</v>
      </c>
      <c r="E278" s="40">
        <v>504</v>
      </c>
      <c r="F278" t="str">
        <f t="shared" si="42"/>
        <v/>
      </c>
      <c r="G278" s="3">
        <f t="shared" si="43"/>
        <v>42950.577604166669</v>
      </c>
      <c r="H278" s="41">
        <f t="shared" si="44"/>
        <v>5.5</v>
      </c>
      <c r="I278" s="41">
        <f t="shared" si="45"/>
        <v>2.75</v>
      </c>
      <c r="J278" s="42">
        <f t="shared" si="46"/>
        <v>5.5</v>
      </c>
      <c r="K278" s="45">
        <f t="shared" si="47"/>
        <v>24.868563987380334</v>
      </c>
      <c r="L278" s="46">
        <f t="shared" si="49"/>
        <v>199192.90205968256</v>
      </c>
      <c r="M278" s="44">
        <f t="shared" si="48"/>
        <v>0.99596451029841282</v>
      </c>
    </row>
    <row r="279" spans="1:13" x14ac:dyDescent="0.2">
      <c r="A279" s="39">
        <v>170803135147</v>
      </c>
      <c r="B279" t="str">
        <f t="shared" si="41"/>
        <v>20170803135147</v>
      </c>
      <c r="C279" s="9">
        <f t="shared" si="40"/>
        <v>42950.577627314815</v>
      </c>
      <c r="D279" s="39">
        <v>155</v>
      </c>
      <c r="E279" s="40">
        <v>506</v>
      </c>
      <c r="F279" t="str">
        <f t="shared" si="42"/>
        <v/>
      </c>
      <c r="G279" s="3">
        <f t="shared" si="43"/>
        <v>42950.577627314815</v>
      </c>
      <c r="H279" s="41">
        <f t="shared" si="44"/>
        <v>5.5</v>
      </c>
      <c r="I279" s="41">
        <f t="shared" si="45"/>
        <v>2.75</v>
      </c>
      <c r="J279" s="42">
        <f t="shared" si="46"/>
        <v>5.5</v>
      </c>
      <c r="K279" s="45">
        <f t="shared" si="47"/>
        <v>24.868563987380334</v>
      </c>
      <c r="L279" s="46">
        <f t="shared" si="49"/>
        <v>199217.77062366993</v>
      </c>
      <c r="M279" s="44">
        <f t="shared" si="48"/>
        <v>0.9960888531183496</v>
      </c>
    </row>
    <row r="280" spans="1:13" x14ac:dyDescent="0.2">
      <c r="A280" s="39">
        <v>170803135149</v>
      </c>
      <c r="B280" t="str">
        <f t="shared" si="41"/>
        <v>20170803135149</v>
      </c>
      <c r="C280" s="9">
        <f t="shared" si="40"/>
        <v>42950.577650462961</v>
      </c>
      <c r="D280" s="39">
        <v>155</v>
      </c>
      <c r="E280" s="40">
        <v>508</v>
      </c>
      <c r="F280" t="str">
        <f t="shared" si="42"/>
        <v/>
      </c>
      <c r="G280" s="3">
        <f t="shared" si="43"/>
        <v>42950.577650462961</v>
      </c>
      <c r="H280" s="41">
        <f t="shared" si="44"/>
        <v>5.5</v>
      </c>
      <c r="I280" s="41">
        <f t="shared" si="45"/>
        <v>2.75</v>
      </c>
      <c r="J280" s="42">
        <f t="shared" si="46"/>
        <v>5.5</v>
      </c>
      <c r="K280" s="45">
        <f t="shared" si="47"/>
        <v>24.868563987380334</v>
      </c>
      <c r="L280" s="46">
        <f t="shared" si="49"/>
        <v>199242.6391876573</v>
      </c>
      <c r="M280" s="44">
        <f t="shared" si="48"/>
        <v>0.9962131959382865</v>
      </c>
    </row>
    <row r="281" spans="1:13" x14ac:dyDescent="0.2">
      <c r="A281" s="39">
        <v>170803135151</v>
      </c>
      <c r="B281" t="str">
        <f t="shared" si="41"/>
        <v>20170803135151</v>
      </c>
      <c r="C281" s="9">
        <f t="shared" si="40"/>
        <v>42950.577673611115</v>
      </c>
      <c r="D281" s="39">
        <v>155</v>
      </c>
      <c r="E281" s="40">
        <v>510</v>
      </c>
      <c r="F281" t="str">
        <f t="shared" si="42"/>
        <v/>
      </c>
      <c r="G281" s="3">
        <f t="shared" si="43"/>
        <v>42950.577673611115</v>
      </c>
      <c r="H281" s="41">
        <f t="shared" si="44"/>
        <v>5.5</v>
      </c>
      <c r="I281" s="41">
        <f t="shared" si="45"/>
        <v>2.75</v>
      </c>
      <c r="J281" s="42">
        <f t="shared" si="46"/>
        <v>5.5</v>
      </c>
      <c r="K281" s="45">
        <f t="shared" si="47"/>
        <v>24.868563987380334</v>
      </c>
      <c r="L281" s="46">
        <f t="shared" si="49"/>
        <v>199267.50775164468</v>
      </c>
      <c r="M281" s="44">
        <f t="shared" si="48"/>
        <v>0.9963375387582234</v>
      </c>
    </row>
    <row r="282" spans="1:13" x14ac:dyDescent="0.2">
      <c r="A282" s="39">
        <v>170803135153</v>
      </c>
      <c r="B282" t="str">
        <f t="shared" si="41"/>
        <v>20170803135153</v>
      </c>
      <c r="C282" s="9">
        <f t="shared" ref="C282:C335" si="50">DATE(LEFT(B282,4),MID(B282,5,2),MID(B282,7,2))+TIME(MID(B282,9,2),MID(B282,11,2),RIGHT(B282,2))</f>
        <v>42950.577696759261</v>
      </c>
      <c r="D282" s="39">
        <v>154</v>
      </c>
      <c r="E282" s="40">
        <v>512</v>
      </c>
      <c r="F282" t="str">
        <f t="shared" si="42"/>
        <v/>
      </c>
      <c r="G282" s="3">
        <f t="shared" si="43"/>
        <v>42950.577696759261</v>
      </c>
      <c r="H282" s="41">
        <f t="shared" si="44"/>
        <v>4.5</v>
      </c>
      <c r="I282" s="41">
        <f t="shared" si="45"/>
        <v>2.25</v>
      </c>
      <c r="J282" s="42">
        <f t="shared" si="46"/>
        <v>5</v>
      </c>
      <c r="K282" s="45">
        <f t="shared" si="47"/>
        <v>22.607785443073031</v>
      </c>
      <c r="L282" s="46">
        <f t="shared" si="49"/>
        <v>199290.11553708775</v>
      </c>
      <c r="M282" s="44">
        <f t="shared" si="48"/>
        <v>0.99645057768543877</v>
      </c>
    </row>
    <row r="283" spans="1:13" x14ac:dyDescent="0.2">
      <c r="A283" s="39">
        <v>170803135155</v>
      </c>
      <c r="B283" t="str">
        <f t="shared" ref="B283:B335" si="51">"20"&amp;A283</f>
        <v>20170803135155</v>
      </c>
      <c r="C283" s="9">
        <f t="shared" si="50"/>
        <v>42950.577719907407</v>
      </c>
      <c r="D283" s="39">
        <v>154</v>
      </c>
      <c r="E283" s="40">
        <v>514</v>
      </c>
      <c r="F283" t="str">
        <f t="shared" si="42"/>
        <v/>
      </c>
      <c r="G283" s="3">
        <f t="shared" si="43"/>
        <v>42950.577719907407</v>
      </c>
      <c r="H283" s="41">
        <f t="shared" si="44"/>
        <v>4.5</v>
      </c>
      <c r="I283" s="41">
        <f t="shared" si="45"/>
        <v>2.25</v>
      </c>
      <c r="J283" s="42">
        <f t="shared" si="46"/>
        <v>4.5</v>
      </c>
      <c r="K283" s="45">
        <f t="shared" si="47"/>
        <v>20.347006898765727</v>
      </c>
      <c r="L283" s="46">
        <f t="shared" si="49"/>
        <v>199310.4625439865</v>
      </c>
      <c r="M283" s="44">
        <f t="shared" si="48"/>
        <v>0.9965523127199325</v>
      </c>
    </row>
    <row r="284" spans="1:13" x14ac:dyDescent="0.2">
      <c r="A284" s="39">
        <v>170803135157</v>
      </c>
      <c r="B284" t="str">
        <f t="shared" si="51"/>
        <v>20170803135157</v>
      </c>
      <c r="C284" s="9">
        <f t="shared" si="50"/>
        <v>42950.577743055554</v>
      </c>
      <c r="D284" s="39">
        <v>154</v>
      </c>
      <c r="E284" s="40">
        <v>516</v>
      </c>
      <c r="F284" t="str">
        <f t="shared" si="42"/>
        <v/>
      </c>
      <c r="G284" s="3">
        <f t="shared" si="43"/>
        <v>42950.577743055554</v>
      </c>
      <c r="H284" s="41">
        <f t="shared" si="44"/>
        <v>4.5</v>
      </c>
      <c r="I284" s="41">
        <f t="shared" si="45"/>
        <v>2.25</v>
      </c>
      <c r="J284" s="42">
        <f t="shared" si="46"/>
        <v>4.5</v>
      </c>
      <c r="K284" s="45">
        <f t="shared" si="47"/>
        <v>20.347006898765727</v>
      </c>
      <c r="L284" s="46">
        <f t="shared" si="49"/>
        <v>199330.80955088526</v>
      </c>
      <c r="M284" s="44">
        <f t="shared" si="48"/>
        <v>0.99665404775442623</v>
      </c>
    </row>
    <row r="285" spans="1:13" x14ac:dyDescent="0.2">
      <c r="A285" s="39">
        <v>170803135159</v>
      </c>
      <c r="B285" t="str">
        <f t="shared" si="51"/>
        <v>20170803135159</v>
      </c>
      <c r="C285" s="9">
        <f t="shared" si="50"/>
        <v>42950.577766203707</v>
      </c>
      <c r="D285" s="39">
        <v>154</v>
      </c>
      <c r="E285" s="40">
        <v>518</v>
      </c>
      <c r="F285" t="str">
        <f t="shared" ref="F285:F335" si="52">IF(H285=$B$13,C285,"")</f>
        <v/>
      </c>
      <c r="G285" s="3">
        <f t="shared" ref="G285:G335" si="53">IF(D285-$B$11&gt;0,C285," ")</f>
        <v>42950.577766203707</v>
      </c>
      <c r="H285" s="41">
        <f t="shared" ref="H285:H335" si="54">IF((D285-$B$11)&gt;0,D285-$B$11,0)</f>
        <v>4.5</v>
      </c>
      <c r="I285" s="41">
        <f t="shared" ref="I285:I335" si="55">H285/2</f>
        <v>2.25</v>
      </c>
      <c r="J285" s="42">
        <f t="shared" ref="J285:J335" si="56">AVERAGE(I284:I285)*(E285-E284)</f>
        <v>4.5</v>
      </c>
      <c r="K285" s="45">
        <f t="shared" ref="K285:K335" si="57">J285*$B$19</f>
        <v>20.347006898765727</v>
      </c>
      <c r="L285" s="46">
        <f t="shared" si="49"/>
        <v>199351.15655778401</v>
      </c>
      <c r="M285" s="44">
        <f t="shared" ref="M285:M335" si="58">L285/($B$17*1000)</f>
        <v>0.99675578278892007</v>
      </c>
    </row>
    <row r="286" spans="1:13" x14ac:dyDescent="0.2">
      <c r="A286" s="39">
        <v>170803135201</v>
      </c>
      <c r="B286" t="str">
        <f t="shared" si="51"/>
        <v>20170803135201</v>
      </c>
      <c r="C286" s="9">
        <f t="shared" si="50"/>
        <v>42950.577789351853</v>
      </c>
      <c r="D286" s="39">
        <v>154</v>
      </c>
      <c r="E286" s="40">
        <v>520</v>
      </c>
      <c r="F286" t="str">
        <f t="shared" si="52"/>
        <v/>
      </c>
      <c r="G286" s="3">
        <f t="shared" si="53"/>
        <v>42950.577789351853</v>
      </c>
      <c r="H286" s="41">
        <f t="shared" si="54"/>
        <v>4.5</v>
      </c>
      <c r="I286" s="41">
        <f t="shared" si="55"/>
        <v>2.25</v>
      </c>
      <c r="J286" s="42">
        <f t="shared" si="56"/>
        <v>4.5</v>
      </c>
      <c r="K286" s="45">
        <f t="shared" si="57"/>
        <v>20.347006898765727</v>
      </c>
      <c r="L286" s="46">
        <f t="shared" ref="L286:L335" si="59">L285+K286</f>
        <v>199371.50356468276</v>
      </c>
      <c r="M286" s="44">
        <f t="shared" si="58"/>
        <v>0.99685751782341381</v>
      </c>
    </row>
    <row r="287" spans="1:13" x14ac:dyDescent="0.2">
      <c r="A287" s="39">
        <v>170803135203</v>
      </c>
      <c r="B287" t="str">
        <f t="shared" si="51"/>
        <v>20170803135203</v>
      </c>
      <c r="C287" s="9">
        <f t="shared" si="50"/>
        <v>42950.5778125</v>
      </c>
      <c r="D287" s="39">
        <v>154</v>
      </c>
      <c r="E287" s="40">
        <v>522</v>
      </c>
      <c r="F287" t="str">
        <f t="shared" si="52"/>
        <v/>
      </c>
      <c r="G287" s="3">
        <f t="shared" si="53"/>
        <v>42950.5778125</v>
      </c>
      <c r="H287" s="41">
        <f t="shared" si="54"/>
        <v>4.5</v>
      </c>
      <c r="I287" s="41">
        <f t="shared" si="55"/>
        <v>2.25</v>
      </c>
      <c r="J287" s="42">
        <f t="shared" si="56"/>
        <v>4.5</v>
      </c>
      <c r="K287" s="45">
        <f t="shared" si="57"/>
        <v>20.347006898765727</v>
      </c>
      <c r="L287" s="46">
        <f t="shared" si="59"/>
        <v>199391.85057158151</v>
      </c>
      <c r="M287" s="44">
        <f t="shared" si="58"/>
        <v>0.99695925285790754</v>
      </c>
    </row>
    <row r="288" spans="1:13" x14ac:dyDescent="0.2">
      <c r="A288" s="39">
        <v>170803135205</v>
      </c>
      <c r="B288" t="str">
        <f t="shared" si="51"/>
        <v>20170803135205</v>
      </c>
      <c r="C288" s="9">
        <f t="shared" si="50"/>
        <v>42950.577835648146</v>
      </c>
      <c r="D288" s="39">
        <v>154</v>
      </c>
      <c r="E288" s="40">
        <v>524</v>
      </c>
      <c r="F288" t="str">
        <f t="shared" si="52"/>
        <v/>
      </c>
      <c r="G288" s="3">
        <f t="shared" si="53"/>
        <v>42950.577835648146</v>
      </c>
      <c r="H288" s="41">
        <f t="shared" si="54"/>
        <v>4.5</v>
      </c>
      <c r="I288" s="41">
        <f t="shared" si="55"/>
        <v>2.25</v>
      </c>
      <c r="J288" s="42">
        <f t="shared" si="56"/>
        <v>4.5</v>
      </c>
      <c r="K288" s="45">
        <f t="shared" si="57"/>
        <v>20.347006898765727</v>
      </c>
      <c r="L288" s="46">
        <f t="shared" si="59"/>
        <v>199412.19757848026</v>
      </c>
      <c r="M288" s="44">
        <f t="shared" si="58"/>
        <v>0.99706098789240127</v>
      </c>
    </row>
    <row r="289" spans="1:13" x14ac:dyDescent="0.2">
      <c r="A289" s="39">
        <v>170803135207</v>
      </c>
      <c r="B289" t="str">
        <f t="shared" si="51"/>
        <v>20170803135207</v>
      </c>
      <c r="C289" s="9">
        <f t="shared" si="50"/>
        <v>42950.5778587963</v>
      </c>
      <c r="D289" s="39">
        <v>154</v>
      </c>
      <c r="E289" s="40">
        <v>526</v>
      </c>
      <c r="F289" t="str">
        <f t="shared" si="52"/>
        <v/>
      </c>
      <c r="G289" s="3">
        <f t="shared" si="53"/>
        <v>42950.5778587963</v>
      </c>
      <c r="H289" s="41">
        <f t="shared" si="54"/>
        <v>4.5</v>
      </c>
      <c r="I289" s="41">
        <f t="shared" si="55"/>
        <v>2.25</v>
      </c>
      <c r="J289" s="42">
        <f t="shared" si="56"/>
        <v>4.5</v>
      </c>
      <c r="K289" s="45">
        <f t="shared" si="57"/>
        <v>20.347006898765727</v>
      </c>
      <c r="L289" s="46">
        <f t="shared" si="59"/>
        <v>199432.54458537902</v>
      </c>
      <c r="M289" s="44">
        <f t="shared" si="58"/>
        <v>0.99716272292689512</v>
      </c>
    </row>
    <row r="290" spans="1:13" x14ac:dyDescent="0.2">
      <c r="A290" s="39">
        <v>170803135209</v>
      </c>
      <c r="B290" t="str">
        <f t="shared" si="51"/>
        <v>20170803135209</v>
      </c>
      <c r="C290" s="9">
        <f t="shared" si="50"/>
        <v>42950.577881944446</v>
      </c>
      <c r="D290" s="39">
        <v>154</v>
      </c>
      <c r="E290" s="40">
        <v>528</v>
      </c>
      <c r="F290" t="str">
        <f t="shared" si="52"/>
        <v/>
      </c>
      <c r="G290" s="3">
        <f t="shared" si="53"/>
        <v>42950.577881944446</v>
      </c>
      <c r="H290" s="41">
        <f t="shared" si="54"/>
        <v>4.5</v>
      </c>
      <c r="I290" s="41">
        <f t="shared" si="55"/>
        <v>2.25</v>
      </c>
      <c r="J290" s="42">
        <f t="shared" si="56"/>
        <v>4.5</v>
      </c>
      <c r="K290" s="45">
        <f t="shared" si="57"/>
        <v>20.347006898765727</v>
      </c>
      <c r="L290" s="46">
        <f t="shared" si="59"/>
        <v>199452.89159227777</v>
      </c>
      <c r="M290" s="44">
        <f t="shared" si="58"/>
        <v>0.99726445796138885</v>
      </c>
    </row>
    <row r="291" spans="1:13" x14ac:dyDescent="0.2">
      <c r="A291" s="39">
        <v>170803135211</v>
      </c>
      <c r="B291" t="str">
        <f t="shared" si="51"/>
        <v>20170803135211</v>
      </c>
      <c r="C291" s="9">
        <f t="shared" si="50"/>
        <v>42950.577905092592</v>
      </c>
      <c r="D291" s="39">
        <v>154</v>
      </c>
      <c r="E291" s="40">
        <v>530</v>
      </c>
      <c r="F291" t="str">
        <f t="shared" si="52"/>
        <v/>
      </c>
      <c r="G291" s="3">
        <f t="shared" si="53"/>
        <v>42950.577905092592</v>
      </c>
      <c r="H291" s="41">
        <f t="shared" si="54"/>
        <v>4.5</v>
      </c>
      <c r="I291" s="41">
        <f t="shared" si="55"/>
        <v>2.25</v>
      </c>
      <c r="J291" s="42">
        <f t="shared" si="56"/>
        <v>4.5</v>
      </c>
      <c r="K291" s="45">
        <f t="shared" si="57"/>
        <v>20.347006898765727</v>
      </c>
      <c r="L291" s="46">
        <f t="shared" si="59"/>
        <v>199473.23859917652</v>
      </c>
      <c r="M291" s="44">
        <f t="shared" si="58"/>
        <v>0.99736619299588258</v>
      </c>
    </row>
    <row r="292" spans="1:13" x14ac:dyDescent="0.2">
      <c r="A292" s="39">
        <v>170803135213</v>
      </c>
      <c r="B292" t="str">
        <f t="shared" si="51"/>
        <v>20170803135213</v>
      </c>
      <c r="C292" s="9">
        <f t="shared" si="50"/>
        <v>42950.577928240738</v>
      </c>
      <c r="D292" s="39">
        <v>154</v>
      </c>
      <c r="E292" s="40">
        <v>532</v>
      </c>
      <c r="F292" t="str">
        <f t="shared" si="52"/>
        <v/>
      </c>
      <c r="G292" s="3">
        <f t="shared" si="53"/>
        <v>42950.577928240738</v>
      </c>
      <c r="H292" s="41">
        <f t="shared" si="54"/>
        <v>4.5</v>
      </c>
      <c r="I292" s="41">
        <f t="shared" si="55"/>
        <v>2.25</v>
      </c>
      <c r="J292" s="42">
        <f t="shared" si="56"/>
        <v>4.5</v>
      </c>
      <c r="K292" s="45">
        <f t="shared" si="57"/>
        <v>20.347006898765727</v>
      </c>
      <c r="L292" s="46">
        <f t="shared" si="59"/>
        <v>199493.58560607527</v>
      </c>
      <c r="M292" s="44">
        <f t="shared" si="58"/>
        <v>0.99746792803037632</v>
      </c>
    </row>
    <row r="293" spans="1:13" x14ac:dyDescent="0.2">
      <c r="A293" s="39">
        <v>170803135215</v>
      </c>
      <c r="B293" t="str">
        <f t="shared" si="51"/>
        <v>20170803135215</v>
      </c>
      <c r="C293" s="9">
        <f t="shared" si="50"/>
        <v>42950.577951388892</v>
      </c>
      <c r="D293" s="39">
        <v>153</v>
      </c>
      <c r="E293" s="40">
        <v>534</v>
      </c>
      <c r="F293" t="str">
        <f t="shared" si="52"/>
        <v/>
      </c>
      <c r="G293" s="3">
        <f t="shared" si="53"/>
        <v>42950.577951388892</v>
      </c>
      <c r="H293" s="41">
        <f t="shared" si="54"/>
        <v>3.5</v>
      </c>
      <c r="I293" s="41">
        <f t="shared" si="55"/>
        <v>1.75</v>
      </c>
      <c r="J293" s="42">
        <f t="shared" si="56"/>
        <v>4</v>
      </c>
      <c r="K293" s="45">
        <f t="shared" si="57"/>
        <v>18.086228354458424</v>
      </c>
      <c r="L293" s="46">
        <f t="shared" si="59"/>
        <v>199511.67183442973</v>
      </c>
      <c r="M293" s="44">
        <f t="shared" si="58"/>
        <v>0.99755835917214863</v>
      </c>
    </row>
    <row r="294" spans="1:13" x14ac:dyDescent="0.2">
      <c r="A294" s="39">
        <v>170803135217</v>
      </c>
      <c r="B294" t="str">
        <f t="shared" si="51"/>
        <v>20170803135217</v>
      </c>
      <c r="C294" s="9">
        <f t="shared" si="50"/>
        <v>42950.577974537038</v>
      </c>
      <c r="D294" s="39">
        <v>153</v>
      </c>
      <c r="E294" s="40">
        <v>536</v>
      </c>
      <c r="F294" t="str">
        <f t="shared" si="52"/>
        <v/>
      </c>
      <c r="G294" s="3">
        <f t="shared" si="53"/>
        <v>42950.577974537038</v>
      </c>
      <c r="H294" s="41">
        <f t="shared" si="54"/>
        <v>3.5</v>
      </c>
      <c r="I294" s="41">
        <f t="shared" si="55"/>
        <v>1.75</v>
      </c>
      <c r="J294" s="42">
        <f t="shared" si="56"/>
        <v>3.5</v>
      </c>
      <c r="K294" s="45">
        <f t="shared" si="57"/>
        <v>15.82544981015112</v>
      </c>
      <c r="L294" s="46">
        <f t="shared" si="59"/>
        <v>199527.49728423989</v>
      </c>
      <c r="M294" s="44">
        <f t="shared" si="58"/>
        <v>0.99763748642119943</v>
      </c>
    </row>
    <row r="295" spans="1:13" x14ac:dyDescent="0.2">
      <c r="A295" s="39">
        <v>170803135219</v>
      </c>
      <c r="B295" t="str">
        <f t="shared" si="51"/>
        <v>20170803135219</v>
      </c>
      <c r="C295" s="9">
        <f t="shared" si="50"/>
        <v>42950.577997685185</v>
      </c>
      <c r="D295" s="39">
        <v>153</v>
      </c>
      <c r="E295" s="40">
        <v>538</v>
      </c>
      <c r="F295" t="str">
        <f t="shared" si="52"/>
        <v/>
      </c>
      <c r="G295" s="3">
        <f t="shared" si="53"/>
        <v>42950.577997685185</v>
      </c>
      <c r="H295" s="41">
        <f t="shared" si="54"/>
        <v>3.5</v>
      </c>
      <c r="I295" s="41">
        <f t="shared" si="55"/>
        <v>1.75</v>
      </c>
      <c r="J295" s="42">
        <f t="shared" si="56"/>
        <v>3.5</v>
      </c>
      <c r="K295" s="45">
        <f t="shared" si="57"/>
        <v>15.82544981015112</v>
      </c>
      <c r="L295" s="46">
        <f t="shared" si="59"/>
        <v>199543.32273405005</v>
      </c>
      <c r="M295" s="44">
        <f t="shared" si="58"/>
        <v>0.99771661367025022</v>
      </c>
    </row>
    <row r="296" spans="1:13" x14ac:dyDescent="0.2">
      <c r="A296" s="39">
        <v>170803135221</v>
      </c>
      <c r="B296" t="str">
        <f t="shared" si="51"/>
        <v>20170803135221</v>
      </c>
      <c r="C296" s="9">
        <f t="shared" si="50"/>
        <v>42950.578020833331</v>
      </c>
      <c r="D296" s="39">
        <v>153</v>
      </c>
      <c r="E296" s="40">
        <v>540</v>
      </c>
      <c r="F296" t="str">
        <f t="shared" si="52"/>
        <v/>
      </c>
      <c r="G296" s="3">
        <f t="shared" si="53"/>
        <v>42950.578020833331</v>
      </c>
      <c r="H296" s="41">
        <f t="shared" si="54"/>
        <v>3.5</v>
      </c>
      <c r="I296" s="41">
        <f t="shared" si="55"/>
        <v>1.75</v>
      </c>
      <c r="J296" s="42">
        <f t="shared" si="56"/>
        <v>3.5</v>
      </c>
      <c r="K296" s="45">
        <f t="shared" si="57"/>
        <v>15.82544981015112</v>
      </c>
      <c r="L296" s="46">
        <f t="shared" si="59"/>
        <v>199559.1481838602</v>
      </c>
      <c r="M296" s="44">
        <f t="shared" si="58"/>
        <v>0.99779574091930101</v>
      </c>
    </row>
    <row r="297" spans="1:13" x14ac:dyDescent="0.2">
      <c r="A297" s="39">
        <v>170803135223</v>
      </c>
      <c r="B297" t="str">
        <f t="shared" si="51"/>
        <v>20170803135223</v>
      </c>
      <c r="C297" s="9">
        <f t="shared" si="50"/>
        <v>42950.578043981484</v>
      </c>
      <c r="D297" s="39">
        <v>153</v>
      </c>
      <c r="E297" s="40">
        <v>542</v>
      </c>
      <c r="F297" t="str">
        <f t="shared" si="52"/>
        <v/>
      </c>
      <c r="G297" s="3">
        <f t="shared" si="53"/>
        <v>42950.578043981484</v>
      </c>
      <c r="H297" s="41">
        <f t="shared" si="54"/>
        <v>3.5</v>
      </c>
      <c r="I297" s="41">
        <f t="shared" si="55"/>
        <v>1.75</v>
      </c>
      <c r="J297" s="42">
        <f t="shared" si="56"/>
        <v>3.5</v>
      </c>
      <c r="K297" s="45">
        <f t="shared" si="57"/>
        <v>15.82544981015112</v>
      </c>
      <c r="L297" s="46">
        <f t="shared" si="59"/>
        <v>199574.97363367036</v>
      </c>
      <c r="M297" s="44">
        <f t="shared" si="58"/>
        <v>0.9978748681683518</v>
      </c>
    </row>
    <row r="298" spans="1:13" x14ac:dyDescent="0.2">
      <c r="A298" s="39">
        <v>170803135225</v>
      </c>
      <c r="B298" t="str">
        <f t="shared" si="51"/>
        <v>20170803135225</v>
      </c>
      <c r="C298" s="9">
        <f t="shared" si="50"/>
        <v>42950.578067129631</v>
      </c>
      <c r="D298" s="39">
        <v>153</v>
      </c>
      <c r="E298" s="40">
        <v>544</v>
      </c>
      <c r="F298" t="str">
        <f t="shared" si="52"/>
        <v/>
      </c>
      <c r="G298" s="3">
        <f t="shared" si="53"/>
        <v>42950.578067129631</v>
      </c>
      <c r="H298" s="41">
        <f t="shared" si="54"/>
        <v>3.5</v>
      </c>
      <c r="I298" s="41">
        <f t="shared" si="55"/>
        <v>1.75</v>
      </c>
      <c r="J298" s="42">
        <f t="shared" si="56"/>
        <v>3.5</v>
      </c>
      <c r="K298" s="45">
        <f t="shared" si="57"/>
        <v>15.82544981015112</v>
      </c>
      <c r="L298" s="46">
        <f t="shared" si="59"/>
        <v>199590.79908348052</v>
      </c>
      <c r="M298" s="44">
        <f t="shared" si="58"/>
        <v>0.9979539954174026</v>
      </c>
    </row>
    <row r="299" spans="1:13" x14ac:dyDescent="0.2">
      <c r="A299" s="39">
        <v>170803135227</v>
      </c>
      <c r="B299" t="str">
        <f t="shared" si="51"/>
        <v>20170803135227</v>
      </c>
      <c r="C299" s="9">
        <f t="shared" si="50"/>
        <v>42950.578090277777</v>
      </c>
      <c r="D299" s="39">
        <v>153</v>
      </c>
      <c r="E299" s="40">
        <v>546</v>
      </c>
      <c r="F299" t="str">
        <f t="shared" si="52"/>
        <v/>
      </c>
      <c r="G299" s="3">
        <f t="shared" si="53"/>
        <v>42950.578090277777</v>
      </c>
      <c r="H299" s="41">
        <f t="shared" si="54"/>
        <v>3.5</v>
      </c>
      <c r="I299" s="41">
        <f t="shared" si="55"/>
        <v>1.75</v>
      </c>
      <c r="J299" s="42">
        <f t="shared" si="56"/>
        <v>3.5</v>
      </c>
      <c r="K299" s="45">
        <f t="shared" si="57"/>
        <v>15.82544981015112</v>
      </c>
      <c r="L299" s="46">
        <f t="shared" si="59"/>
        <v>199606.62453329068</v>
      </c>
      <c r="M299" s="44">
        <f t="shared" si="58"/>
        <v>0.99803312266645339</v>
      </c>
    </row>
    <row r="300" spans="1:13" x14ac:dyDescent="0.2">
      <c r="A300" s="39">
        <v>170803135229</v>
      </c>
      <c r="B300" t="str">
        <f t="shared" si="51"/>
        <v>20170803135229</v>
      </c>
      <c r="C300" s="9">
        <f t="shared" si="50"/>
        <v>42950.578113425923</v>
      </c>
      <c r="D300" s="39">
        <v>153</v>
      </c>
      <c r="E300" s="40">
        <v>548</v>
      </c>
      <c r="F300" t="str">
        <f t="shared" si="52"/>
        <v/>
      </c>
      <c r="G300" s="3">
        <f t="shared" si="53"/>
        <v>42950.578113425923</v>
      </c>
      <c r="H300" s="41">
        <f t="shared" si="54"/>
        <v>3.5</v>
      </c>
      <c r="I300" s="41">
        <f t="shared" si="55"/>
        <v>1.75</v>
      </c>
      <c r="J300" s="42">
        <f t="shared" si="56"/>
        <v>3.5</v>
      </c>
      <c r="K300" s="45">
        <f t="shared" si="57"/>
        <v>15.82544981015112</v>
      </c>
      <c r="L300" s="46">
        <f t="shared" si="59"/>
        <v>199622.44998310084</v>
      </c>
      <c r="M300" s="44">
        <f t="shared" si="58"/>
        <v>0.99811224991550418</v>
      </c>
    </row>
    <row r="301" spans="1:13" x14ac:dyDescent="0.2">
      <c r="A301" s="39">
        <v>170803135231</v>
      </c>
      <c r="B301" t="str">
        <f t="shared" si="51"/>
        <v>20170803135231</v>
      </c>
      <c r="C301" s="9">
        <f t="shared" si="50"/>
        <v>42950.578136574077</v>
      </c>
      <c r="D301" s="39">
        <v>153</v>
      </c>
      <c r="E301" s="40">
        <v>550</v>
      </c>
      <c r="F301" t="str">
        <f t="shared" si="52"/>
        <v/>
      </c>
      <c r="G301" s="3">
        <f t="shared" si="53"/>
        <v>42950.578136574077</v>
      </c>
      <c r="H301" s="41">
        <f t="shared" si="54"/>
        <v>3.5</v>
      </c>
      <c r="I301" s="41">
        <f t="shared" si="55"/>
        <v>1.75</v>
      </c>
      <c r="J301" s="42">
        <f t="shared" si="56"/>
        <v>3.5</v>
      </c>
      <c r="K301" s="45">
        <f t="shared" si="57"/>
        <v>15.82544981015112</v>
      </c>
      <c r="L301" s="46">
        <f t="shared" si="59"/>
        <v>199638.275432911</v>
      </c>
      <c r="M301" s="44">
        <f t="shared" si="58"/>
        <v>0.99819137716455497</v>
      </c>
    </row>
    <row r="302" spans="1:13" x14ac:dyDescent="0.2">
      <c r="A302" s="39">
        <v>170803135233</v>
      </c>
      <c r="B302" t="str">
        <f t="shared" si="51"/>
        <v>20170803135233</v>
      </c>
      <c r="C302" s="9">
        <f t="shared" si="50"/>
        <v>42950.578159722223</v>
      </c>
      <c r="D302" s="39">
        <v>153</v>
      </c>
      <c r="E302" s="40">
        <v>552</v>
      </c>
      <c r="F302" t="str">
        <f t="shared" si="52"/>
        <v/>
      </c>
      <c r="G302" s="3">
        <f t="shared" si="53"/>
        <v>42950.578159722223</v>
      </c>
      <c r="H302" s="41">
        <f t="shared" si="54"/>
        <v>3.5</v>
      </c>
      <c r="I302" s="41">
        <f t="shared" si="55"/>
        <v>1.75</v>
      </c>
      <c r="J302" s="42">
        <f t="shared" si="56"/>
        <v>3.5</v>
      </c>
      <c r="K302" s="45">
        <f t="shared" si="57"/>
        <v>15.82544981015112</v>
      </c>
      <c r="L302" s="46">
        <f t="shared" si="59"/>
        <v>199654.10088272116</v>
      </c>
      <c r="M302" s="44">
        <f t="shared" si="58"/>
        <v>0.99827050441360576</v>
      </c>
    </row>
    <row r="303" spans="1:13" x14ac:dyDescent="0.2">
      <c r="A303" s="39">
        <v>170803135235</v>
      </c>
      <c r="B303" t="str">
        <f t="shared" si="51"/>
        <v>20170803135235</v>
      </c>
      <c r="C303" s="9">
        <f t="shared" si="50"/>
        <v>42950.578182870369</v>
      </c>
      <c r="D303" s="39">
        <v>153</v>
      </c>
      <c r="E303" s="40">
        <v>554</v>
      </c>
      <c r="F303" t="str">
        <f t="shared" si="52"/>
        <v/>
      </c>
      <c r="G303" s="3">
        <f t="shared" si="53"/>
        <v>42950.578182870369</v>
      </c>
      <c r="H303" s="41">
        <f t="shared" si="54"/>
        <v>3.5</v>
      </c>
      <c r="I303" s="41">
        <f t="shared" si="55"/>
        <v>1.75</v>
      </c>
      <c r="J303" s="42">
        <f t="shared" si="56"/>
        <v>3.5</v>
      </c>
      <c r="K303" s="45">
        <f t="shared" si="57"/>
        <v>15.82544981015112</v>
      </c>
      <c r="L303" s="46">
        <f t="shared" si="59"/>
        <v>199669.92633253132</v>
      </c>
      <c r="M303" s="44">
        <f t="shared" si="58"/>
        <v>0.99834963166265656</v>
      </c>
    </row>
    <row r="304" spans="1:13" x14ac:dyDescent="0.2">
      <c r="A304" s="39">
        <v>170803135237</v>
      </c>
      <c r="B304" t="str">
        <f t="shared" si="51"/>
        <v>20170803135237</v>
      </c>
      <c r="C304" s="9">
        <f t="shared" si="50"/>
        <v>42950.578206018516</v>
      </c>
      <c r="D304" s="39">
        <v>153</v>
      </c>
      <c r="E304" s="40">
        <v>556</v>
      </c>
      <c r="F304" t="str">
        <f t="shared" si="52"/>
        <v/>
      </c>
      <c r="G304" s="3">
        <f t="shared" si="53"/>
        <v>42950.578206018516</v>
      </c>
      <c r="H304" s="41">
        <f t="shared" si="54"/>
        <v>3.5</v>
      </c>
      <c r="I304" s="41">
        <f t="shared" si="55"/>
        <v>1.75</v>
      </c>
      <c r="J304" s="42">
        <f t="shared" si="56"/>
        <v>3.5</v>
      </c>
      <c r="K304" s="45">
        <f t="shared" si="57"/>
        <v>15.82544981015112</v>
      </c>
      <c r="L304" s="46">
        <f t="shared" si="59"/>
        <v>199685.75178234148</v>
      </c>
      <c r="M304" s="44">
        <f t="shared" si="58"/>
        <v>0.99842875891170746</v>
      </c>
    </row>
    <row r="305" spans="1:13" x14ac:dyDescent="0.2">
      <c r="A305" s="39">
        <v>170803135239</v>
      </c>
      <c r="B305" t="str">
        <f t="shared" si="51"/>
        <v>20170803135239</v>
      </c>
      <c r="C305" s="9">
        <f t="shared" si="50"/>
        <v>42950.578229166669</v>
      </c>
      <c r="D305" s="39">
        <v>153</v>
      </c>
      <c r="E305" s="40">
        <v>558</v>
      </c>
      <c r="F305" t="str">
        <f t="shared" si="52"/>
        <v/>
      </c>
      <c r="G305" s="3">
        <f t="shared" si="53"/>
        <v>42950.578229166669</v>
      </c>
      <c r="H305" s="41">
        <f t="shared" si="54"/>
        <v>3.5</v>
      </c>
      <c r="I305" s="41">
        <f t="shared" si="55"/>
        <v>1.75</v>
      </c>
      <c r="J305" s="42">
        <f t="shared" si="56"/>
        <v>3.5</v>
      </c>
      <c r="K305" s="45">
        <f t="shared" si="57"/>
        <v>15.82544981015112</v>
      </c>
      <c r="L305" s="46">
        <f t="shared" si="59"/>
        <v>199701.57723215164</v>
      </c>
      <c r="M305" s="44">
        <f t="shared" si="58"/>
        <v>0.99850788616075825</v>
      </c>
    </row>
    <row r="306" spans="1:13" x14ac:dyDescent="0.2">
      <c r="A306" s="39">
        <v>170803135241</v>
      </c>
      <c r="B306" t="str">
        <f t="shared" si="51"/>
        <v>20170803135241</v>
      </c>
      <c r="C306" s="9">
        <f t="shared" si="50"/>
        <v>42950.578252314815</v>
      </c>
      <c r="D306" s="39">
        <v>153</v>
      </c>
      <c r="E306" s="40">
        <v>560</v>
      </c>
      <c r="F306" t="str">
        <f t="shared" si="52"/>
        <v/>
      </c>
      <c r="G306" s="3">
        <f t="shared" si="53"/>
        <v>42950.578252314815</v>
      </c>
      <c r="H306" s="41">
        <f t="shared" si="54"/>
        <v>3.5</v>
      </c>
      <c r="I306" s="41">
        <f t="shared" si="55"/>
        <v>1.75</v>
      </c>
      <c r="J306" s="42">
        <f t="shared" si="56"/>
        <v>3.5</v>
      </c>
      <c r="K306" s="45">
        <f t="shared" si="57"/>
        <v>15.82544981015112</v>
      </c>
      <c r="L306" s="46">
        <f t="shared" si="59"/>
        <v>199717.4026819618</v>
      </c>
      <c r="M306" s="44">
        <f t="shared" si="58"/>
        <v>0.99858701340980904</v>
      </c>
    </row>
    <row r="307" spans="1:13" x14ac:dyDescent="0.2">
      <c r="A307" s="39">
        <v>170803135243</v>
      </c>
      <c r="B307" t="str">
        <f t="shared" si="51"/>
        <v>20170803135243</v>
      </c>
      <c r="C307" s="9">
        <f t="shared" si="50"/>
        <v>42950.578275462962</v>
      </c>
      <c r="D307" s="39">
        <v>153</v>
      </c>
      <c r="E307" s="40">
        <v>562</v>
      </c>
      <c r="F307" t="str">
        <f t="shared" si="52"/>
        <v/>
      </c>
      <c r="G307" s="3">
        <f t="shared" si="53"/>
        <v>42950.578275462962</v>
      </c>
      <c r="H307" s="41">
        <f t="shared" si="54"/>
        <v>3.5</v>
      </c>
      <c r="I307" s="41">
        <f t="shared" si="55"/>
        <v>1.75</v>
      </c>
      <c r="J307" s="42">
        <f t="shared" si="56"/>
        <v>3.5</v>
      </c>
      <c r="K307" s="45">
        <f t="shared" si="57"/>
        <v>15.82544981015112</v>
      </c>
      <c r="L307" s="46">
        <f t="shared" si="59"/>
        <v>199733.22813177196</v>
      </c>
      <c r="M307" s="44">
        <f t="shared" si="58"/>
        <v>0.99866614065885984</v>
      </c>
    </row>
    <row r="308" spans="1:13" x14ac:dyDescent="0.2">
      <c r="A308" s="39">
        <v>170803135245</v>
      </c>
      <c r="B308" t="str">
        <f t="shared" si="51"/>
        <v>20170803135245</v>
      </c>
      <c r="C308" s="9">
        <f t="shared" si="50"/>
        <v>42950.578298611108</v>
      </c>
      <c r="D308" s="39">
        <v>152</v>
      </c>
      <c r="E308" s="40">
        <v>564</v>
      </c>
      <c r="F308" t="str">
        <f t="shared" si="52"/>
        <v/>
      </c>
      <c r="G308" s="3">
        <f t="shared" si="53"/>
        <v>42950.578298611108</v>
      </c>
      <c r="H308" s="41">
        <f t="shared" si="54"/>
        <v>2.5</v>
      </c>
      <c r="I308" s="41">
        <f t="shared" si="55"/>
        <v>1.25</v>
      </c>
      <c r="J308" s="42">
        <f t="shared" si="56"/>
        <v>3</v>
      </c>
      <c r="K308" s="45">
        <f t="shared" si="57"/>
        <v>13.564671265843817</v>
      </c>
      <c r="L308" s="46">
        <f t="shared" si="59"/>
        <v>199746.7928030378</v>
      </c>
      <c r="M308" s="44">
        <f t="shared" si="58"/>
        <v>0.99873396401518899</v>
      </c>
    </row>
    <row r="309" spans="1:13" x14ac:dyDescent="0.2">
      <c r="A309" s="39">
        <v>170803135247</v>
      </c>
      <c r="B309" t="str">
        <f t="shared" si="51"/>
        <v>20170803135247</v>
      </c>
      <c r="C309" s="9">
        <f t="shared" si="50"/>
        <v>42950.578321759262</v>
      </c>
      <c r="D309" s="39">
        <v>152</v>
      </c>
      <c r="E309" s="40">
        <v>566</v>
      </c>
      <c r="F309" t="str">
        <f t="shared" si="52"/>
        <v/>
      </c>
      <c r="G309" s="3">
        <f t="shared" si="53"/>
        <v>42950.578321759262</v>
      </c>
      <c r="H309" s="41">
        <f t="shared" si="54"/>
        <v>2.5</v>
      </c>
      <c r="I309" s="41">
        <f t="shared" si="55"/>
        <v>1.25</v>
      </c>
      <c r="J309" s="42">
        <f t="shared" si="56"/>
        <v>2.5</v>
      </c>
      <c r="K309" s="45">
        <f t="shared" si="57"/>
        <v>11.303892721536515</v>
      </c>
      <c r="L309" s="46">
        <f t="shared" si="59"/>
        <v>199758.09669575933</v>
      </c>
      <c r="M309" s="44">
        <f t="shared" si="58"/>
        <v>0.99879048347879662</v>
      </c>
    </row>
    <row r="310" spans="1:13" x14ac:dyDescent="0.2">
      <c r="A310" s="39">
        <v>170803135249</v>
      </c>
      <c r="B310" t="str">
        <f t="shared" si="51"/>
        <v>20170803135249</v>
      </c>
      <c r="C310" s="9">
        <f t="shared" si="50"/>
        <v>42950.578344907408</v>
      </c>
      <c r="D310" s="39">
        <v>152</v>
      </c>
      <c r="E310" s="40">
        <v>568</v>
      </c>
      <c r="F310" t="str">
        <f t="shared" si="52"/>
        <v/>
      </c>
      <c r="G310" s="3">
        <f t="shared" si="53"/>
        <v>42950.578344907408</v>
      </c>
      <c r="H310" s="41">
        <f t="shared" si="54"/>
        <v>2.5</v>
      </c>
      <c r="I310" s="41">
        <f t="shared" si="55"/>
        <v>1.25</v>
      </c>
      <c r="J310" s="42">
        <f t="shared" si="56"/>
        <v>2.5</v>
      </c>
      <c r="K310" s="45">
        <f t="shared" si="57"/>
        <v>11.303892721536515</v>
      </c>
      <c r="L310" s="46">
        <f t="shared" si="59"/>
        <v>199769.40058848087</v>
      </c>
      <c r="M310" s="44">
        <f t="shared" si="58"/>
        <v>0.99884700294240436</v>
      </c>
    </row>
    <row r="311" spans="1:13" x14ac:dyDescent="0.2">
      <c r="A311" s="39">
        <v>170803135251</v>
      </c>
      <c r="B311" t="str">
        <f t="shared" si="51"/>
        <v>20170803135251</v>
      </c>
      <c r="C311" s="9">
        <f t="shared" si="50"/>
        <v>42950.578368055554</v>
      </c>
      <c r="D311" s="39">
        <v>152</v>
      </c>
      <c r="E311" s="40">
        <v>570</v>
      </c>
      <c r="F311" t="str">
        <f t="shared" si="52"/>
        <v/>
      </c>
      <c r="G311" s="3">
        <f t="shared" si="53"/>
        <v>42950.578368055554</v>
      </c>
      <c r="H311" s="41">
        <f t="shared" si="54"/>
        <v>2.5</v>
      </c>
      <c r="I311" s="41">
        <f t="shared" si="55"/>
        <v>1.25</v>
      </c>
      <c r="J311" s="42">
        <f t="shared" si="56"/>
        <v>2.5</v>
      </c>
      <c r="K311" s="45">
        <f t="shared" si="57"/>
        <v>11.303892721536515</v>
      </c>
      <c r="L311" s="46">
        <f t="shared" si="59"/>
        <v>199780.70448120241</v>
      </c>
      <c r="M311" s="44">
        <f t="shared" si="58"/>
        <v>0.9989035224060121</v>
      </c>
    </row>
    <row r="312" spans="1:13" x14ac:dyDescent="0.2">
      <c r="A312" s="39">
        <v>170803135253</v>
      </c>
      <c r="B312" t="str">
        <f t="shared" si="51"/>
        <v>20170803135253</v>
      </c>
      <c r="C312" s="9">
        <f t="shared" si="50"/>
        <v>42950.5783912037</v>
      </c>
      <c r="D312" s="39">
        <v>152</v>
      </c>
      <c r="E312" s="40">
        <v>572</v>
      </c>
      <c r="F312" t="str">
        <f t="shared" si="52"/>
        <v/>
      </c>
      <c r="G312" s="3">
        <f t="shared" si="53"/>
        <v>42950.5783912037</v>
      </c>
      <c r="H312" s="41">
        <f t="shared" si="54"/>
        <v>2.5</v>
      </c>
      <c r="I312" s="41">
        <f t="shared" si="55"/>
        <v>1.25</v>
      </c>
      <c r="J312" s="42">
        <f t="shared" si="56"/>
        <v>2.5</v>
      </c>
      <c r="K312" s="45">
        <f t="shared" si="57"/>
        <v>11.303892721536515</v>
      </c>
      <c r="L312" s="46">
        <f t="shared" si="59"/>
        <v>199792.00837392395</v>
      </c>
      <c r="M312" s="44">
        <f t="shared" si="58"/>
        <v>0.99896004186961973</v>
      </c>
    </row>
    <row r="313" spans="1:13" x14ac:dyDescent="0.2">
      <c r="A313" s="39">
        <v>170803135255</v>
      </c>
      <c r="B313" t="str">
        <f t="shared" si="51"/>
        <v>20170803135255</v>
      </c>
      <c r="C313" s="9">
        <f t="shared" si="50"/>
        <v>42950.578414351854</v>
      </c>
      <c r="D313" s="39">
        <v>152</v>
      </c>
      <c r="E313" s="40">
        <v>574</v>
      </c>
      <c r="F313" t="str">
        <f t="shared" si="52"/>
        <v/>
      </c>
      <c r="G313" s="3">
        <f t="shared" si="53"/>
        <v>42950.578414351854</v>
      </c>
      <c r="H313" s="41">
        <f t="shared" si="54"/>
        <v>2.5</v>
      </c>
      <c r="I313" s="41">
        <f t="shared" si="55"/>
        <v>1.25</v>
      </c>
      <c r="J313" s="42">
        <f t="shared" si="56"/>
        <v>2.5</v>
      </c>
      <c r="K313" s="45">
        <f t="shared" si="57"/>
        <v>11.303892721536515</v>
      </c>
      <c r="L313" s="46">
        <f t="shared" si="59"/>
        <v>199803.31226664549</v>
      </c>
      <c r="M313" s="44">
        <f t="shared" si="58"/>
        <v>0.99901656133322747</v>
      </c>
    </row>
    <row r="314" spans="1:13" x14ac:dyDescent="0.2">
      <c r="A314" s="39">
        <v>170803135257</v>
      </c>
      <c r="B314" t="str">
        <f t="shared" si="51"/>
        <v>20170803135257</v>
      </c>
      <c r="C314" s="9">
        <f t="shared" si="50"/>
        <v>42950.5784375</v>
      </c>
      <c r="D314" s="39">
        <v>152</v>
      </c>
      <c r="E314" s="40">
        <v>576</v>
      </c>
      <c r="F314" t="str">
        <f t="shared" si="52"/>
        <v/>
      </c>
      <c r="G314" s="3">
        <f t="shared" si="53"/>
        <v>42950.5784375</v>
      </c>
      <c r="H314" s="41">
        <f t="shared" si="54"/>
        <v>2.5</v>
      </c>
      <c r="I314" s="41">
        <f t="shared" si="55"/>
        <v>1.25</v>
      </c>
      <c r="J314" s="42">
        <f t="shared" si="56"/>
        <v>2.5</v>
      </c>
      <c r="K314" s="45">
        <f t="shared" si="57"/>
        <v>11.303892721536515</v>
      </c>
      <c r="L314" s="46">
        <f t="shared" si="59"/>
        <v>199814.61615936703</v>
      </c>
      <c r="M314" s="44">
        <f t="shared" si="58"/>
        <v>0.9990730807968351</v>
      </c>
    </row>
    <row r="315" spans="1:13" x14ac:dyDescent="0.2">
      <c r="A315" s="39">
        <v>170803135259</v>
      </c>
      <c r="B315" t="str">
        <f t="shared" si="51"/>
        <v>20170803135259</v>
      </c>
      <c r="C315" s="9">
        <f t="shared" si="50"/>
        <v>42950.578460648147</v>
      </c>
      <c r="D315" s="39">
        <v>152</v>
      </c>
      <c r="E315" s="40">
        <v>578</v>
      </c>
      <c r="F315" t="str">
        <f t="shared" si="52"/>
        <v/>
      </c>
      <c r="G315" s="3">
        <f t="shared" si="53"/>
        <v>42950.578460648147</v>
      </c>
      <c r="H315" s="41">
        <f t="shared" si="54"/>
        <v>2.5</v>
      </c>
      <c r="I315" s="41">
        <f t="shared" si="55"/>
        <v>1.25</v>
      </c>
      <c r="J315" s="42">
        <f t="shared" si="56"/>
        <v>2.5</v>
      </c>
      <c r="K315" s="45">
        <f t="shared" si="57"/>
        <v>11.303892721536515</v>
      </c>
      <c r="L315" s="46">
        <f t="shared" si="59"/>
        <v>199825.92005208856</v>
      </c>
      <c r="M315" s="44">
        <f t="shared" si="58"/>
        <v>0.99912960026044284</v>
      </c>
    </row>
    <row r="316" spans="1:13" x14ac:dyDescent="0.2">
      <c r="A316" s="39">
        <v>170803135301</v>
      </c>
      <c r="B316" t="str">
        <f t="shared" si="51"/>
        <v>20170803135301</v>
      </c>
      <c r="C316" s="9">
        <f t="shared" si="50"/>
        <v>42950.578483796293</v>
      </c>
      <c r="D316" s="39">
        <v>152</v>
      </c>
      <c r="E316" s="40">
        <v>580</v>
      </c>
      <c r="F316" t="str">
        <f t="shared" si="52"/>
        <v/>
      </c>
      <c r="G316" s="3">
        <f t="shared" si="53"/>
        <v>42950.578483796293</v>
      </c>
      <c r="H316" s="41">
        <f t="shared" si="54"/>
        <v>2.5</v>
      </c>
      <c r="I316" s="41">
        <f t="shared" si="55"/>
        <v>1.25</v>
      </c>
      <c r="J316" s="42">
        <f t="shared" si="56"/>
        <v>2.5</v>
      </c>
      <c r="K316" s="45">
        <f t="shared" si="57"/>
        <v>11.303892721536515</v>
      </c>
      <c r="L316" s="46">
        <f t="shared" si="59"/>
        <v>199837.2239448101</v>
      </c>
      <c r="M316" s="44">
        <f t="shared" si="58"/>
        <v>0.99918611972405047</v>
      </c>
    </row>
    <row r="317" spans="1:13" x14ac:dyDescent="0.2">
      <c r="A317" s="39">
        <v>170803135303</v>
      </c>
      <c r="B317" t="str">
        <f t="shared" si="51"/>
        <v>20170803135303</v>
      </c>
      <c r="C317" s="9">
        <f t="shared" si="50"/>
        <v>42950.578506944446</v>
      </c>
      <c r="D317" s="39">
        <v>152</v>
      </c>
      <c r="E317" s="40">
        <v>582</v>
      </c>
      <c r="F317" t="str">
        <f t="shared" si="52"/>
        <v/>
      </c>
      <c r="G317" s="3">
        <f t="shared" si="53"/>
        <v>42950.578506944446</v>
      </c>
      <c r="H317" s="41">
        <f t="shared" si="54"/>
        <v>2.5</v>
      </c>
      <c r="I317" s="41">
        <f t="shared" si="55"/>
        <v>1.25</v>
      </c>
      <c r="J317" s="42">
        <f t="shared" si="56"/>
        <v>2.5</v>
      </c>
      <c r="K317" s="45">
        <f t="shared" si="57"/>
        <v>11.303892721536515</v>
      </c>
      <c r="L317" s="46">
        <f t="shared" si="59"/>
        <v>199848.52783753164</v>
      </c>
      <c r="M317" s="44">
        <f t="shared" si="58"/>
        <v>0.99924263918765821</v>
      </c>
    </row>
    <row r="318" spans="1:13" x14ac:dyDescent="0.2">
      <c r="A318" s="39">
        <v>170803135305</v>
      </c>
      <c r="B318" t="str">
        <f t="shared" si="51"/>
        <v>20170803135305</v>
      </c>
      <c r="C318" s="9">
        <f t="shared" si="50"/>
        <v>42950.578530092593</v>
      </c>
      <c r="D318" s="39">
        <v>152</v>
      </c>
      <c r="E318" s="40">
        <v>584</v>
      </c>
      <c r="F318" t="str">
        <f t="shared" si="52"/>
        <v/>
      </c>
      <c r="G318" s="3">
        <f t="shared" si="53"/>
        <v>42950.578530092593</v>
      </c>
      <c r="H318" s="41">
        <f t="shared" si="54"/>
        <v>2.5</v>
      </c>
      <c r="I318" s="41">
        <f t="shared" si="55"/>
        <v>1.25</v>
      </c>
      <c r="J318" s="42">
        <f t="shared" si="56"/>
        <v>2.5</v>
      </c>
      <c r="K318" s="45">
        <f t="shared" si="57"/>
        <v>11.303892721536515</v>
      </c>
      <c r="L318" s="46">
        <f t="shared" si="59"/>
        <v>199859.83173025318</v>
      </c>
      <c r="M318" s="44">
        <f t="shared" si="58"/>
        <v>0.99929915865126595</v>
      </c>
    </row>
    <row r="319" spans="1:13" x14ac:dyDescent="0.2">
      <c r="A319" s="39">
        <v>170803135307</v>
      </c>
      <c r="B319" t="str">
        <f t="shared" si="51"/>
        <v>20170803135307</v>
      </c>
      <c r="C319" s="9">
        <f t="shared" si="50"/>
        <v>42950.578553240739</v>
      </c>
      <c r="D319" s="39">
        <v>152</v>
      </c>
      <c r="E319" s="40">
        <v>586</v>
      </c>
      <c r="F319" t="str">
        <f t="shared" si="52"/>
        <v/>
      </c>
      <c r="G319" s="3">
        <f t="shared" si="53"/>
        <v>42950.578553240739</v>
      </c>
      <c r="H319" s="41">
        <f t="shared" si="54"/>
        <v>2.5</v>
      </c>
      <c r="I319" s="41">
        <f t="shared" si="55"/>
        <v>1.25</v>
      </c>
      <c r="J319" s="42">
        <f t="shared" si="56"/>
        <v>2.5</v>
      </c>
      <c r="K319" s="45">
        <f t="shared" si="57"/>
        <v>11.303892721536515</v>
      </c>
      <c r="L319" s="46">
        <f t="shared" si="59"/>
        <v>199871.13562297472</v>
      </c>
      <c r="M319" s="44">
        <f t="shared" si="58"/>
        <v>0.99935567811487358</v>
      </c>
    </row>
    <row r="320" spans="1:13" x14ac:dyDescent="0.2">
      <c r="A320" s="39">
        <v>170803135309</v>
      </c>
      <c r="B320" t="str">
        <f t="shared" si="51"/>
        <v>20170803135309</v>
      </c>
      <c r="C320" s="9">
        <f t="shared" si="50"/>
        <v>42950.578576388885</v>
      </c>
      <c r="D320" s="39">
        <v>152</v>
      </c>
      <c r="E320" s="40">
        <v>588</v>
      </c>
      <c r="F320" t="str">
        <f t="shared" si="52"/>
        <v/>
      </c>
      <c r="G320" s="3">
        <f t="shared" si="53"/>
        <v>42950.578576388885</v>
      </c>
      <c r="H320" s="41">
        <f t="shared" si="54"/>
        <v>2.5</v>
      </c>
      <c r="I320" s="41">
        <f t="shared" si="55"/>
        <v>1.25</v>
      </c>
      <c r="J320" s="42">
        <f t="shared" si="56"/>
        <v>2.5</v>
      </c>
      <c r="K320" s="45">
        <f t="shared" si="57"/>
        <v>11.303892721536515</v>
      </c>
      <c r="L320" s="46">
        <f t="shared" si="59"/>
        <v>199882.43951569626</v>
      </c>
      <c r="M320" s="44">
        <f t="shared" si="58"/>
        <v>0.99941219757848132</v>
      </c>
    </row>
    <row r="321" spans="1:13" x14ac:dyDescent="0.2">
      <c r="A321" s="39">
        <v>170803135311</v>
      </c>
      <c r="B321" t="str">
        <f t="shared" si="51"/>
        <v>20170803135311</v>
      </c>
      <c r="C321" s="9">
        <f t="shared" si="50"/>
        <v>42950.578599537039</v>
      </c>
      <c r="D321" s="39">
        <v>152</v>
      </c>
      <c r="E321" s="40">
        <v>590</v>
      </c>
      <c r="F321" t="str">
        <f t="shared" si="52"/>
        <v/>
      </c>
      <c r="G321" s="3">
        <f t="shared" si="53"/>
        <v>42950.578599537039</v>
      </c>
      <c r="H321" s="41">
        <f t="shared" si="54"/>
        <v>2.5</v>
      </c>
      <c r="I321" s="41">
        <f t="shared" si="55"/>
        <v>1.25</v>
      </c>
      <c r="J321" s="42">
        <f t="shared" si="56"/>
        <v>2.5</v>
      </c>
      <c r="K321" s="45">
        <f t="shared" si="57"/>
        <v>11.303892721536515</v>
      </c>
      <c r="L321" s="46">
        <f t="shared" si="59"/>
        <v>199893.74340841779</v>
      </c>
      <c r="M321" s="44">
        <f t="shared" si="58"/>
        <v>0.99946871704208895</v>
      </c>
    </row>
    <row r="322" spans="1:13" x14ac:dyDescent="0.2">
      <c r="A322" s="39">
        <v>170803135313</v>
      </c>
      <c r="B322" t="str">
        <f t="shared" si="51"/>
        <v>20170803135313</v>
      </c>
      <c r="C322" s="9">
        <f t="shared" si="50"/>
        <v>42950.578622685185</v>
      </c>
      <c r="D322" s="39">
        <v>152</v>
      </c>
      <c r="E322" s="40">
        <v>592</v>
      </c>
      <c r="F322" t="str">
        <f t="shared" si="52"/>
        <v/>
      </c>
      <c r="G322" s="3">
        <f t="shared" si="53"/>
        <v>42950.578622685185</v>
      </c>
      <c r="H322" s="41">
        <f t="shared" si="54"/>
        <v>2.5</v>
      </c>
      <c r="I322" s="41">
        <f t="shared" si="55"/>
        <v>1.25</v>
      </c>
      <c r="J322" s="42">
        <f t="shared" si="56"/>
        <v>2.5</v>
      </c>
      <c r="K322" s="45">
        <f t="shared" si="57"/>
        <v>11.303892721536515</v>
      </c>
      <c r="L322" s="46">
        <f t="shared" si="59"/>
        <v>199905.04730113933</v>
      </c>
      <c r="M322" s="44">
        <f t="shared" si="58"/>
        <v>0.99952523650569669</v>
      </c>
    </row>
    <row r="323" spans="1:13" x14ac:dyDescent="0.2">
      <c r="A323" s="39">
        <v>170803135315</v>
      </c>
      <c r="B323" t="str">
        <f t="shared" si="51"/>
        <v>20170803135315</v>
      </c>
      <c r="C323" s="9">
        <f t="shared" si="50"/>
        <v>42950.578645833331</v>
      </c>
      <c r="D323" s="39">
        <v>152</v>
      </c>
      <c r="E323" s="40">
        <v>594</v>
      </c>
      <c r="F323" t="str">
        <f t="shared" si="52"/>
        <v/>
      </c>
      <c r="G323" s="3">
        <f t="shared" si="53"/>
        <v>42950.578645833331</v>
      </c>
      <c r="H323" s="41">
        <f t="shared" si="54"/>
        <v>2.5</v>
      </c>
      <c r="I323" s="41">
        <f t="shared" si="55"/>
        <v>1.25</v>
      </c>
      <c r="J323" s="42">
        <f t="shared" si="56"/>
        <v>2.5</v>
      </c>
      <c r="K323" s="45">
        <f t="shared" si="57"/>
        <v>11.303892721536515</v>
      </c>
      <c r="L323" s="46">
        <f t="shared" si="59"/>
        <v>199916.35119386087</v>
      </c>
      <c r="M323" s="44">
        <f t="shared" si="58"/>
        <v>0.99958175596930432</v>
      </c>
    </row>
    <row r="324" spans="1:13" x14ac:dyDescent="0.2">
      <c r="A324" s="39">
        <v>170803135317</v>
      </c>
      <c r="B324" t="str">
        <f t="shared" si="51"/>
        <v>20170803135317</v>
      </c>
      <c r="C324" s="9">
        <f t="shared" si="50"/>
        <v>42950.578668981485</v>
      </c>
      <c r="D324" s="39">
        <v>151</v>
      </c>
      <c r="E324" s="40">
        <v>596</v>
      </c>
      <c r="F324" t="str">
        <f t="shared" si="52"/>
        <v/>
      </c>
      <c r="G324" s="3">
        <f t="shared" si="53"/>
        <v>42950.578668981485</v>
      </c>
      <c r="H324" s="41">
        <f t="shared" si="54"/>
        <v>1.5</v>
      </c>
      <c r="I324" s="41">
        <f t="shared" si="55"/>
        <v>0.75</v>
      </c>
      <c r="J324" s="42">
        <f t="shared" si="56"/>
        <v>2</v>
      </c>
      <c r="K324" s="45">
        <f t="shared" si="57"/>
        <v>9.0431141772292118</v>
      </c>
      <c r="L324" s="46">
        <f t="shared" si="59"/>
        <v>199925.39430803811</v>
      </c>
      <c r="M324" s="44">
        <f t="shared" si="58"/>
        <v>0.99962697154019053</v>
      </c>
    </row>
    <row r="325" spans="1:13" x14ac:dyDescent="0.2">
      <c r="A325" s="39">
        <v>170803135319</v>
      </c>
      <c r="B325" t="str">
        <f t="shared" si="51"/>
        <v>20170803135319</v>
      </c>
      <c r="C325" s="9">
        <f t="shared" si="50"/>
        <v>42950.578692129631</v>
      </c>
      <c r="D325" s="39">
        <v>151</v>
      </c>
      <c r="E325" s="40">
        <v>598</v>
      </c>
      <c r="F325" t="str">
        <f t="shared" si="52"/>
        <v/>
      </c>
      <c r="G325" s="3">
        <f t="shared" si="53"/>
        <v>42950.578692129631</v>
      </c>
      <c r="H325" s="41">
        <f t="shared" si="54"/>
        <v>1.5</v>
      </c>
      <c r="I325" s="41">
        <f t="shared" si="55"/>
        <v>0.75</v>
      </c>
      <c r="J325" s="42">
        <f t="shared" si="56"/>
        <v>1.5</v>
      </c>
      <c r="K325" s="45">
        <f t="shared" si="57"/>
        <v>6.7823356329219084</v>
      </c>
      <c r="L325" s="46">
        <f t="shared" si="59"/>
        <v>199932.17664367103</v>
      </c>
      <c r="M325" s="44">
        <f t="shared" si="58"/>
        <v>0.99966088321835511</v>
      </c>
    </row>
    <row r="326" spans="1:13" x14ac:dyDescent="0.2">
      <c r="A326" s="39">
        <v>170803135321</v>
      </c>
      <c r="B326" t="str">
        <f t="shared" si="51"/>
        <v>20170803135321</v>
      </c>
      <c r="C326" s="9">
        <f t="shared" si="50"/>
        <v>42950.578715277778</v>
      </c>
      <c r="D326" s="39">
        <v>151</v>
      </c>
      <c r="E326" s="40">
        <v>600</v>
      </c>
      <c r="F326" t="str">
        <f t="shared" si="52"/>
        <v/>
      </c>
      <c r="G326" s="3">
        <f t="shared" si="53"/>
        <v>42950.578715277778</v>
      </c>
      <c r="H326" s="41">
        <f t="shared" si="54"/>
        <v>1.5</v>
      </c>
      <c r="I326" s="41">
        <f t="shared" si="55"/>
        <v>0.75</v>
      </c>
      <c r="J326" s="42">
        <f t="shared" si="56"/>
        <v>1.5</v>
      </c>
      <c r="K326" s="45">
        <f t="shared" si="57"/>
        <v>6.7823356329219084</v>
      </c>
      <c r="L326" s="46">
        <f t="shared" si="59"/>
        <v>199938.95897930395</v>
      </c>
      <c r="M326" s="44">
        <f t="shared" si="58"/>
        <v>0.99969479489651969</v>
      </c>
    </row>
    <row r="327" spans="1:13" x14ac:dyDescent="0.2">
      <c r="A327" s="39">
        <v>170803135323</v>
      </c>
      <c r="B327" t="str">
        <f t="shared" si="51"/>
        <v>20170803135323</v>
      </c>
      <c r="C327" s="9">
        <f t="shared" si="50"/>
        <v>42950.578738425924</v>
      </c>
      <c r="D327" s="39">
        <v>151</v>
      </c>
      <c r="E327" s="40">
        <v>602</v>
      </c>
      <c r="F327" t="str">
        <f t="shared" si="52"/>
        <v/>
      </c>
      <c r="G327" s="3">
        <f t="shared" si="53"/>
        <v>42950.578738425924</v>
      </c>
      <c r="H327" s="41">
        <f t="shared" si="54"/>
        <v>1.5</v>
      </c>
      <c r="I327" s="41">
        <f t="shared" si="55"/>
        <v>0.75</v>
      </c>
      <c r="J327" s="42">
        <f t="shared" si="56"/>
        <v>1.5</v>
      </c>
      <c r="K327" s="45">
        <f t="shared" si="57"/>
        <v>6.7823356329219084</v>
      </c>
      <c r="L327" s="46">
        <f t="shared" si="59"/>
        <v>199945.74131493687</v>
      </c>
      <c r="M327" s="44">
        <f t="shared" si="58"/>
        <v>0.99972870657468438</v>
      </c>
    </row>
    <row r="328" spans="1:13" x14ac:dyDescent="0.2">
      <c r="A328" s="39">
        <v>170803135325</v>
      </c>
      <c r="B328" t="str">
        <f t="shared" si="51"/>
        <v>20170803135325</v>
      </c>
      <c r="C328" s="9">
        <f t="shared" si="50"/>
        <v>42950.578761574077</v>
      </c>
      <c r="D328" s="39">
        <v>151</v>
      </c>
      <c r="E328" s="40">
        <v>604</v>
      </c>
      <c r="F328" t="str">
        <f t="shared" si="52"/>
        <v/>
      </c>
      <c r="G328" s="3">
        <f t="shared" si="53"/>
        <v>42950.578761574077</v>
      </c>
      <c r="H328" s="41">
        <f t="shared" si="54"/>
        <v>1.5</v>
      </c>
      <c r="I328" s="41">
        <f t="shared" si="55"/>
        <v>0.75</v>
      </c>
      <c r="J328" s="42">
        <f t="shared" si="56"/>
        <v>1.5</v>
      </c>
      <c r="K328" s="45">
        <f t="shared" si="57"/>
        <v>6.7823356329219084</v>
      </c>
      <c r="L328" s="46">
        <f t="shared" si="59"/>
        <v>199952.52365056978</v>
      </c>
      <c r="M328" s="44">
        <f t="shared" si="58"/>
        <v>0.99976261825284896</v>
      </c>
    </row>
    <row r="329" spans="1:13" x14ac:dyDescent="0.2">
      <c r="A329" s="39">
        <v>170803135327</v>
      </c>
      <c r="B329" t="str">
        <f t="shared" si="51"/>
        <v>20170803135327</v>
      </c>
      <c r="C329" s="9">
        <f t="shared" si="50"/>
        <v>42950.578784722224</v>
      </c>
      <c r="D329" s="39">
        <v>151</v>
      </c>
      <c r="E329" s="40">
        <v>606</v>
      </c>
      <c r="F329" t="str">
        <f t="shared" si="52"/>
        <v/>
      </c>
      <c r="G329" s="3">
        <f t="shared" si="53"/>
        <v>42950.578784722224</v>
      </c>
      <c r="H329" s="41">
        <f t="shared" si="54"/>
        <v>1.5</v>
      </c>
      <c r="I329" s="41">
        <f t="shared" si="55"/>
        <v>0.75</v>
      </c>
      <c r="J329" s="42">
        <f t="shared" si="56"/>
        <v>1.5</v>
      </c>
      <c r="K329" s="45">
        <f t="shared" si="57"/>
        <v>6.7823356329219084</v>
      </c>
      <c r="L329" s="46">
        <f t="shared" si="59"/>
        <v>199959.3059862027</v>
      </c>
      <c r="M329" s="44">
        <f t="shared" si="58"/>
        <v>0.99979652993101353</v>
      </c>
    </row>
    <row r="330" spans="1:13" x14ac:dyDescent="0.2">
      <c r="A330" s="39">
        <v>170803135329</v>
      </c>
      <c r="B330" t="str">
        <f t="shared" si="51"/>
        <v>20170803135329</v>
      </c>
      <c r="C330" s="9">
        <f t="shared" si="50"/>
        <v>42950.57880787037</v>
      </c>
      <c r="D330" s="39">
        <v>151</v>
      </c>
      <c r="E330" s="40">
        <v>608</v>
      </c>
      <c r="F330" t="str">
        <f t="shared" si="52"/>
        <v/>
      </c>
      <c r="G330" s="3">
        <f t="shared" si="53"/>
        <v>42950.57880787037</v>
      </c>
      <c r="H330" s="41">
        <f t="shared" si="54"/>
        <v>1.5</v>
      </c>
      <c r="I330" s="41">
        <f t="shared" si="55"/>
        <v>0.75</v>
      </c>
      <c r="J330" s="42">
        <f t="shared" si="56"/>
        <v>1.5</v>
      </c>
      <c r="K330" s="45">
        <f t="shared" si="57"/>
        <v>6.7823356329219084</v>
      </c>
      <c r="L330" s="46">
        <f t="shared" si="59"/>
        <v>199966.08832183562</v>
      </c>
      <c r="M330" s="44">
        <f t="shared" si="58"/>
        <v>0.99983044160917811</v>
      </c>
    </row>
    <row r="331" spans="1:13" x14ac:dyDescent="0.2">
      <c r="A331" s="39">
        <v>170803135331</v>
      </c>
      <c r="B331" t="str">
        <f t="shared" si="51"/>
        <v>20170803135331</v>
      </c>
      <c r="C331" s="9">
        <f t="shared" si="50"/>
        <v>42950.578831018516</v>
      </c>
      <c r="D331" s="39">
        <v>151</v>
      </c>
      <c r="E331" s="40">
        <v>610</v>
      </c>
      <c r="F331" t="str">
        <f t="shared" si="52"/>
        <v/>
      </c>
      <c r="G331" s="3">
        <f t="shared" si="53"/>
        <v>42950.578831018516</v>
      </c>
      <c r="H331" s="41">
        <f t="shared" si="54"/>
        <v>1.5</v>
      </c>
      <c r="I331" s="41">
        <f t="shared" si="55"/>
        <v>0.75</v>
      </c>
      <c r="J331" s="42">
        <f t="shared" si="56"/>
        <v>1.5</v>
      </c>
      <c r="K331" s="45">
        <f t="shared" si="57"/>
        <v>6.7823356329219084</v>
      </c>
      <c r="L331" s="46">
        <f t="shared" si="59"/>
        <v>199972.87065746853</v>
      </c>
      <c r="M331" s="44">
        <f t="shared" si="58"/>
        <v>0.99986435328734269</v>
      </c>
    </row>
    <row r="332" spans="1:13" x14ac:dyDescent="0.2">
      <c r="A332" s="39">
        <v>170803135333</v>
      </c>
      <c r="B332" t="str">
        <f t="shared" si="51"/>
        <v>20170803135333</v>
      </c>
      <c r="C332" s="9">
        <f t="shared" si="50"/>
        <v>42950.57885416667</v>
      </c>
      <c r="D332" s="39">
        <v>151</v>
      </c>
      <c r="E332" s="40">
        <v>612</v>
      </c>
      <c r="F332" t="str">
        <f t="shared" si="52"/>
        <v/>
      </c>
      <c r="G332" s="3">
        <f t="shared" si="53"/>
        <v>42950.57885416667</v>
      </c>
      <c r="H332" s="41">
        <f t="shared" si="54"/>
        <v>1.5</v>
      </c>
      <c r="I332" s="41">
        <f t="shared" si="55"/>
        <v>0.75</v>
      </c>
      <c r="J332" s="42">
        <f t="shared" si="56"/>
        <v>1.5</v>
      </c>
      <c r="K332" s="45">
        <f t="shared" si="57"/>
        <v>6.7823356329219084</v>
      </c>
      <c r="L332" s="46">
        <f t="shared" si="59"/>
        <v>199979.65299310145</v>
      </c>
      <c r="M332" s="44">
        <f t="shared" si="58"/>
        <v>0.99989826496550727</v>
      </c>
    </row>
    <row r="333" spans="1:13" x14ac:dyDescent="0.2">
      <c r="A333" s="39">
        <v>170803135335</v>
      </c>
      <c r="B333" t="str">
        <f t="shared" si="51"/>
        <v>20170803135335</v>
      </c>
      <c r="C333" s="9">
        <f t="shared" si="50"/>
        <v>42950.578877314816</v>
      </c>
      <c r="D333" s="39">
        <v>151</v>
      </c>
      <c r="E333" s="40">
        <v>614</v>
      </c>
      <c r="F333" t="str">
        <f t="shared" si="52"/>
        <v/>
      </c>
      <c r="G333" s="3">
        <f t="shared" si="53"/>
        <v>42950.578877314816</v>
      </c>
      <c r="H333" s="41">
        <f t="shared" si="54"/>
        <v>1.5</v>
      </c>
      <c r="I333" s="41">
        <f t="shared" si="55"/>
        <v>0.75</v>
      </c>
      <c r="J333" s="42">
        <f t="shared" si="56"/>
        <v>1.5</v>
      </c>
      <c r="K333" s="45">
        <f t="shared" si="57"/>
        <v>6.7823356329219084</v>
      </c>
      <c r="L333" s="46">
        <f t="shared" si="59"/>
        <v>199986.43532873437</v>
      </c>
      <c r="M333" s="44">
        <f t="shared" si="58"/>
        <v>0.99993217664367184</v>
      </c>
    </row>
    <row r="334" spans="1:13" x14ac:dyDescent="0.2">
      <c r="A334" s="39">
        <v>170803135337</v>
      </c>
      <c r="B334" t="str">
        <f t="shared" si="51"/>
        <v>20170803135337</v>
      </c>
      <c r="C334" s="9">
        <f t="shared" si="50"/>
        <v>42950.578900462962</v>
      </c>
      <c r="D334" s="39">
        <v>151</v>
      </c>
      <c r="E334" s="40">
        <v>616</v>
      </c>
      <c r="F334" t="str">
        <f t="shared" si="52"/>
        <v/>
      </c>
      <c r="G334" s="3">
        <f t="shared" si="53"/>
        <v>42950.578900462962</v>
      </c>
      <c r="H334" s="41">
        <f t="shared" si="54"/>
        <v>1.5</v>
      </c>
      <c r="I334" s="41">
        <f t="shared" si="55"/>
        <v>0.75</v>
      </c>
      <c r="J334" s="42">
        <f t="shared" si="56"/>
        <v>1.5</v>
      </c>
      <c r="K334" s="45">
        <f t="shared" si="57"/>
        <v>6.7823356329219084</v>
      </c>
      <c r="L334" s="46">
        <f t="shared" si="59"/>
        <v>199993.21766436729</v>
      </c>
      <c r="M334" s="44">
        <f t="shared" si="58"/>
        <v>0.99996608832183642</v>
      </c>
    </row>
    <row r="335" spans="1:13" x14ac:dyDescent="0.2">
      <c r="A335" s="39">
        <v>170803135339</v>
      </c>
      <c r="B335" t="str">
        <f t="shared" si="51"/>
        <v>20170803135339</v>
      </c>
      <c r="C335" s="9">
        <f t="shared" si="50"/>
        <v>42950.578923611109</v>
      </c>
      <c r="D335" s="39">
        <v>151</v>
      </c>
      <c r="E335" s="40">
        <v>618</v>
      </c>
      <c r="F335" t="str">
        <f t="shared" si="52"/>
        <v/>
      </c>
      <c r="G335" s="3">
        <f t="shared" si="53"/>
        <v>42950.578923611109</v>
      </c>
      <c r="H335" s="41">
        <f t="shared" si="54"/>
        <v>1.5</v>
      </c>
      <c r="I335" s="41">
        <f t="shared" si="55"/>
        <v>0.75</v>
      </c>
      <c r="J335" s="42">
        <f t="shared" si="56"/>
        <v>1.5</v>
      </c>
      <c r="K335" s="45">
        <f t="shared" si="57"/>
        <v>6.7823356329219084</v>
      </c>
      <c r="L335" s="46">
        <f t="shared" si="59"/>
        <v>200000.0000000002</v>
      </c>
      <c r="M335" s="44">
        <f t="shared" si="58"/>
        <v>1.0000000000000011</v>
      </c>
    </row>
    <row r="336" spans="1:13" x14ac:dyDescent="0.2">
      <c r="A336" s="39">
        <v>170803135341</v>
      </c>
      <c r="B336" t="str">
        <f t="shared" ref="B336:B359" si="60">"20"&amp;A336</f>
        <v>20170803135341</v>
      </c>
      <c r="C336" s="9">
        <f t="shared" ref="C336:C359" si="61">DATE(LEFT(B336,4),MID(B336,5,2),MID(B336,7,2))+TIME(MID(B336,9,2),MID(B336,11,2),RIGHT(B336,2))</f>
        <v>42950.578946759262</v>
      </c>
      <c r="D336" s="39">
        <v>151</v>
      </c>
    </row>
    <row r="337" spans="1:4" x14ac:dyDescent="0.2">
      <c r="A337" s="39">
        <v>170803135343</v>
      </c>
      <c r="B337" t="str">
        <f t="shared" si="60"/>
        <v>20170803135343</v>
      </c>
      <c r="C337" s="9">
        <f t="shared" si="61"/>
        <v>42950.578969907408</v>
      </c>
      <c r="D337" s="39">
        <v>151</v>
      </c>
    </row>
    <row r="338" spans="1:4" x14ac:dyDescent="0.2">
      <c r="A338" s="39">
        <v>170803135345</v>
      </c>
      <c r="B338" t="str">
        <f t="shared" si="60"/>
        <v>20170803135345</v>
      </c>
      <c r="C338" s="9">
        <f t="shared" si="61"/>
        <v>42950.578993055555</v>
      </c>
      <c r="D338" s="39">
        <v>151</v>
      </c>
    </row>
    <row r="339" spans="1:4" x14ac:dyDescent="0.2">
      <c r="A339" s="39">
        <v>170803135347</v>
      </c>
      <c r="B339" t="str">
        <f t="shared" si="60"/>
        <v>20170803135347</v>
      </c>
      <c r="C339" s="9">
        <f t="shared" si="61"/>
        <v>42950.579016203701</v>
      </c>
      <c r="D339" s="39">
        <v>151</v>
      </c>
    </row>
    <row r="340" spans="1:4" x14ac:dyDescent="0.2">
      <c r="A340" s="39">
        <v>170803135349</v>
      </c>
      <c r="B340" t="str">
        <f t="shared" si="60"/>
        <v>20170803135349</v>
      </c>
      <c r="C340" s="9">
        <f t="shared" si="61"/>
        <v>42950.579039351855</v>
      </c>
      <c r="D340" s="39">
        <v>151</v>
      </c>
    </row>
    <row r="341" spans="1:4" x14ac:dyDescent="0.2">
      <c r="A341" s="39">
        <v>170803135351</v>
      </c>
      <c r="B341" t="str">
        <f t="shared" si="60"/>
        <v>20170803135351</v>
      </c>
      <c r="C341" s="9">
        <f t="shared" si="61"/>
        <v>42950.579062500001</v>
      </c>
      <c r="D341" s="39">
        <v>151</v>
      </c>
    </row>
    <row r="342" spans="1:4" x14ac:dyDescent="0.2">
      <c r="A342" s="39">
        <v>170803135353</v>
      </c>
      <c r="B342" t="str">
        <f t="shared" si="60"/>
        <v>20170803135353</v>
      </c>
      <c r="C342" s="9">
        <f t="shared" si="61"/>
        <v>42950.579085648147</v>
      </c>
      <c r="D342" s="39">
        <v>151</v>
      </c>
    </row>
    <row r="343" spans="1:4" x14ac:dyDescent="0.2">
      <c r="A343" s="39">
        <v>170803135355</v>
      </c>
      <c r="B343" t="str">
        <f t="shared" si="60"/>
        <v>20170803135355</v>
      </c>
      <c r="C343" s="9">
        <f t="shared" si="61"/>
        <v>42950.579108796293</v>
      </c>
      <c r="D343" s="39">
        <v>151</v>
      </c>
    </row>
    <row r="344" spans="1:4" x14ac:dyDescent="0.2">
      <c r="A344" s="39">
        <v>170803135357</v>
      </c>
      <c r="B344" t="str">
        <f t="shared" si="60"/>
        <v>20170803135357</v>
      </c>
      <c r="C344" s="9">
        <f t="shared" si="61"/>
        <v>42950.579131944447</v>
      </c>
      <c r="D344" s="39">
        <v>151</v>
      </c>
    </row>
    <row r="345" spans="1:4" x14ac:dyDescent="0.2">
      <c r="A345" s="39">
        <v>170803135359</v>
      </c>
      <c r="B345" t="str">
        <f t="shared" si="60"/>
        <v>20170803135359</v>
      </c>
      <c r="C345" s="9">
        <f t="shared" si="61"/>
        <v>42950.579155092593</v>
      </c>
      <c r="D345" s="39">
        <v>151</v>
      </c>
    </row>
    <row r="346" spans="1:4" x14ac:dyDescent="0.2">
      <c r="A346" s="39">
        <v>170803135401</v>
      </c>
      <c r="B346" t="str">
        <f t="shared" si="60"/>
        <v>20170803135401</v>
      </c>
      <c r="C346" s="9">
        <f t="shared" si="61"/>
        <v>42950.57917824074</v>
      </c>
      <c r="D346" s="39">
        <v>151</v>
      </c>
    </row>
    <row r="347" spans="1:4" x14ac:dyDescent="0.2">
      <c r="A347" s="39">
        <v>170803135403</v>
      </c>
      <c r="B347" t="str">
        <f t="shared" si="60"/>
        <v>20170803135403</v>
      </c>
      <c r="C347" s="9">
        <f t="shared" si="61"/>
        <v>42950.579201388886</v>
      </c>
      <c r="D347" s="39">
        <v>151</v>
      </c>
    </row>
    <row r="348" spans="1:4" x14ac:dyDescent="0.2">
      <c r="A348" s="39">
        <v>170803135405</v>
      </c>
      <c r="B348" t="str">
        <f t="shared" si="60"/>
        <v>20170803135405</v>
      </c>
      <c r="C348" s="9">
        <f t="shared" si="61"/>
        <v>42950.579224537039</v>
      </c>
      <c r="D348" s="39">
        <v>150</v>
      </c>
    </row>
    <row r="349" spans="1:4" x14ac:dyDescent="0.2">
      <c r="A349" s="39">
        <v>170803135407</v>
      </c>
      <c r="B349" t="str">
        <f t="shared" si="60"/>
        <v>20170803135407</v>
      </c>
      <c r="C349" s="9">
        <f t="shared" si="61"/>
        <v>42950.579247685186</v>
      </c>
      <c r="D349" s="39">
        <v>150</v>
      </c>
    </row>
    <row r="350" spans="1:4" x14ac:dyDescent="0.2">
      <c r="A350" s="39">
        <v>170803135409</v>
      </c>
      <c r="B350" t="str">
        <f t="shared" si="60"/>
        <v>20170803135409</v>
      </c>
      <c r="C350" s="9">
        <f t="shared" si="61"/>
        <v>42950.579270833332</v>
      </c>
      <c r="D350" s="39">
        <v>150</v>
      </c>
    </row>
    <row r="351" spans="1:4" x14ac:dyDescent="0.2">
      <c r="A351" s="39">
        <v>170803135411</v>
      </c>
      <c r="B351" t="str">
        <f t="shared" si="60"/>
        <v>20170803135411</v>
      </c>
      <c r="C351" s="9">
        <f t="shared" si="61"/>
        <v>42950.579293981478</v>
      </c>
      <c r="D351" s="39">
        <v>150</v>
      </c>
    </row>
    <row r="352" spans="1:4" x14ac:dyDescent="0.2">
      <c r="A352" s="39">
        <v>170803135413</v>
      </c>
      <c r="B352" t="str">
        <f t="shared" si="60"/>
        <v>20170803135413</v>
      </c>
      <c r="C352" s="9">
        <f t="shared" si="61"/>
        <v>42950.579317129632</v>
      </c>
      <c r="D352" s="39">
        <v>150</v>
      </c>
    </row>
    <row r="353" spans="1:4" x14ac:dyDescent="0.2">
      <c r="A353" s="39">
        <v>170803135415</v>
      </c>
      <c r="B353" t="str">
        <f t="shared" si="60"/>
        <v>20170803135415</v>
      </c>
      <c r="C353" s="9">
        <f t="shared" si="61"/>
        <v>42950.579340277778</v>
      </c>
      <c r="D353" s="39">
        <v>150</v>
      </c>
    </row>
    <row r="354" spans="1:4" x14ac:dyDescent="0.2">
      <c r="A354" s="39">
        <v>170803135417</v>
      </c>
      <c r="B354" t="str">
        <f t="shared" si="60"/>
        <v>20170803135417</v>
      </c>
      <c r="C354" s="9">
        <f t="shared" si="61"/>
        <v>42950.579363425924</v>
      </c>
      <c r="D354" s="39">
        <v>150</v>
      </c>
    </row>
    <row r="355" spans="1:4" x14ac:dyDescent="0.2">
      <c r="A355" s="39">
        <v>170803135419</v>
      </c>
      <c r="B355" t="str">
        <f t="shared" si="60"/>
        <v>20170803135419</v>
      </c>
      <c r="C355" s="9">
        <f t="shared" si="61"/>
        <v>42950.579386574071</v>
      </c>
      <c r="D355" s="39">
        <v>150</v>
      </c>
    </row>
    <row r="356" spans="1:4" x14ac:dyDescent="0.2">
      <c r="A356" s="39">
        <v>170803135421</v>
      </c>
      <c r="B356" t="str">
        <f t="shared" si="60"/>
        <v>20170803135421</v>
      </c>
      <c r="C356" s="9">
        <f t="shared" si="61"/>
        <v>42950.579409722224</v>
      </c>
      <c r="D356" s="39">
        <v>150</v>
      </c>
    </row>
    <row r="357" spans="1:4" x14ac:dyDescent="0.2">
      <c r="A357" s="39">
        <v>170803135423</v>
      </c>
      <c r="B357" t="str">
        <f t="shared" si="60"/>
        <v>20170803135423</v>
      </c>
      <c r="C357" s="9">
        <f t="shared" si="61"/>
        <v>42950.579432870371</v>
      </c>
      <c r="D357" s="39">
        <v>150</v>
      </c>
    </row>
    <row r="358" spans="1:4" x14ac:dyDescent="0.2">
      <c r="A358" s="39">
        <v>170803135425</v>
      </c>
      <c r="B358" t="str">
        <f t="shared" si="60"/>
        <v>20170803135425</v>
      </c>
      <c r="C358" s="9">
        <f t="shared" si="61"/>
        <v>42950.579456018517</v>
      </c>
      <c r="D358" s="39">
        <v>150</v>
      </c>
    </row>
    <row r="359" spans="1:4" x14ac:dyDescent="0.2">
      <c r="A359" s="39">
        <v>170803135427</v>
      </c>
      <c r="B359" t="str">
        <f t="shared" si="60"/>
        <v>20170803135427</v>
      </c>
      <c r="C359" s="9">
        <f t="shared" si="61"/>
        <v>42950.579479166663</v>
      </c>
      <c r="D359" s="39">
        <v>150</v>
      </c>
    </row>
    <row r="360" spans="1:4" x14ac:dyDescent="0.2">
      <c r="C360" s="9"/>
    </row>
    <row r="361" spans="1:4" x14ac:dyDescent="0.2">
      <c r="C361" s="9"/>
    </row>
    <row r="362" spans="1:4" x14ac:dyDescent="0.2">
      <c r="C362" s="9"/>
    </row>
    <row r="363" spans="1:4" x14ac:dyDescent="0.2">
      <c r="C363" s="9"/>
    </row>
    <row r="364" spans="1:4" x14ac:dyDescent="0.2">
      <c r="C364" s="9"/>
    </row>
    <row r="365" spans="1:4" x14ac:dyDescent="0.2">
      <c r="C365" s="9"/>
    </row>
    <row r="366" spans="1:4" x14ac:dyDescent="0.2">
      <c r="C366" s="9"/>
    </row>
    <row r="367" spans="1:4" x14ac:dyDescent="0.2">
      <c r="C367" s="9"/>
    </row>
    <row r="368" spans="1:4" x14ac:dyDescent="0.2">
      <c r="C368" s="9"/>
    </row>
    <row r="369" spans="3:3" x14ac:dyDescent="0.2">
      <c r="C369" s="9"/>
    </row>
    <row r="370" spans="3:3" x14ac:dyDescent="0.2">
      <c r="C370" s="9"/>
    </row>
    <row r="371" spans="3:3" x14ac:dyDescent="0.2">
      <c r="C371" s="9"/>
    </row>
    <row r="372" spans="3:3" x14ac:dyDescent="0.2">
      <c r="C372" s="9"/>
    </row>
    <row r="373" spans="3:3" x14ac:dyDescent="0.2">
      <c r="C373" s="9"/>
    </row>
    <row r="374" spans="3:3" x14ac:dyDescent="0.2">
      <c r="C374" s="9"/>
    </row>
    <row r="375" spans="3:3" x14ac:dyDescent="0.2">
      <c r="C375" s="9"/>
    </row>
    <row r="376" spans="3:3" x14ac:dyDescent="0.2">
      <c r="C376" s="9"/>
    </row>
    <row r="377" spans="3:3" x14ac:dyDescent="0.2">
      <c r="C377" s="9"/>
    </row>
    <row r="378" spans="3:3" x14ac:dyDescent="0.2">
      <c r="C378" s="9"/>
    </row>
    <row r="379" spans="3:3" x14ac:dyDescent="0.2">
      <c r="C379" s="9"/>
    </row>
    <row r="380" spans="3:3" x14ac:dyDescent="0.2">
      <c r="C380" s="9"/>
    </row>
    <row r="381" spans="3:3" x14ac:dyDescent="0.2">
      <c r="C381" s="9"/>
    </row>
    <row r="382" spans="3:3" x14ac:dyDescent="0.2">
      <c r="C382" s="9"/>
    </row>
    <row r="383" spans="3:3" x14ac:dyDescent="0.2">
      <c r="C383" s="9"/>
    </row>
    <row r="384" spans="3:3" x14ac:dyDescent="0.2">
      <c r="C384" s="9"/>
    </row>
    <row r="385" spans="3:3" x14ac:dyDescent="0.2">
      <c r="C385" s="9"/>
    </row>
    <row r="386" spans="3:3" x14ac:dyDescent="0.2">
      <c r="C386" s="9"/>
    </row>
    <row r="387" spans="3:3" x14ac:dyDescent="0.2">
      <c r="C387" s="9"/>
    </row>
    <row r="388" spans="3:3" x14ac:dyDescent="0.2">
      <c r="C388" s="9"/>
    </row>
    <row r="389" spans="3:3" x14ac:dyDescent="0.2">
      <c r="C389" s="9"/>
    </row>
    <row r="390" spans="3:3" x14ac:dyDescent="0.2">
      <c r="C390" s="9"/>
    </row>
    <row r="391" spans="3:3" x14ac:dyDescent="0.2">
      <c r="C391" s="9"/>
    </row>
    <row r="392" spans="3:3" x14ac:dyDescent="0.2">
      <c r="C392" s="9"/>
    </row>
    <row r="393" spans="3:3" x14ac:dyDescent="0.2">
      <c r="C393" s="9"/>
    </row>
    <row r="394" spans="3:3" x14ac:dyDescent="0.2">
      <c r="C394" s="9"/>
    </row>
    <row r="395" spans="3:3" x14ac:dyDescent="0.2">
      <c r="C395" s="9"/>
    </row>
    <row r="396" spans="3:3" x14ac:dyDescent="0.2">
      <c r="C396" s="9"/>
    </row>
    <row r="397" spans="3:3" x14ac:dyDescent="0.2">
      <c r="C397" s="9"/>
    </row>
    <row r="398" spans="3:3" x14ac:dyDescent="0.2">
      <c r="C398" s="9"/>
    </row>
    <row r="399" spans="3:3" x14ac:dyDescent="0.2">
      <c r="C399" s="9"/>
    </row>
    <row r="400" spans="3:3" x14ac:dyDescent="0.2">
      <c r="C400" s="9"/>
    </row>
    <row r="401" spans="3:3" x14ac:dyDescent="0.2">
      <c r="C401" s="9"/>
    </row>
    <row r="402" spans="3:3" x14ac:dyDescent="0.2">
      <c r="C402" s="9"/>
    </row>
    <row r="403" spans="3:3" x14ac:dyDescent="0.2">
      <c r="C403" s="9"/>
    </row>
    <row r="404" spans="3:3" x14ac:dyDescent="0.2">
      <c r="C404" s="9"/>
    </row>
    <row r="405" spans="3:3" x14ac:dyDescent="0.2">
      <c r="C405" s="9"/>
    </row>
    <row r="406" spans="3:3" x14ac:dyDescent="0.2">
      <c r="C406" s="9"/>
    </row>
    <row r="407" spans="3:3" x14ac:dyDescent="0.2">
      <c r="C407" s="9"/>
    </row>
    <row r="408" spans="3:3" x14ac:dyDescent="0.2">
      <c r="C408" s="9"/>
    </row>
    <row r="409" spans="3:3" x14ac:dyDescent="0.2">
      <c r="C409" s="9"/>
    </row>
    <row r="410" spans="3:3" x14ac:dyDescent="0.2">
      <c r="C410" s="9"/>
    </row>
    <row r="411" spans="3:3" x14ac:dyDescent="0.2">
      <c r="C411" s="9"/>
    </row>
    <row r="412" spans="3:3" x14ac:dyDescent="0.2">
      <c r="C412" s="9"/>
    </row>
    <row r="413" spans="3:3" x14ac:dyDescent="0.2">
      <c r="C413" s="9"/>
    </row>
    <row r="414" spans="3:3" x14ac:dyDescent="0.2">
      <c r="C414" s="9"/>
    </row>
    <row r="415" spans="3:3" x14ac:dyDescent="0.2">
      <c r="C415" s="9"/>
    </row>
    <row r="416" spans="3:3" x14ac:dyDescent="0.2">
      <c r="C416" s="9"/>
    </row>
    <row r="417" spans="3:3" x14ac:dyDescent="0.2">
      <c r="C417" s="9"/>
    </row>
    <row r="418" spans="3:3" x14ac:dyDescent="0.2">
      <c r="C418" s="9"/>
    </row>
    <row r="419" spans="3:3" x14ac:dyDescent="0.2">
      <c r="C419" s="9"/>
    </row>
    <row r="420" spans="3:3" x14ac:dyDescent="0.2">
      <c r="C420" s="9"/>
    </row>
    <row r="421" spans="3:3" x14ac:dyDescent="0.2">
      <c r="C421" s="9"/>
    </row>
    <row r="422" spans="3:3" x14ac:dyDescent="0.2">
      <c r="C422" s="9"/>
    </row>
    <row r="423" spans="3:3" x14ac:dyDescent="0.2">
      <c r="C423" s="9"/>
    </row>
    <row r="424" spans="3:3" x14ac:dyDescent="0.2">
      <c r="C424" s="9"/>
    </row>
    <row r="425" spans="3:3" x14ac:dyDescent="0.2">
      <c r="C425" s="9"/>
    </row>
    <row r="426" spans="3:3" x14ac:dyDescent="0.2">
      <c r="C426" s="9"/>
    </row>
    <row r="427" spans="3:3" x14ac:dyDescent="0.2">
      <c r="C427" s="9"/>
    </row>
    <row r="428" spans="3:3" x14ac:dyDescent="0.2">
      <c r="C428" s="9"/>
    </row>
    <row r="429" spans="3:3" x14ac:dyDescent="0.2">
      <c r="C429" s="9"/>
    </row>
    <row r="430" spans="3:3" x14ac:dyDescent="0.2">
      <c r="C430" s="9"/>
    </row>
    <row r="431" spans="3:3" x14ac:dyDescent="0.2">
      <c r="C431" s="9"/>
    </row>
    <row r="432" spans="3:3" x14ac:dyDescent="0.2">
      <c r="C432" s="9"/>
    </row>
    <row r="433" spans="3:3" x14ac:dyDescent="0.2">
      <c r="C433" s="9"/>
    </row>
    <row r="434" spans="3:3" x14ac:dyDescent="0.2">
      <c r="C434" s="9"/>
    </row>
    <row r="435" spans="3:3" x14ac:dyDescent="0.2">
      <c r="C435" s="9"/>
    </row>
    <row r="436" spans="3:3" x14ac:dyDescent="0.2">
      <c r="C436" s="9"/>
    </row>
    <row r="437" spans="3:3" x14ac:dyDescent="0.2">
      <c r="C437" s="9"/>
    </row>
    <row r="438" spans="3:3" x14ac:dyDescent="0.2">
      <c r="C438" s="9"/>
    </row>
    <row r="439" spans="3:3" x14ac:dyDescent="0.2">
      <c r="C439" s="9"/>
    </row>
    <row r="440" spans="3:3" x14ac:dyDescent="0.2">
      <c r="C440" s="9"/>
    </row>
    <row r="441" spans="3:3" x14ac:dyDescent="0.2">
      <c r="C441" s="9"/>
    </row>
    <row r="442" spans="3:3" x14ac:dyDescent="0.2">
      <c r="C442" s="9"/>
    </row>
    <row r="443" spans="3:3" x14ac:dyDescent="0.2">
      <c r="C443" s="9"/>
    </row>
    <row r="444" spans="3:3" x14ac:dyDescent="0.2">
      <c r="C444" s="9"/>
    </row>
    <row r="445" spans="3:3" x14ac:dyDescent="0.2">
      <c r="C445" s="9"/>
    </row>
    <row r="446" spans="3:3" x14ac:dyDescent="0.2">
      <c r="C446" s="9"/>
    </row>
    <row r="447" spans="3:3" x14ac:dyDescent="0.2">
      <c r="C447" s="9"/>
    </row>
    <row r="448" spans="3:3" x14ac:dyDescent="0.2">
      <c r="C448" s="9"/>
    </row>
    <row r="449" spans="3:3" x14ac:dyDescent="0.2">
      <c r="C449" s="9"/>
    </row>
    <row r="450" spans="3:3" x14ac:dyDescent="0.2">
      <c r="C450" s="9"/>
    </row>
    <row r="451" spans="3:3" x14ac:dyDescent="0.2">
      <c r="C451" s="9"/>
    </row>
    <row r="452" spans="3:3" x14ac:dyDescent="0.2">
      <c r="C452" s="9"/>
    </row>
    <row r="453" spans="3:3" x14ac:dyDescent="0.2">
      <c r="C453" s="9"/>
    </row>
    <row r="454" spans="3:3" x14ac:dyDescent="0.2">
      <c r="C454" s="9"/>
    </row>
    <row r="455" spans="3:3" x14ac:dyDescent="0.2">
      <c r="C455" s="9"/>
    </row>
    <row r="456" spans="3:3" x14ac:dyDescent="0.2">
      <c r="C456" s="9"/>
    </row>
    <row r="457" spans="3:3" x14ac:dyDescent="0.2">
      <c r="C457" s="9"/>
    </row>
    <row r="458" spans="3:3" x14ac:dyDescent="0.2">
      <c r="C458" s="9"/>
    </row>
    <row r="459" spans="3:3" x14ac:dyDescent="0.2">
      <c r="C459" s="9"/>
    </row>
    <row r="460" spans="3:3" x14ac:dyDescent="0.2">
      <c r="C460" s="9"/>
    </row>
    <row r="461" spans="3:3" x14ac:dyDescent="0.2">
      <c r="C461" s="9"/>
    </row>
    <row r="462" spans="3:3" x14ac:dyDescent="0.2">
      <c r="C462" s="9"/>
    </row>
    <row r="463" spans="3:3" x14ac:dyDescent="0.2">
      <c r="C463" s="9"/>
    </row>
    <row r="464" spans="3:3" x14ac:dyDescent="0.2">
      <c r="C464" s="9"/>
    </row>
    <row r="465" spans="3:3" x14ac:dyDescent="0.2">
      <c r="C465" s="9"/>
    </row>
    <row r="466" spans="3:3" x14ac:dyDescent="0.2">
      <c r="C466" s="9"/>
    </row>
    <row r="467" spans="3:3" x14ac:dyDescent="0.2">
      <c r="C467" s="9"/>
    </row>
    <row r="468" spans="3:3" x14ac:dyDescent="0.2">
      <c r="C468" s="9"/>
    </row>
    <row r="469" spans="3:3" x14ac:dyDescent="0.2">
      <c r="C469" s="9"/>
    </row>
    <row r="470" spans="3:3" x14ac:dyDescent="0.2">
      <c r="C470" s="9"/>
    </row>
    <row r="471" spans="3:3" x14ac:dyDescent="0.2">
      <c r="C471" s="9"/>
    </row>
    <row r="472" spans="3:3" x14ac:dyDescent="0.2">
      <c r="C472" s="9"/>
    </row>
    <row r="473" spans="3:3" x14ac:dyDescent="0.2">
      <c r="C473" s="9"/>
    </row>
    <row r="474" spans="3:3" x14ac:dyDescent="0.2">
      <c r="C474" s="9"/>
    </row>
    <row r="475" spans="3:3" x14ac:dyDescent="0.2">
      <c r="C475" s="9"/>
    </row>
    <row r="476" spans="3:3" x14ac:dyDescent="0.2">
      <c r="C476" s="9"/>
    </row>
    <row r="477" spans="3:3" x14ac:dyDescent="0.2">
      <c r="C477" s="9"/>
    </row>
    <row r="478" spans="3:3" x14ac:dyDescent="0.2">
      <c r="C478" s="9"/>
    </row>
    <row r="479" spans="3:3" x14ac:dyDescent="0.2">
      <c r="C479" s="9"/>
    </row>
    <row r="480" spans="3:3" x14ac:dyDescent="0.2">
      <c r="C480" s="9"/>
    </row>
    <row r="481" spans="3:3" x14ac:dyDescent="0.2">
      <c r="C481" s="9"/>
    </row>
    <row r="482" spans="3:3" x14ac:dyDescent="0.2">
      <c r="C482" s="9"/>
    </row>
    <row r="483" spans="3:3" x14ac:dyDescent="0.2">
      <c r="C483" s="9"/>
    </row>
    <row r="484" spans="3:3" x14ac:dyDescent="0.2">
      <c r="C484" s="9"/>
    </row>
    <row r="485" spans="3:3" x14ac:dyDescent="0.2">
      <c r="C485" s="9"/>
    </row>
    <row r="486" spans="3:3" x14ac:dyDescent="0.2">
      <c r="C486" s="9"/>
    </row>
    <row r="487" spans="3:3" x14ac:dyDescent="0.2">
      <c r="C487" s="9"/>
    </row>
    <row r="488" spans="3:3" x14ac:dyDescent="0.2">
      <c r="C488" s="9"/>
    </row>
    <row r="489" spans="3:3" x14ac:dyDescent="0.2">
      <c r="C489" s="9"/>
    </row>
    <row r="490" spans="3:3" x14ac:dyDescent="0.2">
      <c r="C490" s="9"/>
    </row>
    <row r="491" spans="3:3" x14ac:dyDescent="0.2">
      <c r="C491" s="9"/>
    </row>
    <row r="492" spans="3:3" x14ac:dyDescent="0.2">
      <c r="C492" s="9"/>
    </row>
    <row r="493" spans="3:3" x14ac:dyDescent="0.2">
      <c r="C493" s="9"/>
    </row>
    <row r="494" spans="3:3" x14ac:dyDescent="0.2">
      <c r="C494" s="9"/>
    </row>
    <row r="495" spans="3:3" x14ac:dyDescent="0.2">
      <c r="C495" s="9"/>
    </row>
    <row r="496" spans="3:3" x14ac:dyDescent="0.2">
      <c r="C496" s="9"/>
    </row>
    <row r="497" spans="3:3" x14ac:dyDescent="0.2">
      <c r="C497" s="9"/>
    </row>
    <row r="498" spans="3:3" x14ac:dyDescent="0.2">
      <c r="C498" s="9"/>
    </row>
    <row r="499" spans="3:3" x14ac:dyDescent="0.2">
      <c r="C499" s="9"/>
    </row>
    <row r="500" spans="3:3" x14ac:dyDescent="0.2">
      <c r="C500" s="9"/>
    </row>
    <row r="501" spans="3:3" x14ac:dyDescent="0.2">
      <c r="C501" s="9"/>
    </row>
    <row r="502" spans="3:3" x14ac:dyDescent="0.2">
      <c r="C502" s="9"/>
    </row>
    <row r="503" spans="3:3" x14ac:dyDescent="0.2">
      <c r="C503" s="9"/>
    </row>
    <row r="504" spans="3:3" x14ac:dyDescent="0.2">
      <c r="C504" s="9"/>
    </row>
    <row r="505" spans="3:3" x14ac:dyDescent="0.2">
      <c r="C505" s="9"/>
    </row>
    <row r="506" spans="3:3" x14ac:dyDescent="0.2">
      <c r="C506" s="9"/>
    </row>
    <row r="507" spans="3:3" x14ac:dyDescent="0.2">
      <c r="C507" s="9"/>
    </row>
    <row r="508" spans="3:3" x14ac:dyDescent="0.2">
      <c r="C508" s="9"/>
    </row>
    <row r="509" spans="3:3" x14ac:dyDescent="0.2">
      <c r="C509" s="9"/>
    </row>
    <row r="510" spans="3:3" x14ac:dyDescent="0.2">
      <c r="C510" s="9"/>
    </row>
    <row r="511" spans="3:3" x14ac:dyDescent="0.2">
      <c r="C511" s="9"/>
    </row>
    <row r="512" spans="3:3" x14ac:dyDescent="0.2">
      <c r="C512" s="9"/>
    </row>
    <row r="513" spans="3:3" x14ac:dyDescent="0.2">
      <c r="C513" s="9"/>
    </row>
    <row r="514" spans="3:3" x14ac:dyDescent="0.2">
      <c r="C514" s="9"/>
    </row>
    <row r="515" spans="3:3" x14ac:dyDescent="0.2">
      <c r="C515" s="9"/>
    </row>
    <row r="516" spans="3:3" x14ac:dyDescent="0.2">
      <c r="C516" s="9"/>
    </row>
    <row r="517" spans="3:3" x14ac:dyDescent="0.2">
      <c r="C517" s="9"/>
    </row>
    <row r="518" spans="3:3" x14ac:dyDescent="0.2">
      <c r="C518" s="9"/>
    </row>
    <row r="519" spans="3:3" x14ac:dyDescent="0.2">
      <c r="C519" s="9"/>
    </row>
    <row r="520" spans="3:3" x14ac:dyDescent="0.2">
      <c r="C520" s="9"/>
    </row>
    <row r="521" spans="3:3" x14ac:dyDescent="0.2">
      <c r="C521" s="9"/>
    </row>
    <row r="522" spans="3:3" x14ac:dyDescent="0.2">
      <c r="C522" s="9"/>
    </row>
    <row r="523" spans="3:3" x14ac:dyDescent="0.2">
      <c r="C523" s="9"/>
    </row>
    <row r="524" spans="3:3" x14ac:dyDescent="0.2">
      <c r="C524" s="9"/>
    </row>
    <row r="525" spans="3:3" x14ac:dyDescent="0.2">
      <c r="C525" s="9"/>
    </row>
    <row r="526" spans="3:3" x14ac:dyDescent="0.2">
      <c r="C526" s="9"/>
    </row>
    <row r="527" spans="3:3" x14ac:dyDescent="0.2">
      <c r="C527" s="9"/>
    </row>
    <row r="528" spans="3:3" x14ac:dyDescent="0.2">
      <c r="C528" s="9"/>
    </row>
    <row r="529" spans="3:3" x14ac:dyDescent="0.2">
      <c r="C529" s="9"/>
    </row>
    <row r="530" spans="3:3" x14ac:dyDescent="0.2">
      <c r="C530" s="9"/>
    </row>
    <row r="531" spans="3:3" x14ac:dyDescent="0.2">
      <c r="C531" s="9"/>
    </row>
    <row r="532" spans="3:3" x14ac:dyDescent="0.2">
      <c r="C532" s="9"/>
    </row>
    <row r="533" spans="3:3" x14ac:dyDescent="0.2">
      <c r="C533" s="9"/>
    </row>
    <row r="534" spans="3:3" x14ac:dyDescent="0.2">
      <c r="C534" s="9"/>
    </row>
    <row r="535" spans="3:3" x14ac:dyDescent="0.2">
      <c r="C535" s="9"/>
    </row>
    <row r="536" spans="3:3" x14ac:dyDescent="0.2">
      <c r="C536" s="9"/>
    </row>
  </sheetData>
  <pageMargins left="0.75" right="0.75" top="1" bottom="1" header="0.5" footer="0.5"/>
  <pageSetup orientation="portrait" horizontalDpi="4294967292" verticalDpi="4294967292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16"/>
  <sheetViews>
    <sheetView workbookViewId="0">
      <selection activeCell="A20" sqref="A20:XFD20"/>
    </sheetView>
  </sheetViews>
  <sheetFormatPr defaultRowHeight="12.75" x14ac:dyDescent="0.2"/>
  <cols>
    <col min="1" max="1" width="25.140625" style="39" customWidth="1"/>
    <col min="2" max="2" width="22.5703125" customWidth="1"/>
    <col min="3" max="3" width="17.85546875" customWidth="1"/>
    <col min="4" max="4" width="21" style="39" customWidth="1"/>
    <col min="5" max="5" width="14.42578125" customWidth="1"/>
    <col min="6" max="6" width="11.42578125" customWidth="1"/>
    <col min="7" max="7" width="11.42578125" style="3" customWidth="1"/>
    <col min="8" max="256" width="11.42578125" customWidth="1"/>
  </cols>
  <sheetData>
    <row r="1" spans="1:16" x14ac:dyDescent="0.2">
      <c r="A1" s="1" t="s">
        <v>0</v>
      </c>
      <c r="B1" s="2" t="s">
        <v>57</v>
      </c>
      <c r="D1"/>
      <c r="O1" s="4" t="s">
        <v>1</v>
      </c>
    </row>
    <row r="2" spans="1:16" x14ac:dyDescent="0.2">
      <c r="A2" s="5" t="s">
        <v>2</v>
      </c>
      <c r="B2" s="6">
        <f>C26</f>
        <v>42986.551087962966</v>
      </c>
      <c r="D2"/>
      <c r="O2" s="4"/>
    </row>
    <row r="3" spans="1:16" x14ac:dyDescent="0.2">
      <c r="A3" s="1" t="s">
        <v>3</v>
      </c>
      <c r="B3" s="2">
        <v>6</v>
      </c>
      <c r="C3" s="7" t="s">
        <v>4</v>
      </c>
      <c r="D3"/>
      <c r="O3" s="4"/>
    </row>
    <row r="4" spans="1:16" x14ac:dyDescent="0.2">
      <c r="A4" s="1" t="s">
        <v>5</v>
      </c>
      <c r="B4" s="2">
        <v>10</v>
      </c>
      <c r="C4" s="8" t="s">
        <v>6</v>
      </c>
      <c r="D4"/>
      <c r="F4" s="8"/>
      <c r="O4" t="str">
        <f t="shared" ref="O4" si="0">"20"&amp;K4</f>
        <v>20</v>
      </c>
      <c r="P4" s="9" t="e">
        <f t="shared" ref="P4" si="1">DATE(LEFT(O4,4),MID(O4,5,2),MID(O4,7,2))+TIME(MID(O4,9,2),MID(O4,11,2),RIGHT(O4,2))</f>
        <v>#VALUE!</v>
      </c>
    </row>
    <row r="5" spans="1:16" x14ac:dyDescent="0.2">
      <c r="A5" s="10" t="s">
        <v>7</v>
      </c>
      <c r="B5" s="11">
        <v>0</v>
      </c>
      <c r="C5" s="12" t="s">
        <v>6</v>
      </c>
      <c r="D5"/>
      <c r="F5" s="12"/>
    </row>
    <row r="6" spans="1:16" x14ac:dyDescent="0.2">
      <c r="A6" s="10" t="s">
        <v>8</v>
      </c>
      <c r="B6" s="11">
        <v>4</v>
      </c>
      <c r="C6" s="12" t="s">
        <v>9</v>
      </c>
      <c r="D6"/>
      <c r="F6" s="12"/>
    </row>
    <row r="7" spans="1:16" x14ac:dyDescent="0.2">
      <c r="A7" s="10" t="s">
        <v>10</v>
      </c>
      <c r="B7" s="11">
        <v>11.2</v>
      </c>
      <c r="C7" s="12" t="s">
        <v>11</v>
      </c>
      <c r="D7"/>
      <c r="F7" s="12"/>
    </row>
    <row r="8" spans="1:16" x14ac:dyDescent="0.2">
      <c r="A8" s="13" t="s">
        <v>12</v>
      </c>
      <c r="B8" s="14" t="s">
        <v>13</v>
      </c>
      <c r="C8" s="8"/>
      <c r="D8"/>
      <c r="F8" s="8"/>
    </row>
    <row r="9" spans="1:16" x14ac:dyDescent="0.2">
      <c r="A9" s="13" t="s">
        <v>14</v>
      </c>
      <c r="B9" s="15">
        <f>C26</f>
        <v>42986.551087962966</v>
      </c>
      <c r="C9" s="16" t="s">
        <v>15</v>
      </c>
      <c r="D9"/>
      <c r="F9" s="16"/>
    </row>
    <row r="10" spans="1:16" x14ac:dyDescent="0.2">
      <c r="A10" s="13" t="s">
        <v>16</v>
      </c>
      <c r="B10" s="15">
        <f>MIN(G:G)</f>
        <v>42986.552175925928</v>
      </c>
      <c r="C10" s="16" t="s">
        <v>15</v>
      </c>
      <c r="D10"/>
      <c r="F10" s="8"/>
    </row>
    <row r="11" spans="1:16" ht="14.25" x14ac:dyDescent="0.2">
      <c r="A11" s="1" t="s">
        <v>17</v>
      </c>
      <c r="B11" s="17">
        <v>160</v>
      </c>
      <c r="C11" s="18" t="s">
        <v>18</v>
      </c>
      <c r="D11"/>
      <c r="F11" s="18"/>
    </row>
    <row r="12" spans="1:16" x14ac:dyDescent="0.2">
      <c r="A12" s="13" t="s">
        <v>19</v>
      </c>
      <c r="B12" s="15">
        <f>MAX(F:F)</f>
        <v>42986.552916666667</v>
      </c>
      <c r="C12" s="16" t="s">
        <v>15</v>
      </c>
      <c r="D12"/>
      <c r="F12" s="8"/>
    </row>
    <row r="13" spans="1:16" ht="14.25" x14ac:dyDescent="0.2">
      <c r="A13" s="13" t="s">
        <v>20</v>
      </c>
      <c r="B13" s="19">
        <f>MAX(H26:H105)</f>
        <v>2090</v>
      </c>
      <c r="C13" s="18" t="s">
        <v>18</v>
      </c>
      <c r="D13"/>
      <c r="F13" s="18"/>
    </row>
    <row r="14" spans="1:16" ht="14.25" x14ac:dyDescent="0.2">
      <c r="A14" s="13" t="s">
        <v>21</v>
      </c>
      <c r="B14" s="19">
        <f>MAX(I26:I105)</f>
        <v>1045</v>
      </c>
      <c r="C14" s="8" t="s">
        <v>22</v>
      </c>
      <c r="D14"/>
      <c r="F14" s="8"/>
    </row>
    <row r="15" spans="1:16" x14ac:dyDescent="0.2">
      <c r="A15" s="13" t="s">
        <v>23</v>
      </c>
      <c r="B15" s="20">
        <f>MAX(C:C)</f>
        <v>42986.564745370371</v>
      </c>
      <c r="C15" s="16" t="s">
        <v>15</v>
      </c>
      <c r="D15"/>
      <c r="F15" s="8"/>
    </row>
    <row r="16" spans="1:16" ht="14.25" x14ac:dyDescent="0.2">
      <c r="A16" s="13" t="s">
        <v>24</v>
      </c>
      <c r="B16" s="21">
        <f>(B4-B5)/((B12-B9)*24*60*60)</f>
        <v>6.3291139302808386E-2</v>
      </c>
      <c r="C16" s="8" t="s">
        <v>25</v>
      </c>
      <c r="D16"/>
      <c r="F16" s="8"/>
    </row>
    <row r="17" spans="1:13" x14ac:dyDescent="0.2">
      <c r="A17" s="1" t="s">
        <v>26</v>
      </c>
      <c r="B17" s="22">
        <v>213</v>
      </c>
      <c r="C17" s="8" t="s">
        <v>27</v>
      </c>
      <c r="D17"/>
      <c r="F17" s="8"/>
    </row>
    <row r="18" spans="1:13" ht="14.25" x14ac:dyDescent="0.2">
      <c r="A18" s="23" t="s">
        <v>28</v>
      </c>
      <c r="B18" s="24">
        <f>SUM(J:J)</f>
        <v>132972.5</v>
      </c>
      <c r="C18" s="8" t="s">
        <v>29</v>
      </c>
      <c r="D18"/>
      <c r="F18" s="8"/>
    </row>
    <row r="19" spans="1:13" ht="14.25" x14ac:dyDescent="0.2">
      <c r="A19" s="5" t="s">
        <v>30</v>
      </c>
      <c r="B19" s="52">
        <f>(B17/(B18/1000))</f>
        <v>1.6018349658764031</v>
      </c>
      <c r="C19" s="8" t="s">
        <v>31</v>
      </c>
      <c r="D19"/>
      <c r="F19" s="8"/>
    </row>
    <row r="20" spans="1:13" s="50" customFormat="1" ht="13.5" thickBot="1" x14ac:dyDescent="0.25">
      <c r="A20" s="47" t="s">
        <v>55</v>
      </c>
      <c r="B20" s="48">
        <f>B19*0.0353146667</f>
        <v>5.6568267928331042E-2</v>
      </c>
      <c r="C20" s="49" t="s">
        <v>56</v>
      </c>
      <c r="F20" s="49"/>
      <c r="G20" s="51"/>
    </row>
    <row r="21" spans="1:13" x14ac:dyDescent="0.2">
      <c r="A21" s="25" t="s">
        <v>32</v>
      </c>
      <c r="B21" s="26">
        <f>B12-B9</f>
        <v>1.8287037019035779E-3</v>
      </c>
      <c r="C21" s="8" t="s">
        <v>15</v>
      </c>
      <c r="D21"/>
    </row>
    <row r="22" spans="1:13" x14ac:dyDescent="0.2">
      <c r="A22"/>
      <c r="D22"/>
    </row>
    <row r="23" spans="1:13" s="27" customFormat="1" x14ac:dyDescent="0.2">
      <c r="G23" s="28"/>
    </row>
    <row r="24" spans="1:13" ht="38.25" x14ac:dyDescent="0.2">
      <c r="A24" s="29" t="s">
        <v>33</v>
      </c>
      <c r="B24" s="30" t="s">
        <v>34</v>
      </c>
      <c r="C24" s="31" t="s">
        <v>35</v>
      </c>
      <c r="D24" s="29" t="s">
        <v>36</v>
      </c>
      <c r="E24" s="32" t="s">
        <v>37</v>
      </c>
      <c r="F24" s="32" t="s">
        <v>38</v>
      </c>
      <c r="G24" s="33" t="s">
        <v>39</v>
      </c>
      <c r="H24" s="34" t="s">
        <v>40</v>
      </c>
      <c r="I24" s="34" t="s">
        <v>41</v>
      </c>
      <c r="J24" s="34" t="s">
        <v>42</v>
      </c>
      <c r="K24" s="34" t="s">
        <v>43</v>
      </c>
      <c r="L24" s="34" t="s">
        <v>44</v>
      </c>
      <c r="M24" s="34" t="s">
        <v>45</v>
      </c>
    </row>
    <row r="25" spans="1:13" ht="14.25" x14ac:dyDescent="0.2">
      <c r="A25" s="29" t="s">
        <v>46</v>
      </c>
      <c r="B25" s="35"/>
      <c r="C25" s="31" t="s">
        <v>47</v>
      </c>
      <c r="D25" s="36" t="s">
        <v>18</v>
      </c>
      <c r="E25" s="20" t="s">
        <v>48</v>
      </c>
      <c r="F25" s="20" t="s">
        <v>49</v>
      </c>
      <c r="G25" s="15" t="s">
        <v>50</v>
      </c>
      <c r="H25" s="37" t="s">
        <v>18</v>
      </c>
      <c r="I25" s="38" t="s">
        <v>51</v>
      </c>
      <c r="J25" s="38" t="s">
        <v>52</v>
      </c>
      <c r="K25" s="34" t="s">
        <v>53</v>
      </c>
      <c r="L25" s="35" t="s">
        <v>53</v>
      </c>
      <c r="M25" s="35" t="s">
        <v>50</v>
      </c>
    </row>
    <row r="26" spans="1:13" x14ac:dyDescent="0.2">
      <c r="A26" s="39">
        <v>170908131334</v>
      </c>
      <c r="B26" t="str">
        <f>"20"&amp;A26</f>
        <v>20170908131334</v>
      </c>
      <c r="C26" s="9">
        <f t="shared" ref="C26:C89" si="2">DATE(LEFT(B26,4),MID(B26,5,2),MID(B26,7,2))+TIME(MID(B26,9,2),MID(B26,11,2),RIGHT(B26,2))</f>
        <v>42986.551087962966</v>
      </c>
      <c r="D26" s="39">
        <v>160</v>
      </c>
      <c r="E26" s="40">
        <v>0</v>
      </c>
      <c r="F26" t="str">
        <f t="shared" ref="F26:F28" si="3">IF(H26=$B$13,C26,"")</f>
        <v/>
      </c>
      <c r="G26" s="3" t="str">
        <f t="shared" ref="G26:G28" si="4">IF(D26-$B$11&gt;0,C26," ")</f>
        <v xml:space="preserve"> </v>
      </c>
      <c r="H26" s="41">
        <f t="shared" ref="H26:H28" si="5">IF((D26-$B$11)&gt;0,D26-$B$11,0)</f>
        <v>0</v>
      </c>
      <c r="I26" s="41">
        <f>H26/2</f>
        <v>0</v>
      </c>
      <c r="J26" s="42"/>
      <c r="L26" s="43">
        <v>0</v>
      </c>
      <c r="M26" s="44">
        <f t="shared" ref="M26:M28" si="6">L26/($B$17*1000)</f>
        <v>0</v>
      </c>
    </row>
    <row r="27" spans="1:13" x14ac:dyDescent="0.2">
      <c r="A27" s="39">
        <v>170908131336</v>
      </c>
      <c r="B27" t="str">
        <f t="shared" ref="B27:B90" si="7">"20"&amp;A27</f>
        <v>20170908131336</v>
      </c>
      <c r="C27" s="9">
        <f t="shared" si="2"/>
        <v>42986.551111111112</v>
      </c>
      <c r="D27" s="39">
        <v>160</v>
      </c>
      <c r="E27" s="40">
        <v>2</v>
      </c>
      <c r="F27" t="str">
        <f t="shared" si="3"/>
        <v/>
      </c>
      <c r="G27" s="3" t="str">
        <f t="shared" si="4"/>
        <v xml:space="preserve"> </v>
      </c>
      <c r="H27" s="41">
        <f t="shared" si="5"/>
        <v>0</v>
      </c>
      <c r="I27" s="41">
        <f t="shared" ref="I27:I28" si="8">H27/2</f>
        <v>0</v>
      </c>
      <c r="J27" s="42">
        <f t="shared" ref="J27:J28" si="9">AVERAGE(I26:I27)*(E27-E26)</f>
        <v>0</v>
      </c>
      <c r="K27" s="45">
        <f t="shared" ref="K27:K28" si="10">J27*$B$19</f>
        <v>0</v>
      </c>
      <c r="L27" s="46">
        <f>L26+K27</f>
        <v>0</v>
      </c>
      <c r="M27" s="44">
        <f t="shared" si="6"/>
        <v>0</v>
      </c>
    </row>
    <row r="28" spans="1:13" x14ac:dyDescent="0.2">
      <c r="A28" s="39">
        <v>170908131338</v>
      </c>
      <c r="B28" t="str">
        <f t="shared" si="7"/>
        <v>20170908131338</v>
      </c>
      <c r="C28" s="9">
        <f t="shared" si="2"/>
        <v>42986.551134259258</v>
      </c>
      <c r="D28" s="39">
        <v>160</v>
      </c>
      <c r="E28" s="40">
        <v>4</v>
      </c>
      <c r="F28" t="str">
        <f t="shared" si="3"/>
        <v/>
      </c>
      <c r="G28" s="3" t="str">
        <f t="shared" si="4"/>
        <v xml:space="preserve"> </v>
      </c>
      <c r="H28" s="41">
        <f t="shared" si="5"/>
        <v>0</v>
      </c>
      <c r="I28" s="41">
        <f t="shared" si="8"/>
        <v>0</v>
      </c>
      <c r="J28" s="42">
        <f t="shared" si="9"/>
        <v>0</v>
      </c>
      <c r="K28" s="45">
        <f t="shared" si="10"/>
        <v>0</v>
      </c>
      <c r="L28" s="46">
        <f t="shared" ref="L28:L29" si="11">L27+K28</f>
        <v>0</v>
      </c>
      <c r="M28" s="44">
        <f t="shared" si="6"/>
        <v>0</v>
      </c>
    </row>
    <row r="29" spans="1:13" x14ac:dyDescent="0.2">
      <c r="A29" s="39">
        <v>170908131340</v>
      </c>
      <c r="B29" t="str">
        <f t="shared" si="7"/>
        <v>20170908131340</v>
      </c>
      <c r="C29" s="9">
        <f t="shared" si="2"/>
        <v>42986.551157407404</v>
      </c>
      <c r="D29" s="39">
        <v>160</v>
      </c>
      <c r="E29" s="40">
        <v>6</v>
      </c>
      <c r="F29" t="str">
        <f t="shared" ref="F29:F92" si="12">IF(H29=$B$13,C29,"")</f>
        <v/>
      </c>
      <c r="G29" s="3" t="str">
        <f t="shared" ref="G29:G92" si="13">IF(D29-$B$11&gt;0,C29," ")</f>
        <v xml:space="preserve"> </v>
      </c>
      <c r="H29" s="41">
        <f t="shared" ref="H29:H92" si="14">IF((D29-$B$11)&gt;0,D29-$B$11,0)</f>
        <v>0</v>
      </c>
      <c r="I29" s="41">
        <f t="shared" ref="I29:I92" si="15">H29/2</f>
        <v>0</v>
      </c>
      <c r="J29" s="42">
        <f t="shared" ref="J29:J92" si="16">AVERAGE(I28:I29)*(E29-E28)</f>
        <v>0</v>
      </c>
      <c r="K29" s="45">
        <f t="shared" ref="K29:K92" si="17">J29*$B$19</f>
        <v>0</v>
      </c>
      <c r="L29" s="46">
        <f t="shared" si="11"/>
        <v>0</v>
      </c>
      <c r="M29" s="44">
        <f t="shared" ref="M29:M92" si="18">L29/($B$17*1000)</f>
        <v>0</v>
      </c>
    </row>
    <row r="30" spans="1:13" x14ac:dyDescent="0.2">
      <c r="A30" s="39">
        <v>170908131342</v>
      </c>
      <c r="B30" t="str">
        <f t="shared" si="7"/>
        <v>20170908131342</v>
      </c>
      <c r="C30" s="9">
        <f t="shared" si="2"/>
        <v>42986.551180555558</v>
      </c>
      <c r="D30" s="39">
        <v>160</v>
      </c>
      <c r="E30" s="40">
        <v>8</v>
      </c>
      <c r="F30" t="str">
        <f t="shared" si="12"/>
        <v/>
      </c>
      <c r="G30" s="3" t="str">
        <f t="shared" si="13"/>
        <v xml:space="preserve"> </v>
      </c>
      <c r="H30" s="41">
        <f t="shared" si="14"/>
        <v>0</v>
      </c>
      <c r="I30" s="41">
        <f t="shared" si="15"/>
        <v>0</v>
      </c>
      <c r="J30" s="42">
        <f t="shared" si="16"/>
        <v>0</v>
      </c>
      <c r="K30" s="45">
        <f t="shared" si="17"/>
        <v>0</v>
      </c>
      <c r="L30" s="46">
        <f t="shared" ref="L30:L93" si="19">L29+K30</f>
        <v>0</v>
      </c>
      <c r="M30" s="44">
        <f t="shared" si="18"/>
        <v>0</v>
      </c>
    </row>
    <row r="31" spans="1:13" x14ac:dyDescent="0.2">
      <c r="A31" s="39">
        <v>170908131344</v>
      </c>
      <c r="B31" t="str">
        <f t="shared" si="7"/>
        <v>20170908131344</v>
      </c>
      <c r="C31" s="9">
        <f t="shared" si="2"/>
        <v>42986.551203703704</v>
      </c>
      <c r="D31" s="39">
        <v>160</v>
      </c>
      <c r="E31" s="40">
        <v>10</v>
      </c>
      <c r="F31" t="str">
        <f t="shared" si="12"/>
        <v/>
      </c>
      <c r="G31" s="3" t="str">
        <f t="shared" si="13"/>
        <v xml:space="preserve"> </v>
      </c>
      <c r="H31" s="41">
        <f t="shared" si="14"/>
        <v>0</v>
      </c>
      <c r="I31" s="41">
        <f t="shared" si="15"/>
        <v>0</v>
      </c>
      <c r="J31" s="42">
        <f t="shared" si="16"/>
        <v>0</v>
      </c>
      <c r="K31" s="45">
        <f t="shared" si="17"/>
        <v>0</v>
      </c>
      <c r="L31" s="46">
        <f t="shared" si="19"/>
        <v>0</v>
      </c>
      <c r="M31" s="44">
        <f t="shared" si="18"/>
        <v>0</v>
      </c>
    </row>
    <row r="32" spans="1:13" x14ac:dyDescent="0.2">
      <c r="A32" s="39">
        <v>170908131346</v>
      </c>
      <c r="B32" t="str">
        <f t="shared" si="7"/>
        <v>20170908131346</v>
      </c>
      <c r="C32" s="9">
        <f t="shared" si="2"/>
        <v>42986.551226851851</v>
      </c>
      <c r="D32" s="39">
        <v>160</v>
      </c>
      <c r="E32" s="40">
        <v>12</v>
      </c>
      <c r="F32" t="str">
        <f t="shared" si="12"/>
        <v/>
      </c>
      <c r="G32" s="3" t="str">
        <f t="shared" si="13"/>
        <v xml:space="preserve"> </v>
      </c>
      <c r="H32" s="41">
        <f t="shared" si="14"/>
        <v>0</v>
      </c>
      <c r="I32" s="41">
        <f t="shared" si="15"/>
        <v>0</v>
      </c>
      <c r="J32" s="42">
        <f t="shared" si="16"/>
        <v>0</v>
      </c>
      <c r="K32" s="45">
        <f t="shared" si="17"/>
        <v>0</v>
      </c>
      <c r="L32" s="46">
        <f t="shared" si="19"/>
        <v>0</v>
      </c>
      <c r="M32" s="44">
        <f t="shared" si="18"/>
        <v>0</v>
      </c>
    </row>
    <row r="33" spans="1:13" x14ac:dyDescent="0.2">
      <c r="A33" s="39">
        <v>170908131348</v>
      </c>
      <c r="B33" t="str">
        <f t="shared" si="7"/>
        <v>20170908131348</v>
      </c>
      <c r="C33" s="9">
        <f t="shared" si="2"/>
        <v>42986.551249999997</v>
      </c>
      <c r="D33" s="39">
        <v>160</v>
      </c>
      <c r="E33" s="40">
        <v>14</v>
      </c>
      <c r="F33" t="str">
        <f t="shared" si="12"/>
        <v/>
      </c>
      <c r="G33" s="3" t="str">
        <f t="shared" si="13"/>
        <v xml:space="preserve"> </v>
      </c>
      <c r="H33" s="41">
        <f t="shared" si="14"/>
        <v>0</v>
      </c>
      <c r="I33" s="41">
        <f t="shared" si="15"/>
        <v>0</v>
      </c>
      <c r="J33" s="42">
        <f t="shared" si="16"/>
        <v>0</v>
      </c>
      <c r="K33" s="45">
        <f t="shared" si="17"/>
        <v>0</v>
      </c>
      <c r="L33" s="46">
        <f t="shared" si="19"/>
        <v>0</v>
      </c>
      <c r="M33" s="44">
        <f t="shared" si="18"/>
        <v>0</v>
      </c>
    </row>
    <row r="34" spans="1:13" x14ac:dyDescent="0.2">
      <c r="A34" s="39">
        <v>170908131350</v>
      </c>
      <c r="B34" t="str">
        <f t="shared" si="7"/>
        <v>20170908131350</v>
      </c>
      <c r="C34" s="9">
        <f t="shared" si="2"/>
        <v>42986.55127314815</v>
      </c>
      <c r="D34" s="39">
        <v>160</v>
      </c>
      <c r="E34" s="40">
        <v>16</v>
      </c>
      <c r="F34" t="str">
        <f t="shared" si="12"/>
        <v/>
      </c>
      <c r="G34" s="3" t="str">
        <f t="shared" si="13"/>
        <v xml:space="preserve"> </v>
      </c>
      <c r="H34" s="41">
        <f t="shared" si="14"/>
        <v>0</v>
      </c>
      <c r="I34" s="41">
        <f t="shared" si="15"/>
        <v>0</v>
      </c>
      <c r="J34" s="42">
        <f t="shared" si="16"/>
        <v>0</v>
      </c>
      <c r="K34" s="45">
        <f t="shared" si="17"/>
        <v>0</v>
      </c>
      <c r="L34" s="46">
        <f t="shared" si="19"/>
        <v>0</v>
      </c>
      <c r="M34" s="44">
        <f t="shared" si="18"/>
        <v>0</v>
      </c>
    </row>
    <row r="35" spans="1:13" x14ac:dyDescent="0.2">
      <c r="A35" s="39">
        <v>170908131352</v>
      </c>
      <c r="B35" t="str">
        <f t="shared" si="7"/>
        <v>20170908131352</v>
      </c>
      <c r="C35" s="9">
        <f t="shared" si="2"/>
        <v>42986.551296296297</v>
      </c>
      <c r="D35" s="39">
        <v>160</v>
      </c>
      <c r="E35" s="40">
        <v>18</v>
      </c>
      <c r="F35" t="str">
        <f t="shared" si="12"/>
        <v/>
      </c>
      <c r="G35" s="3" t="str">
        <f t="shared" si="13"/>
        <v xml:space="preserve"> </v>
      </c>
      <c r="H35" s="41">
        <f t="shared" si="14"/>
        <v>0</v>
      </c>
      <c r="I35" s="41">
        <f t="shared" si="15"/>
        <v>0</v>
      </c>
      <c r="J35" s="42">
        <f t="shared" si="16"/>
        <v>0</v>
      </c>
      <c r="K35" s="45">
        <f t="shared" si="17"/>
        <v>0</v>
      </c>
      <c r="L35" s="46">
        <f t="shared" si="19"/>
        <v>0</v>
      </c>
      <c r="M35" s="44">
        <f t="shared" si="18"/>
        <v>0</v>
      </c>
    </row>
    <row r="36" spans="1:13" x14ac:dyDescent="0.2">
      <c r="A36" s="39">
        <v>170908131354</v>
      </c>
      <c r="B36" t="str">
        <f t="shared" si="7"/>
        <v>20170908131354</v>
      </c>
      <c r="C36" s="9">
        <f t="shared" si="2"/>
        <v>42986.551319444443</v>
      </c>
      <c r="D36" s="39">
        <v>160</v>
      </c>
      <c r="E36" s="40">
        <v>20</v>
      </c>
      <c r="F36" t="str">
        <f t="shared" si="12"/>
        <v/>
      </c>
      <c r="G36" s="3" t="str">
        <f t="shared" si="13"/>
        <v xml:space="preserve"> </v>
      </c>
      <c r="H36" s="41">
        <f t="shared" si="14"/>
        <v>0</v>
      </c>
      <c r="I36" s="41">
        <f t="shared" si="15"/>
        <v>0</v>
      </c>
      <c r="J36" s="42">
        <f t="shared" si="16"/>
        <v>0</v>
      </c>
      <c r="K36" s="45">
        <f t="shared" si="17"/>
        <v>0</v>
      </c>
      <c r="L36" s="46">
        <f t="shared" si="19"/>
        <v>0</v>
      </c>
      <c r="M36" s="44">
        <f t="shared" si="18"/>
        <v>0</v>
      </c>
    </row>
    <row r="37" spans="1:13" x14ac:dyDescent="0.2">
      <c r="A37" s="39">
        <v>170908131356</v>
      </c>
      <c r="B37" t="str">
        <f t="shared" si="7"/>
        <v>20170908131356</v>
      </c>
      <c r="C37" s="9">
        <f t="shared" si="2"/>
        <v>42986.551342592589</v>
      </c>
      <c r="D37" s="39">
        <v>160</v>
      </c>
      <c r="E37" s="40">
        <v>22</v>
      </c>
      <c r="F37" t="str">
        <f t="shared" si="12"/>
        <v/>
      </c>
      <c r="G37" s="3" t="str">
        <f t="shared" si="13"/>
        <v xml:space="preserve"> </v>
      </c>
      <c r="H37" s="41">
        <f t="shared" si="14"/>
        <v>0</v>
      </c>
      <c r="I37" s="41">
        <f t="shared" si="15"/>
        <v>0</v>
      </c>
      <c r="J37" s="42">
        <f t="shared" si="16"/>
        <v>0</v>
      </c>
      <c r="K37" s="45">
        <f t="shared" si="17"/>
        <v>0</v>
      </c>
      <c r="L37" s="46">
        <f t="shared" si="19"/>
        <v>0</v>
      </c>
      <c r="M37" s="44">
        <f t="shared" si="18"/>
        <v>0</v>
      </c>
    </row>
    <row r="38" spans="1:13" x14ac:dyDescent="0.2">
      <c r="A38" s="39">
        <v>170908131358</v>
      </c>
      <c r="B38" t="str">
        <f t="shared" si="7"/>
        <v>20170908131358</v>
      </c>
      <c r="C38" s="9">
        <f t="shared" si="2"/>
        <v>42986.551365740743</v>
      </c>
      <c r="D38" s="39">
        <v>160</v>
      </c>
      <c r="E38" s="40">
        <v>24</v>
      </c>
      <c r="F38" t="str">
        <f t="shared" si="12"/>
        <v/>
      </c>
      <c r="G38" s="3" t="str">
        <f t="shared" si="13"/>
        <v xml:space="preserve"> </v>
      </c>
      <c r="H38" s="41">
        <f t="shared" si="14"/>
        <v>0</v>
      </c>
      <c r="I38" s="41">
        <f t="shared" si="15"/>
        <v>0</v>
      </c>
      <c r="J38" s="42">
        <f t="shared" si="16"/>
        <v>0</v>
      </c>
      <c r="K38" s="45">
        <f t="shared" si="17"/>
        <v>0</v>
      </c>
      <c r="L38" s="46">
        <f t="shared" si="19"/>
        <v>0</v>
      </c>
      <c r="M38" s="44">
        <f t="shared" si="18"/>
        <v>0</v>
      </c>
    </row>
    <row r="39" spans="1:13" x14ac:dyDescent="0.2">
      <c r="A39" s="39">
        <v>170908131400</v>
      </c>
      <c r="B39" t="str">
        <f t="shared" si="7"/>
        <v>20170908131400</v>
      </c>
      <c r="C39" s="9">
        <f t="shared" si="2"/>
        <v>42986.551388888889</v>
      </c>
      <c r="D39" s="39">
        <v>160</v>
      </c>
      <c r="E39" s="40">
        <v>26</v>
      </c>
      <c r="F39" t="str">
        <f t="shared" si="12"/>
        <v/>
      </c>
      <c r="G39" s="3" t="str">
        <f t="shared" si="13"/>
        <v xml:space="preserve"> </v>
      </c>
      <c r="H39" s="41">
        <f t="shared" si="14"/>
        <v>0</v>
      </c>
      <c r="I39" s="41">
        <f t="shared" si="15"/>
        <v>0</v>
      </c>
      <c r="J39" s="42">
        <f t="shared" si="16"/>
        <v>0</v>
      </c>
      <c r="K39" s="45">
        <f t="shared" si="17"/>
        <v>0</v>
      </c>
      <c r="L39" s="46">
        <f t="shared" si="19"/>
        <v>0</v>
      </c>
      <c r="M39" s="44">
        <f t="shared" si="18"/>
        <v>0</v>
      </c>
    </row>
    <row r="40" spans="1:13" x14ac:dyDescent="0.2">
      <c r="A40" s="39">
        <v>170908131402</v>
      </c>
      <c r="B40" t="str">
        <f t="shared" si="7"/>
        <v>20170908131402</v>
      </c>
      <c r="C40" s="9">
        <f t="shared" si="2"/>
        <v>42986.551412037035</v>
      </c>
      <c r="D40" s="39">
        <v>160</v>
      </c>
      <c r="E40" s="40">
        <v>28</v>
      </c>
      <c r="F40" t="str">
        <f t="shared" si="12"/>
        <v/>
      </c>
      <c r="G40" s="3" t="str">
        <f t="shared" si="13"/>
        <v xml:space="preserve"> </v>
      </c>
      <c r="H40" s="41">
        <f t="shared" si="14"/>
        <v>0</v>
      </c>
      <c r="I40" s="41">
        <f t="shared" si="15"/>
        <v>0</v>
      </c>
      <c r="J40" s="42">
        <f t="shared" si="16"/>
        <v>0</v>
      </c>
      <c r="K40" s="45">
        <f t="shared" si="17"/>
        <v>0</v>
      </c>
      <c r="L40" s="46">
        <f t="shared" si="19"/>
        <v>0</v>
      </c>
      <c r="M40" s="44">
        <f t="shared" si="18"/>
        <v>0</v>
      </c>
    </row>
    <row r="41" spans="1:13" x14ac:dyDescent="0.2">
      <c r="A41" s="39">
        <v>170908131404</v>
      </c>
      <c r="B41" t="str">
        <f t="shared" si="7"/>
        <v>20170908131404</v>
      </c>
      <c r="C41" s="9">
        <f t="shared" si="2"/>
        <v>42986.551435185182</v>
      </c>
      <c r="D41" s="39">
        <v>160</v>
      </c>
      <c r="E41" s="40">
        <v>30</v>
      </c>
      <c r="F41" t="str">
        <f t="shared" si="12"/>
        <v/>
      </c>
      <c r="G41" s="3" t="str">
        <f t="shared" si="13"/>
        <v xml:space="preserve"> </v>
      </c>
      <c r="H41" s="41">
        <f t="shared" si="14"/>
        <v>0</v>
      </c>
      <c r="I41" s="41">
        <f t="shared" si="15"/>
        <v>0</v>
      </c>
      <c r="J41" s="42">
        <f t="shared" si="16"/>
        <v>0</v>
      </c>
      <c r="K41" s="45">
        <f t="shared" si="17"/>
        <v>0</v>
      </c>
      <c r="L41" s="46">
        <f t="shared" si="19"/>
        <v>0</v>
      </c>
      <c r="M41" s="44">
        <f t="shared" si="18"/>
        <v>0</v>
      </c>
    </row>
    <row r="42" spans="1:13" x14ac:dyDescent="0.2">
      <c r="A42" s="39">
        <v>170908131406</v>
      </c>
      <c r="B42" t="str">
        <f t="shared" si="7"/>
        <v>20170908131406</v>
      </c>
      <c r="C42" s="9">
        <f t="shared" si="2"/>
        <v>42986.551458333335</v>
      </c>
      <c r="D42" s="39">
        <v>160</v>
      </c>
      <c r="E42" s="40">
        <v>32</v>
      </c>
      <c r="F42" t="str">
        <f t="shared" si="12"/>
        <v/>
      </c>
      <c r="G42" s="3" t="str">
        <f t="shared" si="13"/>
        <v xml:space="preserve"> </v>
      </c>
      <c r="H42" s="41">
        <f t="shared" si="14"/>
        <v>0</v>
      </c>
      <c r="I42" s="41">
        <f t="shared" si="15"/>
        <v>0</v>
      </c>
      <c r="J42" s="42">
        <f t="shared" si="16"/>
        <v>0</v>
      </c>
      <c r="K42" s="45">
        <f t="shared" si="17"/>
        <v>0</v>
      </c>
      <c r="L42" s="46">
        <f t="shared" si="19"/>
        <v>0</v>
      </c>
      <c r="M42" s="44">
        <f t="shared" si="18"/>
        <v>0</v>
      </c>
    </row>
    <row r="43" spans="1:13" x14ac:dyDescent="0.2">
      <c r="A43" s="39">
        <v>170908131408</v>
      </c>
      <c r="B43" t="str">
        <f t="shared" si="7"/>
        <v>20170908131408</v>
      </c>
      <c r="C43" s="9">
        <f t="shared" si="2"/>
        <v>42986.551481481481</v>
      </c>
      <c r="D43" s="39">
        <v>160</v>
      </c>
      <c r="E43" s="40">
        <v>34</v>
      </c>
      <c r="F43" t="str">
        <f t="shared" si="12"/>
        <v/>
      </c>
      <c r="G43" s="3" t="str">
        <f t="shared" si="13"/>
        <v xml:space="preserve"> </v>
      </c>
      <c r="H43" s="41">
        <f t="shared" si="14"/>
        <v>0</v>
      </c>
      <c r="I43" s="41">
        <f t="shared" si="15"/>
        <v>0</v>
      </c>
      <c r="J43" s="42">
        <f t="shared" si="16"/>
        <v>0</v>
      </c>
      <c r="K43" s="45">
        <f t="shared" si="17"/>
        <v>0</v>
      </c>
      <c r="L43" s="46">
        <f t="shared" si="19"/>
        <v>0</v>
      </c>
      <c r="M43" s="44">
        <f t="shared" si="18"/>
        <v>0</v>
      </c>
    </row>
    <row r="44" spans="1:13" x14ac:dyDescent="0.2">
      <c r="A44" s="39">
        <v>170908131410</v>
      </c>
      <c r="B44" t="str">
        <f t="shared" si="7"/>
        <v>20170908131410</v>
      </c>
      <c r="C44" s="9">
        <f t="shared" si="2"/>
        <v>42986.551504629628</v>
      </c>
      <c r="D44" s="39">
        <v>160</v>
      </c>
      <c r="E44" s="40">
        <v>36</v>
      </c>
      <c r="F44" t="str">
        <f t="shared" si="12"/>
        <v/>
      </c>
      <c r="G44" s="3" t="str">
        <f t="shared" si="13"/>
        <v xml:space="preserve"> </v>
      </c>
      <c r="H44" s="41">
        <f t="shared" si="14"/>
        <v>0</v>
      </c>
      <c r="I44" s="41">
        <f t="shared" si="15"/>
        <v>0</v>
      </c>
      <c r="J44" s="42">
        <f t="shared" si="16"/>
        <v>0</v>
      </c>
      <c r="K44" s="45">
        <f t="shared" si="17"/>
        <v>0</v>
      </c>
      <c r="L44" s="46">
        <f t="shared" si="19"/>
        <v>0</v>
      </c>
      <c r="M44" s="44">
        <f t="shared" si="18"/>
        <v>0</v>
      </c>
    </row>
    <row r="45" spans="1:13" x14ac:dyDescent="0.2">
      <c r="A45" s="39">
        <v>170908131412</v>
      </c>
      <c r="B45" t="str">
        <f t="shared" si="7"/>
        <v>20170908131412</v>
      </c>
      <c r="C45" s="9">
        <f t="shared" si="2"/>
        <v>42986.551527777781</v>
      </c>
      <c r="D45" s="39">
        <v>160</v>
      </c>
      <c r="E45" s="40">
        <v>38</v>
      </c>
      <c r="F45" t="str">
        <f t="shared" si="12"/>
        <v/>
      </c>
      <c r="G45" s="3" t="str">
        <f t="shared" si="13"/>
        <v xml:space="preserve"> </v>
      </c>
      <c r="H45" s="41">
        <f t="shared" si="14"/>
        <v>0</v>
      </c>
      <c r="I45" s="41">
        <f t="shared" si="15"/>
        <v>0</v>
      </c>
      <c r="J45" s="42">
        <f t="shared" si="16"/>
        <v>0</v>
      </c>
      <c r="K45" s="45">
        <f t="shared" si="17"/>
        <v>0</v>
      </c>
      <c r="L45" s="46">
        <f t="shared" si="19"/>
        <v>0</v>
      </c>
      <c r="M45" s="44">
        <f t="shared" si="18"/>
        <v>0</v>
      </c>
    </row>
    <row r="46" spans="1:13" x14ac:dyDescent="0.2">
      <c r="A46" s="39">
        <v>170908131414</v>
      </c>
      <c r="B46" t="str">
        <f t="shared" si="7"/>
        <v>20170908131414</v>
      </c>
      <c r="C46" s="9">
        <f t="shared" si="2"/>
        <v>42986.551550925928</v>
      </c>
      <c r="D46" s="39">
        <v>160</v>
      </c>
      <c r="E46" s="40">
        <v>40</v>
      </c>
      <c r="F46" t="str">
        <f t="shared" si="12"/>
        <v/>
      </c>
      <c r="G46" s="3" t="str">
        <f t="shared" si="13"/>
        <v xml:space="preserve"> </v>
      </c>
      <c r="H46" s="41">
        <f t="shared" si="14"/>
        <v>0</v>
      </c>
      <c r="I46" s="41">
        <f t="shared" si="15"/>
        <v>0</v>
      </c>
      <c r="J46" s="42">
        <f t="shared" si="16"/>
        <v>0</v>
      </c>
      <c r="K46" s="45">
        <f t="shared" si="17"/>
        <v>0</v>
      </c>
      <c r="L46" s="46">
        <f t="shared" si="19"/>
        <v>0</v>
      </c>
      <c r="M46" s="44">
        <f t="shared" si="18"/>
        <v>0</v>
      </c>
    </row>
    <row r="47" spans="1:13" x14ac:dyDescent="0.2">
      <c r="A47" s="39">
        <v>170908131416</v>
      </c>
      <c r="B47" t="str">
        <f t="shared" si="7"/>
        <v>20170908131416</v>
      </c>
      <c r="C47" s="9">
        <f t="shared" si="2"/>
        <v>42986.551574074074</v>
      </c>
      <c r="D47" s="39">
        <v>160</v>
      </c>
      <c r="E47" s="40">
        <v>42</v>
      </c>
      <c r="F47" t="str">
        <f t="shared" si="12"/>
        <v/>
      </c>
      <c r="G47" s="3" t="str">
        <f t="shared" si="13"/>
        <v xml:space="preserve"> </v>
      </c>
      <c r="H47" s="41">
        <f t="shared" si="14"/>
        <v>0</v>
      </c>
      <c r="I47" s="41">
        <f t="shared" si="15"/>
        <v>0</v>
      </c>
      <c r="J47" s="42">
        <f t="shared" si="16"/>
        <v>0</v>
      </c>
      <c r="K47" s="45">
        <f t="shared" si="17"/>
        <v>0</v>
      </c>
      <c r="L47" s="46">
        <f t="shared" si="19"/>
        <v>0</v>
      </c>
      <c r="M47" s="44">
        <f t="shared" si="18"/>
        <v>0</v>
      </c>
    </row>
    <row r="48" spans="1:13" x14ac:dyDescent="0.2">
      <c r="A48" s="39">
        <v>170908131418</v>
      </c>
      <c r="B48" t="str">
        <f t="shared" si="7"/>
        <v>20170908131418</v>
      </c>
      <c r="C48" s="9">
        <f t="shared" si="2"/>
        <v>42986.55159722222</v>
      </c>
      <c r="D48" s="39">
        <v>160</v>
      </c>
      <c r="E48" s="40">
        <v>44</v>
      </c>
      <c r="F48" t="str">
        <f t="shared" si="12"/>
        <v/>
      </c>
      <c r="G48" s="3" t="str">
        <f t="shared" si="13"/>
        <v xml:space="preserve"> </v>
      </c>
      <c r="H48" s="41">
        <f t="shared" si="14"/>
        <v>0</v>
      </c>
      <c r="I48" s="41">
        <f t="shared" si="15"/>
        <v>0</v>
      </c>
      <c r="J48" s="42">
        <f t="shared" si="16"/>
        <v>0</v>
      </c>
      <c r="K48" s="45">
        <f t="shared" si="17"/>
        <v>0</v>
      </c>
      <c r="L48" s="46">
        <f t="shared" si="19"/>
        <v>0</v>
      </c>
      <c r="M48" s="44">
        <f t="shared" si="18"/>
        <v>0</v>
      </c>
    </row>
    <row r="49" spans="1:13" x14ac:dyDescent="0.2">
      <c r="A49" s="39">
        <v>170908131420</v>
      </c>
      <c r="B49" t="str">
        <f t="shared" si="7"/>
        <v>20170908131420</v>
      </c>
      <c r="C49" s="9">
        <f t="shared" si="2"/>
        <v>42986.551620370374</v>
      </c>
      <c r="D49" s="39">
        <v>160</v>
      </c>
      <c r="E49" s="40">
        <v>46</v>
      </c>
      <c r="F49" t="str">
        <f t="shared" si="12"/>
        <v/>
      </c>
      <c r="G49" s="3" t="str">
        <f t="shared" si="13"/>
        <v xml:space="preserve"> </v>
      </c>
      <c r="H49" s="41">
        <f t="shared" si="14"/>
        <v>0</v>
      </c>
      <c r="I49" s="41">
        <f t="shared" si="15"/>
        <v>0</v>
      </c>
      <c r="J49" s="42">
        <f t="shared" si="16"/>
        <v>0</v>
      </c>
      <c r="K49" s="45">
        <f t="shared" si="17"/>
        <v>0</v>
      </c>
      <c r="L49" s="46">
        <f t="shared" si="19"/>
        <v>0</v>
      </c>
      <c r="M49" s="44">
        <f t="shared" si="18"/>
        <v>0</v>
      </c>
    </row>
    <row r="50" spans="1:13" x14ac:dyDescent="0.2">
      <c r="A50" s="39">
        <v>170908131422</v>
      </c>
      <c r="B50" t="str">
        <f t="shared" si="7"/>
        <v>20170908131422</v>
      </c>
      <c r="C50" s="9">
        <f t="shared" si="2"/>
        <v>42986.55164351852</v>
      </c>
      <c r="D50" s="39">
        <v>160</v>
      </c>
      <c r="E50" s="40">
        <v>48</v>
      </c>
      <c r="F50" t="str">
        <f t="shared" si="12"/>
        <v/>
      </c>
      <c r="G50" s="3" t="str">
        <f t="shared" si="13"/>
        <v xml:space="preserve"> </v>
      </c>
      <c r="H50" s="41">
        <f t="shared" si="14"/>
        <v>0</v>
      </c>
      <c r="I50" s="41">
        <f t="shared" si="15"/>
        <v>0</v>
      </c>
      <c r="J50" s="42">
        <f t="shared" si="16"/>
        <v>0</v>
      </c>
      <c r="K50" s="45">
        <f t="shared" si="17"/>
        <v>0</v>
      </c>
      <c r="L50" s="46">
        <f t="shared" si="19"/>
        <v>0</v>
      </c>
      <c r="M50" s="44">
        <f t="shared" si="18"/>
        <v>0</v>
      </c>
    </row>
    <row r="51" spans="1:13" x14ac:dyDescent="0.2">
      <c r="A51" s="39">
        <v>170908131424</v>
      </c>
      <c r="B51" t="str">
        <f t="shared" si="7"/>
        <v>20170908131424</v>
      </c>
      <c r="C51" s="9">
        <f t="shared" si="2"/>
        <v>42986.551666666666</v>
      </c>
      <c r="D51" s="39">
        <v>160</v>
      </c>
      <c r="E51" s="40">
        <v>50</v>
      </c>
      <c r="F51" t="str">
        <f t="shared" si="12"/>
        <v/>
      </c>
      <c r="G51" s="3" t="str">
        <f t="shared" si="13"/>
        <v xml:space="preserve"> </v>
      </c>
      <c r="H51" s="41">
        <f t="shared" si="14"/>
        <v>0</v>
      </c>
      <c r="I51" s="41">
        <f t="shared" si="15"/>
        <v>0</v>
      </c>
      <c r="J51" s="42">
        <f t="shared" si="16"/>
        <v>0</v>
      </c>
      <c r="K51" s="45">
        <f t="shared" si="17"/>
        <v>0</v>
      </c>
      <c r="L51" s="46">
        <f t="shared" si="19"/>
        <v>0</v>
      </c>
      <c r="M51" s="44">
        <f t="shared" si="18"/>
        <v>0</v>
      </c>
    </row>
    <row r="52" spans="1:13" x14ac:dyDescent="0.2">
      <c r="A52" s="39">
        <v>170908131426</v>
      </c>
      <c r="B52" t="str">
        <f t="shared" si="7"/>
        <v>20170908131426</v>
      </c>
      <c r="C52" s="9">
        <f t="shared" si="2"/>
        <v>42986.551689814813</v>
      </c>
      <c r="D52" s="39">
        <v>160</v>
      </c>
      <c r="E52" s="40">
        <v>52</v>
      </c>
      <c r="F52" t="str">
        <f t="shared" si="12"/>
        <v/>
      </c>
      <c r="G52" s="3" t="str">
        <f t="shared" si="13"/>
        <v xml:space="preserve"> </v>
      </c>
      <c r="H52" s="41">
        <f t="shared" si="14"/>
        <v>0</v>
      </c>
      <c r="I52" s="41">
        <f t="shared" si="15"/>
        <v>0</v>
      </c>
      <c r="J52" s="42">
        <f t="shared" si="16"/>
        <v>0</v>
      </c>
      <c r="K52" s="45">
        <f t="shared" si="17"/>
        <v>0</v>
      </c>
      <c r="L52" s="46">
        <f t="shared" si="19"/>
        <v>0</v>
      </c>
      <c r="M52" s="44">
        <f t="shared" si="18"/>
        <v>0</v>
      </c>
    </row>
    <row r="53" spans="1:13" x14ac:dyDescent="0.2">
      <c r="A53" s="39">
        <v>170908131428</v>
      </c>
      <c r="B53" t="str">
        <f t="shared" si="7"/>
        <v>20170908131428</v>
      </c>
      <c r="C53" s="9">
        <f t="shared" si="2"/>
        <v>42986.551712962966</v>
      </c>
      <c r="D53" s="39">
        <v>160</v>
      </c>
      <c r="E53" s="40">
        <v>54</v>
      </c>
      <c r="F53" t="str">
        <f t="shared" si="12"/>
        <v/>
      </c>
      <c r="G53" s="3" t="str">
        <f t="shared" si="13"/>
        <v xml:space="preserve"> </v>
      </c>
      <c r="H53" s="41">
        <f t="shared" si="14"/>
        <v>0</v>
      </c>
      <c r="I53" s="41">
        <f t="shared" si="15"/>
        <v>0</v>
      </c>
      <c r="J53" s="42">
        <f t="shared" si="16"/>
        <v>0</v>
      </c>
      <c r="K53" s="45">
        <f t="shared" si="17"/>
        <v>0</v>
      </c>
      <c r="L53" s="46">
        <f t="shared" si="19"/>
        <v>0</v>
      </c>
      <c r="M53" s="44">
        <f t="shared" si="18"/>
        <v>0</v>
      </c>
    </row>
    <row r="54" spans="1:13" x14ac:dyDescent="0.2">
      <c r="A54" s="39">
        <v>170908131430</v>
      </c>
      <c r="B54" t="str">
        <f t="shared" si="7"/>
        <v>20170908131430</v>
      </c>
      <c r="C54" s="9">
        <f t="shared" si="2"/>
        <v>42986.551736111112</v>
      </c>
      <c r="D54" s="39">
        <v>160</v>
      </c>
      <c r="E54" s="40">
        <v>56</v>
      </c>
      <c r="F54" t="str">
        <f t="shared" si="12"/>
        <v/>
      </c>
      <c r="G54" s="3" t="str">
        <f t="shared" si="13"/>
        <v xml:space="preserve"> </v>
      </c>
      <c r="H54" s="41">
        <f t="shared" si="14"/>
        <v>0</v>
      </c>
      <c r="I54" s="41">
        <f t="shared" si="15"/>
        <v>0</v>
      </c>
      <c r="J54" s="42">
        <f t="shared" si="16"/>
        <v>0</v>
      </c>
      <c r="K54" s="45">
        <f t="shared" si="17"/>
        <v>0</v>
      </c>
      <c r="L54" s="46">
        <f t="shared" si="19"/>
        <v>0</v>
      </c>
      <c r="M54" s="44">
        <f t="shared" si="18"/>
        <v>0</v>
      </c>
    </row>
    <row r="55" spans="1:13" x14ac:dyDescent="0.2">
      <c r="A55" s="39">
        <v>170908131432</v>
      </c>
      <c r="B55" t="str">
        <f t="shared" si="7"/>
        <v>20170908131432</v>
      </c>
      <c r="C55" s="9">
        <f t="shared" si="2"/>
        <v>42986.551759259259</v>
      </c>
      <c r="D55" s="39">
        <v>160</v>
      </c>
      <c r="E55" s="40">
        <v>58</v>
      </c>
      <c r="F55" t="str">
        <f t="shared" si="12"/>
        <v/>
      </c>
      <c r="G55" s="3" t="str">
        <f t="shared" si="13"/>
        <v xml:space="preserve"> </v>
      </c>
      <c r="H55" s="41">
        <f t="shared" si="14"/>
        <v>0</v>
      </c>
      <c r="I55" s="41">
        <f t="shared" si="15"/>
        <v>0</v>
      </c>
      <c r="J55" s="42">
        <f t="shared" si="16"/>
        <v>0</v>
      </c>
      <c r="K55" s="45">
        <f t="shared" si="17"/>
        <v>0</v>
      </c>
      <c r="L55" s="46">
        <f t="shared" si="19"/>
        <v>0</v>
      </c>
      <c r="M55" s="44">
        <f t="shared" si="18"/>
        <v>0</v>
      </c>
    </row>
    <row r="56" spans="1:13" x14ac:dyDescent="0.2">
      <c r="A56" s="39">
        <v>170908131434</v>
      </c>
      <c r="B56" t="str">
        <f t="shared" si="7"/>
        <v>20170908131434</v>
      </c>
      <c r="C56" s="9">
        <f t="shared" si="2"/>
        <v>42986.551782407405</v>
      </c>
      <c r="D56" s="39">
        <v>160</v>
      </c>
      <c r="E56" s="40">
        <v>60</v>
      </c>
      <c r="F56" t="str">
        <f t="shared" si="12"/>
        <v/>
      </c>
      <c r="G56" s="3" t="str">
        <f t="shared" si="13"/>
        <v xml:space="preserve"> </v>
      </c>
      <c r="H56" s="41">
        <f t="shared" si="14"/>
        <v>0</v>
      </c>
      <c r="I56" s="41">
        <f t="shared" si="15"/>
        <v>0</v>
      </c>
      <c r="J56" s="42">
        <f t="shared" si="16"/>
        <v>0</v>
      </c>
      <c r="K56" s="45">
        <f t="shared" si="17"/>
        <v>0</v>
      </c>
      <c r="L56" s="46">
        <f t="shared" si="19"/>
        <v>0</v>
      </c>
      <c r="M56" s="44">
        <f t="shared" si="18"/>
        <v>0</v>
      </c>
    </row>
    <row r="57" spans="1:13" x14ac:dyDescent="0.2">
      <c r="A57" s="39">
        <v>170908131436</v>
      </c>
      <c r="B57" t="str">
        <f t="shared" si="7"/>
        <v>20170908131436</v>
      </c>
      <c r="C57" s="9">
        <f t="shared" si="2"/>
        <v>42986.551805555559</v>
      </c>
      <c r="D57" s="39">
        <v>160</v>
      </c>
      <c r="E57" s="40">
        <v>62</v>
      </c>
      <c r="F57" t="str">
        <f t="shared" si="12"/>
        <v/>
      </c>
      <c r="G57" s="3" t="str">
        <f t="shared" si="13"/>
        <v xml:space="preserve"> </v>
      </c>
      <c r="H57" s="41">
        <f t="shared" si="14"/>
        <v>0</v>
      </c>
      <c r="I57" s="41">
        <f t="shared" si="15"/>
        <v>0</v>
      </c>
      <c r="J57" s="42">
        <f t="shared" si="16"/>
        <v>0</v>
      </c>
      <c r="K57" s="45">
        <f t="shared" si="17"/>
        <v>0</v>
      </c>
      <c r="L57" s="46">
        <f t="shared" si="19"/>
        <v>0</v>
      </c>
      <c r="M57" s="44">
        <f t="shared" si="18"/>
        <v>0</v>
      </c>
    </row>
    <row r="58" spans="1:13" x14ac:dyDescent="0.2">
      <c r="A58" s="39">
        <v>170908131438</v>
      </c>
      <c r="B58" t="str">
        <f t="shared" si="7"/>
        <v>20170908131438</v>
      </c>
      <c r="C58" s="9">
        <f t="shared" si="2"/>
        <v>42986.551828703705</v>
      </c>
      <c r="D58" s="39">
        <v>160</v>
      </c>
      <c r="E58" s="40">
        <v>64</v>
      </c>
      <c r="F58" t="str">
        <f t="shared" si="12"/>
        <v/>
      </c>
      <c r="G58" s="3" t="str">
        <f t="shared" si="13"/>
        <v xml:space="preserve"> </v>
      </c>
      <c r="H58" s="41">
        <f t="shared" si="14"/>
        <v>0</v>
      </c>
      <c r="I58" s="41">
        <f t="shared" si="15"/>
        <v>0</v>
      </c>
      <c r="J58" s="42">
        <f t="shared" si="16"/>
        <v>0</v>
      </c>
      <c r="K58" s="45">
        <f t="shared" si="17"/>
        <v>0</v>
      </c>
      <c r="L58" s="46">
        <f t="shared" si="19"/>
        <v>0</v>
      </c>
      <c r="M58" s="44">
        <f t="shared" si="18"/>
        <v>0</v>
      </c>
    </row>
    <row r="59" spans="1:13" x14ac:dyDescent="0.2">
      <c r="A59" s="39">
        <v>170908131440</v>
      </c>
      <c r="B59" t="str">
        <f t="shared" si="7"/>
        <v>20170908131440</v>
      </c>
      <c r="C59" s="9">
        <f t="shared" si="2"/>
        <v>42986.551851851851</v>
      </c>
      <c r="D59" s="39">
        <v>160</v>
      </c>
      <c r="E59" s="40">
        <v>66</v>
      </c>
      <c r="F59" t="str">
        <f t="shared" si="12"/>
        <v/>
      </c>
      <c r="G59" s="3" t="str">
        <f t="shared" si="13"/>
        <v xml:space="preserve"> </v>
      </c>
      <c r="H59" s="41">
        <f t="shared" si="14"/>
        <v>0</v>
      </c>
      <c r="I59" s="41">
        <f t="shared" si="15"/>
        <v>0</v>
      </c>
      <c r="J59" s="42">
        <f t="shared" si="16"/>
        <v>0</v>
      </c>
      <c r="K59" s="45">
        <f t="shared" si="17"/>
        <v>0</v>
      </c>
      <c r="L59" s="46">
        <f t="shared" si="19"/>
        <v>0</v>
      </c>
      <c r="M59" s="44">
        <f t="shared" si="18"/>
        <v>0</v>
      </c>
    </row>
    <row r="60" spans="1:13" x14ac:dyDescent="0.2">
      <c r="A60" s="39">
        <v>170908131442</v>
      </c>
      <c r="B60" t="str">
        <f t="shared" si="7"/>
        <v>20170908131442</v>
      </c>
      <c r="C60" s="9">
        <f t="shared" si="2"/>
        <v>42986.551874999997</v>
      </c>
      <c r="D60" s="39">
        <v>160</v>
      </c>
      <c r="E60" s="40">
        <v>68</v>
      </c>
      <c r="F60" t="str">
        <f t="shared" si="12"/>
        <v/>
      </c>
      <c r="G60" s="3" t="str">
        <f t="shared" si="13"/>
        <v xml:space="preserve"> </v>
      </c>
      <c r="H60" s="41">
        <f t="shared" si="14"/>
        <v>0</v>
      </c>
      <c r="I60" s="41">
        <f t="shared" si="15"/>
        <v>0</v>
      </c>
      <c r="J60" s="42">
        <f t="shared" si="16"/>
        <v>0</v>
      </c>
      <c r="K60" s="45">
        <f t="shared" si="17"/>
        <v>0</v>
      </c>
      <c r="L60" s="46">
        <f t="shared" si="19"/>
        <v>0</v>
      </c>
      <c r="M60" s="44">
        <f t="shared" si="18"/>
        <v>0</v>
      </c>
    </row>
    <row r="61" spans="1:13" x14ac:dyDescent="0.2">
      <c r="A61" s="39">
        <v>170908131444</v>
      </c>
      <c r="B61" t="str">
        <f t="shared" si="7"/>
        <v>20170908131444</v>
      </c>
      <c r="C61" s="9">
        <f t="shared" si="2"/>
        <v>42986.551898148151</v>
      </c>
      <c r="D61" s="39">
        <v>160</v>
      </c>
      <c r="E61" s="40">
        <v>70</v>
      </c>
      <c r="F61" t="str">
        <f t="shared" si="12"/>
        <v/>
      </c>
      <c r="G61" s="3" t="str">
        <f t="shared" si="13"/>
        <v xml:space="preserve"> </v>
      </c>
      <c r="H61" s="41">
        <f t="shared" si="14"/>
        <v>0</v>
      </c>
      <c r="I61" s="41">
        <f t="shared" si="15"/>
        <v>0</v>
      </c>
      <c r="J61" s="42">
        <f t="shared" si="16"/>
        <v>0</v>
      </c>
      <c r="K61" s="45">
        <f t="shared" si="17"/>
        <v>0</v>
      </c>
      <c r="L61" s="46">
        <f t="shared" si="19"/>
        <v>0</v>
      </c>
      <c r="M61" s="44">
        <f t="shared" si="18"/>
        <v>0</v>
      </c>
    </row>
    <row r="62" spans="1:13" x14ac:dyDescent="0.2">
      <c r="A62" s="39">
        <v>170908131446</v>
      </c>
      <c r="B62" t="str">
        <f t="shared" si="7"/>
        <v>20170908131446</v>
      </c>
      <c r="C62" s="9">
        <f t="shared" si="2"/>
        <v>42986.551921296297</v>
      </c>
      <c r="D62" s="39">
        <v>160</v>
      </c>
      <c r="E62" s="40">
        <v>72</v>
      </c>
      <c r="F62" t="str">
        <f t="shared" si="12"/>
        <v/>
      </c>
      <c r="G62" s="3" t="str">
        <f t="shared" si="13"/>
        <v xml:space="preserve"> </v>
      </c>
      <c r="H62" s="41">
        <f t="shared" si="14"/>
        <v>0</v>
      </c>
      <c r="I62" s="41">
        <f t="shared" si="15"/>
        <v>0</v>
      </c>
      <c r="J62" s="42">
        <f t="shared" si="16"/>
        <v>0</v>
      </c>
      <c r="K62" s="45">
        <f t="shared" si="17"/>
        <v>0</v>
      </c>
      <c r="L62" s="46">
        <f t="shared" si="19"/>
        <v>0</v>
      </c>
      <c r="M62" s="44">
        <f t="shared" si="18"/>
        <v>0</v>
      </c>
    </row>
    <row r="63" spans="1:13" x14ac:dyDescent="0.2">
      <c r="A63" s="39">
        <v>170908131448</v>
      </c>
      <c r="B63" t="str">
        <f t="shared" si="7"/>
        <v>20170908131448</v>
      </c>
      <c r="C63" s="9">
        <f t="shared" si="2"/>
        <v>42986.551944444444</v>
      </c>
      <c r="D63" s="39">
        <v>160</v>
      </c>
      <c r="E63" s="40">
        <v>74</v>
      </c>
      <c r="F63" t="str">
        <f t="shared" si="12"/>
        <v/>
      </c>
      <c r="G63" s="3" t="str">
        <f t="shared" si="13"/>
        <v xml:space="preserve"> </v>
      </c>
      <c r="H63" s="41">
        <f t="shared" si="14"/>
        <v>0</v>
      </c>
      <c r="I63" s="41">
        <f t="shared" si="15"/>
        <v>0</v>
      </c>
      <c r="J63" s="42">
        <f t="shared" si="16"/>
        <v>0</v>
      </c>
      <c r="K63" s="45">
        <f t="shared" si="17"/>
        <v>0</v>
      </c>
      <c r="L63" s="46">
        <f t="shared" si="19"/>
        <v>0</v>
      </c>
      <c r="M63" s="44">
        <f t="shared" si="18"/>
        <v>0</v>
      </c>
    </row>
    <row r="64" spans="1:13" x14ac:dyDescent="0.2">
      <c r="A64" s="39">
        <v>170908131450</v>
      </c>
      <c r="B64" t="str">
        <f t="shared" si="7"/>
        <v>20170908131450</v>
      </c>
      <c r="C64" s="9">
        <f t="shared" si="2"/>
        <v>42986.55196759259</v>
      </c>
      <c r="D64" s="39">
        <v>160</v>
      </c>
      <c r="E64" s="40">
        <v>76</v>
      </c>
      <c r="F64" t="str">
        <f t="shared" si="12"/>
        <v/>
      </c>
      <c r="G64" s="3" t="str">
        <f t="shared" si="13"/>
        <v xml:space="preserve"> </v>
      </c>
      <c r="H64" s="41">
        <f t="shared" si="14"/>
        <v>0</v>
      </c>
      <c r="I64" s="41">
        <f t="shared" si="15"/>
        <v>0</v>
      </c>
      <c r="J64" s="42">
        <f t="shared" si="16"/>
        <v>0</v>
      </c>
      <c r="K64" s="45">
        <f t="shared" si="17"/>
        <v>0</v>
      </c>
      <c r="L64" s="46">
        <f t="shared" si="19"/>
        <v>0</v>
      </c>
      <c r="M64" s="44">
        <f t="shared" si="18"/>
        <v>0</v>
      </c>
    </row>
    <row r="65" spans="1:13" x14ac:dyDescent="0.2">
      <c r="A65" s="39">
        <v>170908131452</v>
      </c>
      <c r="B65" t="str">
        <f t="shared" si="7"/>
        <v>20170908131452</v>
      </c>
      <c r="C65" s="9">
        <f t="shared" si="2"/>
        <v>42986.551990740743</v>
      </c>
      <c r="D65" s="39">
        <v>160</v>
      </c>
      <c r="E65" s="40">
        <v>78</v>
      </c>
      <c r="F65" t="str">
        <f t="shared" si="12"/>
        <v/>
      </c>
      <c r="G65" s="3" t="str">
        <f t="shared" si="13"/>
        <v xml:space="preserve"> </v>
      </c>
      <c r="H65" s="41">
        <f t="shared" si="14"/>
        <v>0</v>
      </c>
      <c r="I65" s="41">
        <f t="shared" si="15"/>
        <v>0</v>
      </c>
      <c r="J65" s="42">
        <f t="shared" si="16"/>
        <v>0</v>
      </c>
      <c r="K65" s="45">
        <f t="shared" si="17"/>
        <v>0</v>
      </c>
      <c r="L65" s="46">
        <f t="shared" si="19"/>
        <v>0</v>
      </c>
      <c r="M65" s="44">
        <f t="shared" si="18"/>
        <v>0</v>
      </c>
    </row>
    <row r="66" spans="1:13" x14ac:dyDescent="0.2">
      <c r="A66" s="39">
        <v>170908131454</v>
      </c>
      <c r="B66" t="str">
        <f t="shared" si="7"/>
        <v>20170908131454</v>
      </c>
      <c r="C66" s="9">
        <f t="shared" si="2"/>
        <v>42986.55201388889</v>
      </c>
      <c r="D66" s="39">
        <v>160</v>
      </c>
      <c r="E66" s="40">
        <v>80</v>
      </c>
      <c r="F66" t="str">
        <f t="shared" si="12"/>
        <v/>
      </c>
      <c r="G66" s="3" t="str">
        <f t="shared" si="13"/>
        <v xml:space="preserve"> </v>
      </c>
      <c r="H66" s="41">
        <f t="shared" si="14"/>
        <v>0</v>
      </c>
      <c r="I66" s="41">
        <f t="shared" si="15"/>
        <v>0</v>
      </c>
      <c r="J66" s="42">
        <f t="shared" si="16"/>
        <v>0</v>
      </c>
      <c r="K66" s="45">
        <f t="shared" si="17"/>
        <v>0</v>
      </c>
      <c r="L66" s="46">
        <f t="shared" si="19"/>
        <v>0</v>
      </c>
      <c r="M66" s="44">
        <f t="shared" si="18"/>
        <v>0</v>
      </c>
    </row>
    <row r="67" spans="1:13" x14ac:dyDescent="0.2">
      <c r="A67" s="39">
        <v>170908131456</v>
      </c>
      <c r="B67" t="str">
        <f t="shared" si="7"/>
        <v>20170908131456</v>
      </c>
      <c r="C67" s="9">
        <f t="shared" si="2"/>
        <v>42986.552037037036</v>
      </c>
      <c r="D67" s="39">
        <v>160</v>
      </c>
      <c r="E67" s="40">
        <v>82</v>
      </c>
      <c r="F67" t="str">
        <f t="shared" si="12"/>
        <v/>
      </c>
      <c r="G67" s="3" t="str">
        <f t="shared" si="13"/>
        <v xml:space="preserve"> </v>
      </c>
      <c r="H67" s="41">
        <f t="shared" si="14"/>
        <v>0</v>
      </c>
      <c r="I67" s="41">
        <f t="shared" si="15"/>
        <v>0</v>
      </c>
      <c r="J67" s="42">
        <f t="shared" si="16"/>
        <v>0</v>
      </c>
      <c r="K67" s="45">
        <f t="shared" si="17"/>
        <v>0</v>
      </c>
      <c r="L67" s="46">
        <f t="shared" si="19"/>
        <v>0</v>
      </c>
      <c r="M67" s="44">
        <f t="shared" si="18"/>
        <v>0</v>
      </c>
    </row>
    <row r="68" spans="1:13" x14ac:dyDescent="0.2">
      <c r="A68" s="39">
        <v>170908131458</v>
      </c>
      <c r="B68" t="str">
        <f t="shared" si="7"/>
        <v>20170908131458</v>
      </c>
      <c r="C68" s="9">
        <f t="shared" si="2"/>
        <v>42986.552060185182</v>
      </c>
      <c r="D68" s="39">
        <v>159</v>
      </c>
      <c r="E68" s="40">
        <v>84</v>
      </c>
      <c r="F68" t="str">
        <f t="shared" si="12"/>
        <v/>
      </c>
      <c r="G68" s="3" t="str">
        <f t="shared" si="13"/>
        <v xml:space="preserve"> </v>
      </c>
      <c r="H68" s="41">
        <f t="shared" si="14"/>
        <v>0</v>
      </c>
      <c r="I68" s="41">
        <f t="shared" si="15"/>
        <v>0</v>
      </c>
      <c r="J68" s="42">
        <f t="shared" si="16"/>
        <v>0</v>
      </c>
      <c r="K68" s="45">
        <f t="shared" si="17"/>
        <v>0</v>
      </c>
      <c r="L68" s="46">
        <f t="shared" si="19"/>
        <v>0</v>
      </c>
      <c r="M68" s="44">
        <f t="shared" si="18"/>
        <v>0</v>
      </c>
    </row>
    <row r="69" spans="1:13" x14ac:dyDescent="0.2">
      <c r="A69" s="39">
        <v>170908131500</v>
      </c>
      <c r="B69" t="str">
        <f t="shared" si="7"/>
        <v>20170908131500</v>
      </c>
      <c r="C69" s="9">
        <f t="shared" si="2"/>
        <v>42986.552083333336</v>
      </c>
      <c r="D69" s="39">
        <v>159</v>
      </c>
      <c r="E69" s="40">
        <v>86</v>
      </c>
      <c r="F69" t="str">
        <f t="shared" si="12"/>
        <v/>
      </c>
      <c r="G69" s="3" t="str">
        <f t="shared" si="13"/>
        <v xml:space="preserve"> </v>
      </c>
      <c r="H69" s="41">
        <f t="shared" si="14"/>
        <v>0</v>
      </c>
      <c r="I69" s="41">
        <f t="shared" si="15"/>
        <v>0</v>
      </c>
      <c r="J69" s="42">
        <f t="shared" si="16"/>
        <v>0</v>
      </c>
      <c r="K69" s="45">
        <f t="shared" si="17"/>
        <v>0</v>
      </c>
      <c r="L69" s="46">
        <f t="shared" si="19"/>
        <v>0</v>
      </c>
      <c r="M69" s="44">
        <f t="shared" si="18"/>
        <v>0</v>
      </c>
    </row>
    <row r="70" spans="1:13" x14ac:dyDescent="0.2">
      <c r="A70" s="39">
        <v>170908131502</v>
      </c>
      <c r="B70" t="str">
        <f t="shared" si="7"/>
        <v>20170908131502</v>
      </c>
      <c r="C70" s="9">
        <f t="shared" si="2"/>
        <v>42986.552106481482</v>
      </c>
      <c r="D70" s="39">
        <v>160</v>
      </c>
      <c r="E70" s="40">
        <v>88</v>
      </c>
      <c r="F70" t="str">
        <f t="shared" si="12"/>
        <v/>
      </c>
      <c r="G70" s="3" t="str">
        <f t="shared" si="13"/>
        <v xml:space="preserve"> </v>
      </c>
      <c r="H70" s="41">
        <f t="shared" si="14"/>
        <v>0</v>
      </c>
      <c r="I70" s="41">
        <f t="shared" si="15"/>
        <v>0</v>
      </c>
      <c r="J70" s="42">
        <f t="shared" si="16"/>
        <v>0</v>
      </c>
      <c r="K70" s="45">
        <f t="shared" si="17"/>
        <v>0</v>
      </c>
      <c r="L70" s="46">
        <f t="shared" si="19"/>
        <v>0</v>
      </c>
      <c r="M70" s="44">
        <f t="shared" si="18"/>
        <v>0</v>
      </c>
    </row>
    <row r="71" spans="1:13" x14ac:dyDescent="0.2">
      <c r="A71" s="39">
        <v>170908131504</v>
      </c>
      <c r="B71" t="str">
        <f t="shared" si="7"/>
        <v>20170908131504</v>
      </c>
      <c r="C71" s="9">
        <f t="shared" si="2"/>
        <v>42986.552129629628</v>
      </c>
      <c r="D71" s="39">
        <v>160</v>
      </c>
      <c r="E71" s="40">
        <v>90</v>
      </c>
      <c r="F71" t="str">
        <f t="shared" si="12"/>
        <v/>
      </c>
      <c r="G71" s="3" t="str">
        <f t="shared" si="13"/>
        <v xml:space="preserve"> </v>
      </c>
      <c r="H71" s="41">
        <f t="shared" si="14"/>
        <v>0</v>
      </c>
      <c r="I71" s="41">
        <f t="shared" si="15"/>
        <v>0</v>
      </c>
      <c r="J71" s="42">
        <f t="shared" si="16"/>
        <v>0</v>
      </c>
      <c r="K71" s="45">
        <f t="shared" si="17"/>
        <v>0</v>
      </c>
      <c r="L71" s="46">
        <f t="shared" si="19"/>
        <v>0</v>
      </c>
      <c r="M71" s="44">
        <f t="shared" si="18"/>
        <v>0</v>
      </c>
    </row>
    <row r="72" spans="1:13" x14ac:dyDescent="0.2">
      <c r="A72" s="39">
        <v>170908131506</v>
      </c>
      <c r="B72" t="str">
        <f t="shared" si="7"/>
        <v>20170908131506</v>
      </c>
      <c r="C72" s="9">
        <f t="shared" si="2"/>
        <v>42986.552152777775</v>
      </c>
      <c r="D72" s="39">
        <v>160</v>
      </c>
      <c r="E72" s="40">
        <v>92</v>
      </c>
      <c r="F72" t="str">
        <f t="shared" si="12"/>
        <v/>
      </c>
      <c r="G72" s="3" t="str">
        <f t="shared" si="13"/>
        <v xml:space="preserve"> </v>
      </c>
      <c r="H72" s="41">
        <f t="shared" si="14"/>
        <v>0</v>
      </c>
      <c r="I72" s="41">
        <f t="shared" si="15"/>
        <v>0</v>
      </c>
      <c r="J72" s="42">
        <f t="shared" si="16"/>
        <v>0</v>
      </c>
      <c r="K72" s="45">
        <f t="shared" si="17"/>
        <v>0</v>
      </c>
      <c r="L72" s="46">
        <f t="shared" si="19"/>
        <v>0</v>
      </c>
      <c r="M72" s="44">
        <f t="shared" si="18"/>
        <v>0</v>
      </c>
    </row>
    <row r="73" spans="1:13" x14ac:dyDescent="0.2">
      <c r="A73" s="39">
        <v>170908131508</v>
      </c>
      <c r="B73" t="str">
        <f t="shared" si="7"/>
        <v>20170908131508</v>
      </c>
      <c r="C73" s="9">
        <f t="shared" si="2"/>
        <v>42986.552175925928</v>
      </c>
      <c r="D73" s="39">
        <v>161</v>
      </c>
      <c r="E73" s="40">
        <v>94</v>
      </c>
      <c r="F73" t="str">
        <f t="shared" si="12"/>
        <v/>
      </c>
      <c r="G73" s="3">
        <f t="shared" si="13"/>
        <v>42986.552175925928</v>
      </c>
      <c r="H73" s="41">
        <f t="shared" si="14"/>
        <v>1</v>
      </c>
      <c r="I73" s="41">
        <f t="shared" si="15"/>
        <v>0.5</v>
      </c>
      <c r="J73" s="42">
        <f t="shared" si="16"/>
        <v>0.5</v>
      </c>
      <c r="K73" s="45">
        <f t="shared" si="17"/>
        <v>0.80091748293820153</v>
      </c>
      <c r="L73" s="46">
        <f t="shared" si="19"/>
        <v>0.80091748293820153</v>
      </c>
      <c r="M73" s="44">
        <f t="shared" si="18"/>
        <v>3.7601759762356879E-6</v>
      </c>
    </row>
    <row r="74" spans="1:13" x14ac:dyDescent="0.2">
      <c r="A74" s="39">
        <v>170908131510</v>
      </c>
      <c r="B74" t="str">
        <f t="shared" si="7"/>
        <v>20170908131510</v>
      </c>
      <c r="C74" s="9">
        <f t="shared" si="2"/>
        <v>42986.552199074074</v>
      </c>
      <c r="D74" s="39">
        <v>163</v>
      </c>
      <c r="E74" s="40">
        <v>96</v>
      </c>
      <c r="F74" t="str">
        <f t="shared" si="12"/>
        <v/>
      </c>
      <c r="G74" s="3">
        <f t="shared" si="13"/>
        <v>42986.552199074074</v>
      </c>
      <c r="H74" s="41">
        <f t="shared" si="14"/>
        <v>3</v>
      </c>
      <c r="I74" s="41">
        <f t="shared" si="15"/>
        <v>1.5</v>
      </c>
      <c r="J74" s="42">
        <f t="shared" si="16"/>
        <v>2</v>
      </c>
      <c r="K74" s="45">
        <f t="shared" si="17"/>
        <v>3.2036699317528061</v>
      </c>
      <c r="L74" s="46">
        <f t="shared" si="19"/>
        <v>4.0045874146910077</v>
      </c>
      <c r="M74" s="44">
        <f t="shared" si="18"/>
        <v>1.8800879881178439E-5</v>
      </c>
    </row>
    <row r="75" spans="1:13" x14ac:dyDescent="0.2">
      <c r="A75" s="39">
        <v>170908131512</v>
      </c>
      <c r="B75" t="str">
        <f t="shared" si="7"/>
        <v>20170908131512</v>
      </c>
      <c r="C75" s="9">
        <f t="shared" si="2"/>
        <v>42986.552222222221</v>
      </c>
      <c r="D75" s="39">
        <v>165</v>
      </c>
      <c r="E75" s="40">
        <v>98</v>
      </c>
      <c r="F75" t="str">
        <f t="shared" si="12"/>
        <v/>
      </c>
      <c r="G75" s="3">
        <f t="shared" si="13"/>
        <v>42986.552222222221</v>
      </c>
      <c r="H75" s="41">
        <f t="shared" si="14"/>
        <v>5</v>
      </c>
      <c r="I75" s="41">
        <f t="shared" si="15"/>
        <v>2.5</v>
      </c>
      <c r="J75" s="42">
        <f t="shared" si="16"/>
        <v>4</v>
      </c>
      <c r="K75" s="45">
        <f t="shared" si="17"/>
        <v>6.4073398635056122</v>
      </c>
      <c r="L75" s="46">
        <f t="shared" si="19"/>
        <v>10.41192727819662</v>
      </c>
      <c r="M75" s="44">
        <f t="shared" si="18"/>
        <v>4.8882287691063942E-5</v>
      </c>
    </row>
    <row r="76" spans="1:13" x14ac:dyDescent="0.2">
      <c r="A76" s="39">
        <v>170908131514</v>
      </c>
      <c r="B76" t="str">
        <f t="shared" si="7"/>
        <v>20170908131514</v>
      </c>
      <c r="C76" s="9">
        <f t="shared" si="2"/>
        <v>42986.552245370367</v>
      </c>
      <c r="D76" s="39">
        <v>184</v>
      </c>
      <c r="E76" s="40">
        <v>100</v>
      </c>
      <c r="F76" t="str">
        <f t="shared" si="12"/>
        <v/>
      </c>
      <c r="G76" s="3">
        <f t="shared" si="13"/>
        <v>42986.552245370367</v>
      </c>
      <c r="H76" s="41">
        <f t="shared" si="14"/>
        <v>24</v>
      </c>
      <c r="I76" s="41">
        <f t="shared" si="15"/>
        <v>12</v>
      </c>
      <c r="J76" s="42">
        <f t="shared" si="16"/>
        <v>14.5</v>
      </c>
      <c r="K76" s="45">
        <f t="shared" si="17"/>
        <v>23.226607005207846</v>
      </c>
      <c r="L76" s="46">
        <f t="shared" si="19"/>
        <v>33.638534283404468</v>
      </c>
      <c r="M76" s="44">
        <f t="shared" si="18"/>
        <v>1.5792739100189892E-4</v>
      </c>
    </row>
    <row r="77" spans="1:13" x14ac:dyDescent="0.2">
      <c r="A77" s="39">
        <v>170908131516</v>
      </c>
      <c r="B77" t="str">
        <f t="shared" si="7"/>
        <v>20170908131516</v>
      </c>
      <c r="C77" s="9">
        <f t="shared" si="2"/>
        <v>42986.552268518521</v>
      </c>
      <c r="D77" s="39">
        <v>185</v>
      </c>
      <c r="E77" s="40">
        <v>102</v>
      </c>
      <c r="F77" t="str">
        <f t="shared" si="12"/>
        <v/>
      </c>
      <c r="G77" s="3">
        <f t="shared" si="13"/>
        <v>42986.552268518521</v>
      </c>
      <c r="H77" s="41">
        <f t="shared" si="14"/>
        <v>25</v>
      </c>
      <c r="I77" s="41">
        <f t="shared" si="15"/>
        <v>12.5</v>
      </c>
      <c r="J77" s="42">
        <f t="shared" si="16"/>
        <v>24.5</v>
      </c>
      <c r="K77" s="45">
        <f t="shared" si="17"/>
        <v>39.244956663971877</v>
      </c>
      <c r="L77" s="46">
        <f t="shared" si="19"/>
        <v>72.883490947376345</v>
      </c>
      <c r="M77" s="44">
        <f t="shared" si="18"/>
        <v>3.4217601383744765E-4</v>
      </c>
    </row>
    <row r="78" spans="1:13" x14ac:dyDescent="0.2">
      <c r="A78" s="39">
        <v>170908131518</v>
      </c>
      <c r="B78" t="str">
        <f t="shared" si="7"/>
        <v>20170908131518</v>
      </c>
      <c r="C78" s="9">
        <f t="shared" si="2"/>
        <v>42986.552291666667</v>
      </c>
      <c r="D78" s="39">
        <v>209</v>
      </c>
      <c r="E78" s="40">
        <v>104</v>
      </c>
      <c r="F78" t="str">
        <f t="shared" si="12"/>
        <v/>
      </c>
      <c r="G78" s="3">
        <f t="shared" si="13"/>
        <v>42986.552291666667</v>
      </c>
      <c r="H78" s="41">
        <f t="shared" si="14"/>
        <v>49</v>
      </c>
      <c r="I78" s="41">
        <f t="shared" si="15"/>
        <v>24.5</v>
      </c>
      <c r="J78" s="42">
        <f t="shared" si="16"/>
        <v>37</v>
      </c>
      <c r="K78" s="45">
        <f t="shared" si="17"/>
        <v>59.267893737426917</v>
      </c>
      <c r="L78" s="46">
        <f t="shared" si="19"/>
        <v>132.15138468480325</v>
      </c>
      <c r="M78" s="44">
        <f t="shared" si="18"/>
        <v>6.204290360788885E-4</v>
      </c>
    </row>
    <row r="79" spans="1:13" x14ac:dyDescent="0.2">
      <c r="A79" s="39">
        <v>170908131520</v>
      </c>
      <c r="B79" t="str">
        <f t="shared" si="7"/>
        <v>20170908131520</v>
      </c>
      <c r="C79" s="9">
        <f t="shared" si="2"/>
        <v>42986.552314814813</v>
      </c>
      <c r="D79" s="39">
        <v>229</v>
      </c>
      <c r="E79" s="40">
        <v>106</v>
      </c>
      <c r="F79" t="str">
        <f t="shared" si="12"/>
        <v/>
      </c>
      <c r="G79" s="3">
        <f t="shared" si="13"/>
        <v>42986.552314814813</v>
      </c>
      <c r="H79" s="41">
        <f t="shared" si="14"/>
        <v>69</v>
      </c>
      <c r="I79" s="41">
        <f t="shared" si="15"/>
        <v>34.5</v>
      </c>
      <c r="J79" s="42">
        <f t="shared" si="16"/>
        <v>59</v>
      </c>
      <c r="K79" s="45">
        <f t="shared" si="17"/>
        <v>94.508262986707777</v>
      </c>
      <c r="L79" s="46">
        <f t="shared" si="19"/>
        <v>226.65964767151104</v>
      </c>
      <c r="M79" s="44">
        <f t="shared" si="18"/>
        <v>1.0641298012746996E-3</v>
      </c>
    </row>
    <row r="80" spans="1:13" x14ac:dyDescent="0.2">
      <c r="A80" s="39">
        <v>170908131522</v>
      </c>
      <c r="B80" t="str">
        <f t="shared" si="7"/>
        <v>20170908131522</v>
      </c>
      <c r="C80" s="9">
        <f t="shared" si="2"/>
        <v>42986.552337962959</v>
      </c>
      <c r="D80" s="39">
        <v>253</v>
      </c>
      <c r="E80" s="40">
        <v>108</v>
      </c>
      <c r="F80" t="str">
        <f t="shared" si="12"/>
        <v/>
      </c>
      <c r="G80" s="3">
        <f t="shared" si="13"/>
        <v>42986.552337962959</v>
      </c>
      <c r="H80" s="41">
        <f t="shared" si="14"/>
        <v>93</v>
      </c>
      <c r="I80" s="41">
        <f t="shared" si="15"/>
        <v>46.5</v>
      </c>
      <c r="J80" s="42">
        <f t="shared" si="16"/>
        <v>81</v>
      </c>
      <c r="K80" s="45">
        <f t="shared" si="17"/>
        <v>129.74863223598865</v>
      </c>
      <c r="L80" s="46">
        <f t="shared" si="19"/>
        <v>356.40827990749972</v>
      </c>
      <c r="M80" s="44">
        <f t="shared" si="18"/>
        <v>1.6732783094248814E-3</v>
      </c>
    </row>
    <row r="81" spans="1:13" x14ac:dyDescent="0.2">
      <c r="A81" s="39">
        <v>170908131524</v>
      </c>
      <c r="B81" t="str">
        <f t="shared" si="7"/>
        <v>20170908131524</v>
      </c>
      <c r="C81" s="9">
        <f t="shared" si="2"/>
        <v>42986.552361111113</v>
      </c>
      <c r="D81" s="39">
        <v>253</v>
      </c>
      <c r="E81" s="40">
        <v>110</v>
      </c>
      <c r="F81" t="str">
        <f t="shared" si="12"/>
        <v/>
      </c>
      <c r="G81" s="3">
        <f t="shared" si="13"/>
        <v>42986.552361111113</v>
      </c>
      <c r="H81" s="41">
        <f t="shared" si="14"/>
        <v>93</v>
      </c>
      <c r="I81" s="41">
        <f t="shared" si="15"/>
        <v>46.5</v>
      </c>
      <c r="J81" s="42">
        <f t="shared" si="16"/>
        <v>93</v>
      </c>
      <c r="K81" s="45">
        <f t="shared" si="17"/>
        <v>148.97065182650547</v>
      </c>
      <c r="L81" s="46">
        <f t="shared" si="19"/>
        <v>505.37893173400516</v>
      </c>
      <c r="M81" s="44">
        <f t="shared" si="18"/>
        <v>2.372671041004719E-3</v>
      </c>
    </row>
    <row r="82" spans="1:13" x14ac:dyDescent="0.2">
      <c r="A82" s="39">
        <v>170908131526</v>
      </c>
      <c r="B82" t="str">
        <f t="shared" si="7"/>
        <v>20170908131526</v>
      </c>
      <c r="C82" s="9">
        <f t="shared" si="2"/>
        <v>42986.552384259259</v>
      </c>
      <c r="D82" s="39">
        <v>297</v>
      </c>
      <c r="E82" s="40">
        <v>112</v>
      </c>
      <c r="F82" t="str">
        <f t="shared" si="12"/>
        <v/>
      </c>
      <c r="G82" s="3">
        <f t="shared" si="13"/>
        <v>42986.552384259259</v>
      </c>
      <c r="H82" s="41">
        <f t="shared" si="14"/>
        <v>137</v>
      </c>
      <c r="I82" s="41">
        <f t="shared" si="15"/>
        <v>68.5</v>
      </c>
      <c r="J82" s="42">
        <f t="shared" si="16"/>
        <v>115</v>
      </c>
      <c r="K82" s="45">
        <f t="shared" si="17"/>
        <v>184.21102107578636</v>
      </c>
      <c r="L82" s="46">
        <f t="shared" si="19"/>
        <v>689.5899528097915</v>
      </c>
      <c r="M82" s="44">
        <f t="shared" si="18"/>
        <v>3.2375115155389273E-3</v>
      </c>
    </row>
    <row r="83" spans="1:13" x14ac:dyDescent="0.2">
      <c r="A83" s="39">
        <v>170908131528</v>
      </c>
      <c r="B83" t="str">
        <f t="shared" si="7"/>
        <v>20170908131528</v>
      </c>
      <c r="C83" s="9">
        <f t="shared" si="2"/>
        <v>42986.552407407406</v>
      </c>
      <c r="D83" s="39">
        <v>336</v>
      </c>
      <c r="E83" s="40">
        <v>114</v>
      </c>
      <c r="F83" t="str">
        <f t="shared" si="12"/>
        <v/>
      </c>
      <c r="G83" s="3">
        <f t="shared" si="13"/>
        <v>42986.552407407406</v>
      </c>
      <c r="H83" s="41">
        <f t="shared" si="14"/>
        <v>176</v>
      </c>
      <c r="I83" s="41">
        <f t="shared" si="15"/>
        <v>88</v>
      </c>
      <c r="J83" s="42">
        <f t="shared" si="16"/>
        <v>156.5</v>
      </c>
      <c r="K83" s="45">
        <f t="shared" si="17"/>
        <v>250.68717215965708</v>
      </c>
      <c r="L83" s="46">
        <f t="shared" si="19"/>
        <v>940.27712496944855</v>
      </c>
      <c r="M83" s="44">
        <f t="shared" si="18"/>
        <v>4.4144465961006973E-3</v>
      </c>
    </row>
    <row r="84" spans="1:13" x14ac:dyDescent="0.2">
      <c r="A84" s="39">
        <v>170908131530</v>
      </c>
      <c r="B84" t="str">
        <f t="shared" si="7"/>
        <v>20170908131530</v>
      </c>
      <c r="C84" s="9">
        <f t="shared" si="2"/>
        <v>42986.552430555559</v>
      </c>
      <c r="D84" s="39">
        <v>405</v>
      </c>
      <c r="E84" s="40">
        <v>116</v>
      </c>
      <c r="F84" t="str">
        <f t="shared" si="12"/>
        <v/>
      </c>
      <c r="G84" s="3">
        <f t="shared" si="13"/>
        <v>42986.552430555559</v>
      </c>
      <c r="H84" s="41">
        <f t="shared" si="14"/>
        <v>245</v>
      </c>
      <c r="I84" s="41">
        <f t="shared" si="15"/>
        <v>122.5</v>
      </c>
      <c r="J84" s="42">
        <f t="shared" si="16"/>
        <v>210.5</v>
      </c>
      <c r="K84" s="45">
        <f t="shared" si="17"/>
        <v>337.18626031698284</v>
      </c>
      <c r="L84" s="46">
        <f t="shared" si="19"/>
        <v>1277.4633852864313</v>
      </c>
      <c r="M84" s="44">
        <f t="shared" si="18"/>
        <v>5.9974806820959218E-3</v>
      </c>
    </row>
    <row r="85" spans="1:13" x14ac:dyDescent="0.2">
      <c r="A85" s="39">
        <v>170908131532</v>
      </c>
      <c r="B85" t="str">
        <f t="shared" si="7"/>
        <v>20170908131532</v>
      </c>
      <c r="C85" s="9">
        <f t="shared" si="2"/>
        <v>42986.552453703705</v>
      </c>
      <c r="D85" s="39">
        <v>473</v>
      </c>
      <c r="E85" s="40">
        <v>118</v>
      </c>
      <c r="F85" t="str">
        <f t="shared" si="12"/>
        <v/>
      </c>
      <c r="G85" s="3">
        <f t="shared" si="13"/>
        <v>42986.552453703705</v>
      </c>
      <c r="H85" s="41">
        <f t="shared" si="14"/>
        <v>313</v>
      </c>
      <c r="I85" s="41">
        <f t="shared" si="15"/>
        <v>156.5</v>
      </c>
      <c r="J85" s="42">
        <f t="shared" si="16"/>
        <v>279</v>
      </c>
      <c r="K85" s="45">
        <f t="shared" si="17"/>
        <v>446.91195547951645</v>
      </c>
      <c r="L85" s="46">
        <f t="shared" si="19"/>
        <v>1724.3753407659478</v>
      </c>
      <c r="M85" s="44">
        <f t="shared" si="18"/>
        <v>8.0956588768354362E-3</v>
      </c>
    </row>
    <row r="86" spans="1:13" x14ac:dyDescent="0.2">
      <c r="A86" s="39">
        <v>170908131534</v>
      </c>
      <c r="B86" t="str">
        <f t="shared" si="7"/>
        <v>20170908131534</v>
      </c>
      <c r="C86" s="9">
        <f t="shared" si="2"/>
        <v>42986.552476851852</v>
      </c>
      <c r="D86" s="39">
        <v>522</v>
      </c>
      <c r="E86" s="40">
        <v>120</v>
      </c>
      <c r="F86" t="str">
        <f t="shared" si="12"/>
        <v/>
      </c>
      <c r="G86" s="3">
        <f t="shared" si="13"/>
        <v>42986.552476851852</v>
      </c>
      <c r="H86" s="41">
        <f t="shared" si="14"/>
        <v>362</v>
      </c>
      <c r="I86" s="41">
        <f t="shared" si="15"/>
        <v>181</v>
      </c>
      <c r="J86" s="42">
        <f t="shared" si="16"/>
        <v>337.5</v>
      </c>
      <c r="K86" s="45">
        <f t="shared" si="17"/>
        <v>540.61930098328605</v>
      </c>
      <c r="L86" s="46">
        <f t="shared" si="19"/>
        <v>2264.9946417492338</v>
      </c>
      <c r="M86" s="44">
        <f t="shared" si="18"/>
        <v>1.0633777660794526E-2</v>
      </c>
    </row>
    <row r="87" spans="1:13" x14ac:dyDescent="0.2">
      <c r="A87" s="39">
        <v>170908131536</v>
      </c>
      <c r="B87" t="str">
        <f t="shared" si="7"/>
        <v>20170908131536</v>
      </c>
      <c r="C87" s="9">
        <f t="shared" si="2"/>
        <v>42986.552499999998</v>
      </c>
      <c r="D87" s="39">
        <v>610</v>
      </c>
      <c r="E87" s="40">
        <v>122</v>
      </c>
      <c r="F87" t="str">
        <f t="shared" si="12"/>
        <v/>
      </c>
      <c r="G87" s="3">
        <f t="shared" si="13"/>
        <v>42986.552499999998</v>
      </c>
      <c r="H87" s="41">
        <f t="shared" si="14"/>
        <v>450</v>
      </c>
      <c r="I87" s="41">
        <f t="shared" si="15"/>
        <v>225</v>
      </c>
      <c r="J87" s="42">
        <f t="shared" si="16"/>
        <v>406</v>
      </c>
      <c r="K87" s="45">
        <f t="shared" si="17"/>
        <v>650.34499614581966</v>
      </c>
      <c r="L87" s="46">
        <f t="shared" si="19"/>
        <v>2915.3396378950533</v>
      </c>
      <c r="M87" s="44">
        <f t="shared" si="18"/>
        <v>1.3687040553497903E-2</v>
      </c>
    </row>
    <row r="88" spans="1:13" x14ac:dyDescent="0.2">
      <c r="A88" s="39">
        <v>170908131538</v>
      </c>
      <c r="B88" t="str">
        <f t="shared" si="7"/>
        <v>20170908131538</v>
      </c>
      <c r="C88" s="9">
        <f t="shared" si="2"/>
        <v>42986.552523148152</v>
      </c>
      <c r="D88" s="39">
        <v>669</v>
      </c>
      <c r="E88" s="40">
        <v>124</v>
      </c>
      <c r="F88" t="str">
        <f t="shared" si="12"/>
        <v/>
      </c>
      <c r="G88" s="3">
        <f t="shared" si="13"/>
        <v>42986.552523148152</v>
      </c>
      <c r="H88" s="41">
        <f t="shared" si="14"/>
        <v>509</v>
      </c>
      <c r="I88" s="41">
        <f t="shared" si="15"/>
        <v>254.5</v>
      </c>
      <c r="J88" s="42">
        <f t="shared" si="16"/>
        <v>479.5</v>
      </c>
      <c r="K88" s="45">
        <f t="shared" si="17"/>
        <v>768.07986613773528</v>
      </c>
      <c r="L88" s="46">
        <f t="shared" si="19"/>
        <v>3683.4195040327886</v>
      </c>
      <c r="M88" s="44">
        <f t="shared" si="18"/>
        <v>1.7293049314707928E-2</v>
      </c>
    </row>
    <row r="89" spans="1:13" x14ac:dyDescent="0.2">
      <c r="A89" s="39">
        <v>170908131540</v>
      </c>
      <c r="B89" t="str">
        <f t="shared" si="7"/>
        <v>20170908131540</v>
      </c>
      <c r="C89" s="9">
        <f t="shared" si="2"/>
        <v>42986.552546296298</v>
      </c>
      <c r="D89" s="39">
        <v>740</v>
      </c>
      <c r="E89" s="40">
        <v>126</v>
      </c>
      <c r="F89" t="str">
        <f t="shared" si="12"/>
        <v/>
      </c>
      <c r="G89" s="3">
        <f t="shared" si="13"/>
        <v>42986.552546296298</v>
      </c>
      <c r="H89" s="41">
        <f t="shared" si="14"/>
        <v>580</v>
      </c>
      <c r="I89" s="41">
        <f t="shared" si="15"/>
        <v>290</v>
      </c>
      <c r="J89" s="42">
        <f t="shared" si="16"/>
        <v>544.5</v>
      </c>
      <c r="K89" s="45">
        <f t="shared" si="17"/>
        <v>872.19913891970145</v>
      </c>
      <c r="L89" s="46">
        <f t="shared" si="19"/>
        <v>4555.6186429524896</v>
      </c>
      <c r="M89" s="44">
        <f t="shared" si="18"/>
        <v>2.1387880952828588E-2</v>
      </c>
    </row>
    <row r="90" spans="1:13" x14ac:dyDescent="0.2">
      <c r="A90" s="39">
        <v>170908131542</v>
      </c>
      <c r="B90" t="str">
        <f t="shared" si="7"/>
        <v>20170908131542</v>
      </c>
      <c r="C90" s="9">
        <f t="shared" ref="C90:C153" si="20">DATE(LEFT(B90,4),MID(B90,5,2),MID(B90,7,2))+TIME(MID(B90,9,2),MID(B90,11,2),RIGHT(B90,2))</f>
        <v>42986.552569444444</v>
      </c>
      <c r="D90" s="39">
        <v>816</v>
      </c>
      <c r="E90" s="40">
        <v>128</v>
      </c>
      <c r="F90" t="str">
        <f t="shared" si="12"/>
        <v/>
      </c>
      <c r="G90" s="3">
        <f t="shared" si="13"/>
        <v>42986.552569444444</v>
      </c>
      <c r="H90" s="41">
        <f t="shared" si="14"/>
        <v>656</v>
      </c>
      <c r="I90" s="41">
        <f t="shared" si="15"/>
        <v>328</v>
      </c>
      <c r="J90" s="42">
        <f t="shared" si="16"/>
        <v>618</v>
      </c>
      <c r="K90" s="45">
        <f t="shared" si="17"/>
        <v>989.93400891161707</v>
      </c>
      <c r="L90" s="46">
        <f t="shared" si="19"/>
        <v>5545.5526518641063</v>
      </c>
      <c r="M90" s="44">
        <f t="shared" si="18"/>
        <v>2.6035458459455898E-2</v>
      </c>
    </row>
    <row r="91" spans="1:13" x14ac:dyDescent="0.2">
      <c r="A91" s="39">
        <v>170908131544</v>
      </c>
      <c r="B91" t="str">
        <f t="shared" ref="B91:B154" si="21">"20"&amp;A91</f>
        <v>20170908131544</v>
      </c>
      <c r="C91" s="9">
        <f t="shared" si="20"/>
        <v>42986.55259259259</v>
      </c>
      <c r="D91" s="39">
        <v>882</v>
      </c>
      <c r="E91" s="40">
        <v>130</v>
      </c>
      <c r="F91" t="str">
        <f t="shared" si="12"/>
        <v/>
      </c>
      <c r="G91" s="3">
        <f t="shared" si="13"/>
        <v>42986.55259259259</v>
      </c>
      <c r="H91" s="41">
        <f t="shared" si="14"/>
        <v>722</v>
      </c>
      <c r="I91" s="41">
        <f t="shared" si="15"/>
        <v>361</v>
      </c>
      <c r="J91" s="42">
        <f t="shared" si="16"/>
        <v>689</v>
      </c>
      <c r="K91" s="45">
        <f t="shared" si="17"/>
        <v>1103.6642914888416</v>
      </c>
      <c r="L91" s="46">
        <f t="shared" si="19"/>
        <v>6649.216943352948</v>
      </c>
      <c r="M91" s="44">
        <f t="shared" si="18"/>
        <v>3.1216980954708675E-2</v>
      </c>
    </row>
    <row r="92" spans="1:13" x14ac:dyDescent="0.2">
      <c r="A92" s="39">
        <v>170908131546</v>
      </c>
      <c r="B92" t="str">
        <f t="shared" si="21"/>
        <v>20170908131546</v>
      </c>
      <c r="C92" s="9">
        <f t="shared" si="20"/>
        <v>42986.552615740744</v>
      </c>
      <c r="D92" s="39">
        <v>965</v>
      </c>
      <c r="E92" s="40">
        <v>132</v>
      </c>
      <c r="F92" t="str">
        <f t="shared" si="12"/>
        <v/>
      </c>
      <c r="G92" s="3">
        <f t="shared" si="13"/>
        <v>42986.552615740744</v>
      </c>
      <c r="H92" s="41">
        <f t="shared" si="14"/>
        <v>805</v>
      </c>
      <c r="I92" s="41">
        <f t="shared" si="15"/>
        <v>402.5</v>
      </c>
      <c r="J92" s="42">
        <f t="shared" si="16"/>
        <v>763.5</v>
      </c>
      <c r="K92" s="45">
        <f t="shared" si="17"/>
        <v>1223.0009964466337</v>
      </c>
      <c r="L92" s="46">
        <f t="shared" si="19"/>
        <v>7872.2179397995815</v>
      </c>
      <c r="M92" s="44">
        <f t="shared" si="18"/>
        <v>3.6958769670420569E-2</v>
      </c>
    </row>
    <row r="93" spans="1:13" x14ac:dyDescent="0.2">
      <c r="A93" s="39">
        <v>170908131548</v>
      </c>
      <c r="B93" t="str">
        <f t="shared" si="21"/>
        <v>20170908131548</v>
      </c>
      <c r="C93" s="9">
        <f t="shared" si="20"/>
        <v>42986.55263888889</v>
      </c>
      <c r="D93" s="39">
        <v>965</v>
      </c>
      <c r="E93" s="40">
        <v>134</v>
      </c>
      <c r="F93" t="str">
        <f t="shared" ref="F93:F156" si="22">IF(H93=$B$13,C93,"")</f>
        <v/>
      </c>
      <c r="G93" s="3">
        <f t="shared" ref="G93:G156" si="23">IF(D93-$B$11&gt;0,C93," ")</f>
        <v>42986.55263888889</v>
      </c>
      <c r="H93" s="41">
        <f t="shared" ref="H93:H156" si="24">IF((D93-$B$11)&gt;0,D93-$B$11,0)</f>
        <v>805</v>
      </c>
      <c r="I93" s="41">
        <f t="shared" ref="I93:I156" si="25">H93/2</f>
        <v>402.5</v>
      </c>
      <c r="J93" s="42">
        <f t="shared" ref="J93:J156" si="26">AVERAGE(I92:I93)*(E93-E92)</f>
        <v>805</v>
      </c>
      <c r="K93" s="45">
        <f t="shared" ref="K93:K156" si="27">J93*$B$19</f>
        <v>1289.4771475305045</v>
      </c>
      <c r="L93" s="46">
        <f t="shared" si="19"/>
        <v>9161.6950873300866</v>
      </c>
      <c r="M93" s="44">
        <f t="shared" ref="M93:M156" si="28">L93/($B$17*1000)</f>
        <v>4.3012652992160033E-2</v>
      </c>
    </row>
    <row r="94" spans="1:13" x14ac:dyDescent="0.2">
      <c r="A94" s="39">
        <v>170908131550</v>
      </c>
      <c r="B94" t="str">
        <f t="shared" si="21"/>
        <v>20170908131550</v>
      </c>
      <c r="C94" s="9">
        <f t="shared" si="20"/>
        <v>42986.552662037036</v>
      </c>
      <c r="D94" s="39">
        <v>1184</v>
      </c>
      <c r="E94" s="40">
        <v>136</v>
      </c>
      <c r="F94" t="str">
        <f t="shared" si="22"/>
        <v/>
      </c>
      <c r="G94" s="3">
        <f t="shared" si="23"/>
        <v>42986.552662037036</v>
      </c>
      <c r="H94" s="41">
        <f t="shared" si="24"/>
        <v>1024</v>
      </c>
      <c r="I94" s="41">
        <f t="shared" si="25"/>
        <v>512</v>
      </c>
      <c r="J94" s="42">
        <f t="shared" si="26"/>
        <v>914.5</v>
      </c>
      <c r="K94" s="45">
        <f t="shared" si="27"/>
        <v>1464.8780762939707</v>
      </c>
      <c r="L94" s="46">
        <f t="shared" ref="L94:L157" si="29">L93+K94</f>
        <v>10626.573163624058</v>
      </c>
      <c r="M94" s="44">
        <f t="shared" si="28"/>
        <v>4.9890014852695105E-2</v>
      </c>
    </row>
    <row r="95" spans="1:13" x14ac:dyDescent="0.2">
      <c r="A95" s="39">
        <v>170908131552</v>
      </c>
      <c r="B95" t="str">
        <f t="shared" si="21"/>
        <v>20170908131552</v>
      </c>
      <c r="C95" s="9">
        <f t="shared" si="20"/>
        <v>42986.552685185183</v>
      </c>
      <c r="D95" s="39">
        <v>1312</v>
      </c>
      <c r="E95" s="40">
        <v>138</v>
      </c>
      <c r="F95" t="str">
        <f t="shared" si="22"/>
        <v/>
      </c>
      <c r="G95" s="3">
        <f t="shared" si="23"/>
        <v>42986.552685185183</v>
      </c>
      <c r="H95" s="41">
        <f t="shared" si="24"/>
        <v>1152</v>
      </c>
      <c r="I95" s="41">
        <f t="shared" si="25"/>
        <v>576</v>
      </c>
      <c r="J95" s="42">
        <f t="shared" si="26"/>
        <v>1088</v>
      </c>
      <c r="K95" s="45">
        <f t="shared" si="27"/>
        <v>1742.7964428735265</v>
      </c>
      <c r="L95" s="46">
        <f t="shared" si="29"/>
        <v>12369.369606497585</v>
      </c>
      <c r="M95" s="44">
        <f t="shared" si="28"/>
        <v>5.8072157776983963E-2</v>
      </c>
    </row>
    <row r="96" spans="1:13" x14ac:dyDescent="0.2">
      <c r="A96" s="39">
        <v>170908131554</v>
      </c>
      <c r="B96" t="str">
        <f t="shared" si="21"/>
        <v>20170908131554</v>
      </c>
      <c r="C96" s="9">
        <f t="shared" si="20"/>
        <v>42986.552708333336</v>
      </c>
      <c r="D96" s="39">
        <v>1375</v>
      </c>
      <c r="E96" s="40">
        <v>140</v>
      </c>
      <c r="F96" t="str">
        <f t="shared" si="22"/>
        <v/>
      </c>
      <c r="G96" s="3">
        <f t="shared" si="23"/>
        <v>42986.552708333336</v>
      </c>
      <c r="H96" s="41">
        <f t="shared" si="24"/>
        <v>1215</v>
      </c>
      <c r="I96" s="41">
        <f t="shared" si="25"/>
        <v>607.5</v>
      </c>
      <c r="J96" s="42">
        <f t="shared" si="26"/>
        <v>1183.5</v>
      </c>
      <c r="K96" s="45">
        <f t="shared" si="27"/>
        <v>1895.771682114723</v>
      </c>
      <c r="L96" s="46">
        <f t="shared" si="29"/>
        <v>14265.141288612307</v>
      </c>
      <c r="M96" s="44">
        <f t="shared" si="28"/>
        <v>6.6972494312733832E-2</v>
      </c>
    </row>
    <row r="97" spans="1:13" x14ac:dyDescent="0.2">
      <c r="A97" s="39">
        <v>170908131556</v>
      </c>
      <c r="B97" t="str">
        <f t="shared" si="21"/>
        <v>20170908131556</v>
      </c>
      <c r="C97" s="9">
        <f t="shared" si="20"/>
        <v>42986.552731481483</v>
      </c>
      <c r="D97" s="39">
        <v>1424</v>
      </c>
      <c r="E97" s="40">
        <v>142</v>
      </c>
      <c r="F97" t="str">
        <f t="shared" si="22"/>
        <v/>
      </c>
      <c r="G97" s="3">
        <f t="shared" si="23"/>
        <v>42986.552731481483</v>
      </c>
      <c r="H97" s="41">
        <f t="shared" si="24"/>
        <v>1264</v>
      </c>
      <c r="I97" s="41">
        <f t="shared" si="25"/>
        <v>632</v>
      </c>
      <c r="J97" s="42">
        <f t="shared" si="26"/>
        <v>1239.5</v>
      </c>
      <c r="K97" s="45">
        <f t="shared" si="27"/>
        <v>1985.4744402038016</v>
      </c>
      <c r="L97" s="46">
        <f t="shared" si="29"/>
        <v>16250.615728816108</v>
      </c>
      <c r="M97" s="44">
        <f t="shared" si="28"/>
        <v>7.6293970557822111E-2</v>
      </c>
    </row>
    <row r="98" spans="1:13" x14ac:dyDescent="0.2">
      <c r="A98" s="39">
        <v>170908131558</v>
      </c>
      <c r="B98" t="str">
        <f t="shared" si="21"/>
        <v>20170908131558</v>
      </c>
      <c r="C98" s="9">
        <f t="shared" si="20"/>
        <v>42986.552754629629</v>
      </c>
      <c r="D98" s="39">
        <v>1576</v>
      </c>
      <c r="E98" s="40">
        <v>144</v>
      </c>
      <c r="F98" t="str">
        <f t="shared" si="22"/>
        <v/>
      </c>
      <c r="G98" s="3">
        <f t="shared" si="23"/>
        <v>42986.552754629629</v>
      </c>
      <c r="H98" s="41">
        <f t="shared" si="24"/>
        <v>1416</v>
      </c>
      <c r="I98" s="41">
        <f t="shared" si="25"/>
        <v>708</v>
      </c>
      <c r="J98" s="42">
        <f t="shared" si="26"/>
        <v>1340</v>
      </c>
      <c r="K98" s="45">
        <f t="shared" si="27"/>
        <v>2146.45885427438</v>
      </c>
      <c r="L98" s="46">
        <f t="shared" si="29"/>
        <v>18397.074583090489</v>
      </c>
      <c r="M98" s="44">
        <f t="shared" si="28"/>
        <v>8.637124217413375E-2</v>
      </c>
    </row>
    <row r="99" spans="1:13" x14ac:dyDescent="0.2">
      <c r="A99" s="39">
        <v>170908131600</v>
      </c>
      <c r="B99" t="str">
        <f t="shared" si="21"/>
        <v>20170908131600</v>
      </c>
      <c r="C99" s="9">
        <f t="shared" si="20"/>
        <v>42986.552777777775</v>
      </c>
      <c r="D99" s="39">
        <v>1639</v>
      </c>
      <c r="E99" s="40">
        <v>146</v>
      </c>
      <c r="F99" t="str">
        <f t="shared" si="22"/>
        <v/>
      </c>
      <c r="G99" s="3">
        <f t="shared" si="23"/>
        <v>42986.552777777775</v>
      </c>
      <c r="H99" s="41">
        <f t="shared" si="24"/>
        <v>1479</v>
      </c>
      <c r="I99" s="41">
        <f t="shared" si="25"/>
        <v>739.5</v>
      </c>
      <c r="J99" s="42">
        <f t="shared" si="26"/>
        <v>1447.5</v>
      </c>
      <c r="K99" s="45">
        <f t="shared" si="27"/>
        <v>2318.6561131060935</v>
      </c>
      <c r="L99" s="46">
        <f t="shared" si="29"/>
        <v>20715.730696196581</v>
      </c>
      <c r="M99" s="44">
        <f t="shared" si="28"/>
        <v>9.7256951625336055E-2</v>
      </c>
    </row>
    <row r="100" spans="1:13" x14ac:dyDescent="0.2">
      <c r="A100" s="39">
        <v>170908131602</v>
      </c>
      <c r="B100" t="str">
        <f t="shared" si="21"/>
        <v>20170908131602</v>
      </c>
      <c r="C100" s="9">
        <f t="shared" si="20"/>
        <v>42986.552800925929</v>
      </c>
      <c r="D100" s="39">
        <v>1675</v>
      </c>
      <c r="E100" s="40">
        <v>148</v>
      </c>
      <c r="F100" t="str">
        <f t="shared" si="22"/>
        <v/>
      </c>
      <c r="G100" s="3">
        <f t="shared" si="23"/>
        <v>42986.552800925929</v>
      </c>
      <c r="H100" s="41">
        <f t="shared" si="24"/>
        <v>1515</v>
      </c>
      <c r="I100" s="41">
        <f t="shared" si="25"/>
        <v>757.5</v>
      </c>
      <c r="J100" s="42">
        <f t="shared" si="26"/>
        <v>1497</v>
      </c>
      <c r="K100" s="45">
        <f t="shared" si="27"/>
        <v>2397.9469439169752</v>
      </c>
      <c r="L100" s="46">
        <f t="shared" si="29"/>
        <v>23113.677640113558</v>
      </c>
      <c r="M100" s="44">
        <f t="shared" si="28"/>
        <v>0.10851491849818572</v>
      </c>
    </row>
    <row r="101" spans="1:13" x14ac:dyDescent="0.2">
      <c r="A101" s="39">
        <v>170908131604</v>
      </c>
      <c r="B101" t="str">
        <f t="shared" si="21"/>
        <v>20170908131604</v>
      </c>
      <c r="C101" s="9">
        <f t="shared" si="20"/>
        <v>42986.552824074075</v>
      </c>
      <c r="D101" s="39">
        <v>1791</v>
      </c>
      <c r="E101" s="40">
        <v>150</v>
      </c>
      <c r="F101" t="str">
        <f t="shared" si="22"/>
        <v/>
      </c>
      <c r="G101" s="3">
        <f t="shared" si="23"/>
        <v>42986.552824074075</v>
      </c>
      <c r="H101" s="41">
        <f t="shared" si="24"/>
        <v>1631</v>
      </c>
      <c r="I101" s="41">
        <f t="shared" si="25"/>
        <v>815.5</v>
      </c>
      <c r="J101" s="42">
        <f t="shared" si="26"/>
        <v>1573</v>
      </c>
      <c r="K101" s="45">
        <f t="shared" si="27"/>
        <v>2519.6864013235822</v>
      </c>
      <c r="L101" s="46">
        <f t="shared" si="29"/>
        <v>25633.36404143714</v>
      </c>
      <c r="M101" s="44">
        <f t="shared" si="28"/>
        <v>0.12034443211942319</v>
      </c>
    </row>
    <row r="102" spans="1:13" x14ac:dyDescent="0.2">
      <c r="A102" s="39">
        <v>170908131606</v>
      </c>
      <c r="B102" t="str">
        <f t="shared" si="21"/>
        <v>20170908131606</v>
      </c>
      <c r="C102" s="9">
        <f t="shared" si="20"/>
        <v>42986.552847222221</v>
      </c>
      <c r="D102" s="39">
        <v>1839</v>
      </c>
      <c r="E102" s="40">
        <v>152</v>
      </c>
      <c r="F102" t="str">
        <f t="shared" si="22"/>
        <v/>
      </c>
      <c r="G102" s="3">
        <f t="shared" si="23"/>
        <v>42986.552847222221</v>
      </c>
      <c r="H102" s="41">
        <f t="shared" si="24"/>
        <v>1679</v>
      </c>
      <c r="I102" s="41">
        <f t="shared" si="25"/>
        <v>839.5</v>
      </c>
      <c r="J102" s="42">
        <f t="shared" si="26"/>
        <v>1655</v>
      </c>
      <c r="K102" s="45">
        <f t="shared" si="27"/>
        <v>2651.0368685254471</v>
      </c>
      <c r="L102" s="46">
        <f t="shared" si="29"/>
        <v>28284.400909962587</v>
      </c>
      <c r="M102" s="44">
        <f t="shared" si="28"/>
        <v>0.13279061460076333</v>
      </c>
    </row>
    <row r="103" spans="1:13" x14ac:dyDescent="0.2">
      <c r="A103" s="39">
        <v>170908131608</v>
      </c>
      <c r="B103" t="str">
        <f t="shared" si="21"/>
        <v>20170908131608</v>
      </c>
      <c r="C103" s="9">
        <f t="shared" si="20"/>
        <v>42986.552870370368</v>
      </c>
      <c r="D103" s="39">
        <v>1933</v>
      </c>
      <c r="E103" s="40">
        <v>154</v>
      </c>
      <c r="F103" t="str">
        <f t="shared" si="22"/>
        <v/>
      </c>
      <c r="G103" s="3">
        <f t="shared" si="23"/>
        <v>42986.552870370368</v>
      </c>
      <c r="H103" s="41">
        <f t="shared" si="24"/>
        <v>1773</v>
      </c>
      <c r="I103" s="41">
        <f t="shared" si="25"/>
        <v>886.5</v>
      </c>
      <c r="J103" s="42">
        <f t="shared" si="26"/>
        <v>1726</v>
      </c>
      <c r="K103" s="45">
        <f t="shared" si="27"/>
        <v>2764.7671511026715</v>
      </c>
      <c r="L103" s="46">
        <f t="shared" si="29"/>
        <v>31049.168061065258</v>
      </c>
      <c r="M103" s="44">
        <f t="shared" si="28"/>
        <v>0.1457707420707289</v>
      </c>
    </row>
    <row r="104" spans="1:13" x14ac:dyDescent="0.2">
      <c r="A104" s="39">
        <v>170908131610</v>
      </c>
      <c r="B104" t="str">
        <f t="shared" si="21"/>
        <v>20170908131610</v>
      </c>
      <c r="C104" s="9">
        <f t="shared" si="20"/>
        <v>42986.552893518521</v>
      </c>
      <c r="D104" s="39">
        <v>1933</v>
      </c>
      <c r="E104" s="40">
        <v>156</v>
      </c>
      <c r="F104" t="str">
        <f t="shared" si="22"/>
        <v/>
      </c>
      <c r="G104" s="3">
        <f t="shared" si="23"/>
        <v>42986.552893518521</v>
      </c>
      <c r="H104" s="41">
        <f t="shared" si="24"/>
        <v>1773</v>
      </c>
      <c r="I104" s="41">
        <f t="shared" si="25"/>
        <v>886.5</v>
      </c>
      <c r="J104" s="42">
        <f t="shared" si="26"/>
        <v>1773</v>
      </c>
      <c r="K104" s="45">
        <f t="shared" si="27"/>
        <v>2840.0533944988624</v>
      </c>
      <c r="L104" s="46">
        <f t="shared" si="29"/>
        <v>33889.221455564119</v>
      </c>
      <c r="M104" s="44">
        <f t="shared" si="28"/>
        <v>0.15910432608246064</v>
      </c>
    </row>
    <row r="105" spans="1:13" x14ac:dyDescent="0.2">
      <c r="A105" s="39">
        <v>170908131612</v>
      </c>
      <c r="B105" t="str">
        <f t="shared" si="21"/>
        <v>20170908131612</v>
      </c>
      <c r="C105" s="9">
        <f t="shared" si="20"/>
        <v>42986.552916666667</v>
      </c>
      <c r="D105" s="39">
        <v>2250</v>
      </c>
      <c r="E105" s="40">
        <v>158</v>
      </c>
      <c r="F105">
        <f t="shared" si="22"/>
        <v>42986.552916666667</v>
      </c>
      <c r="G105" s="3">
        <f t="shared" si="23"/>
        <v>42986.552916666667</v>
      </c>
      <c r="H105" s="41">
        <f t="shared" si="24"/>
        <v>2090</v>
      </c>
      <c r="I105" s="41">
        <f t="shared" si="25"/>
        <v>1045</v>
      </c>
      <c r="J105" s="42">
        <f t="shared" si="26"/>
        <v>1931.5</v>
      </c>
      <c r="K105" s="45">
        <f t="shared" si="27"/>
        <v>3093.9442365902723</v>
      </c>
      <c r="L105" s="46">
        <f t="shared" si="29"/>
        <v>36983.165692154391</v>
      </c>
      <c r="M105" s="44">
        <f t="shared" si="28"/>
        <v>0.1736298858786591</v>
      </c>
    </row>
    <row r="106" spans="1:13" x14ac:dyDescent="0.2">
      <c r="A106" s="39">
        <v>170908131614</v>
      </c>
      <c r="B106" t="str">
        <f t="shared" si="21"/>
        <v>20170908131614</v>
      </c>
      <c r="C106" s="9">
        <f t="shared" si="20"/>
        <v>42986.552939814814</v>
      </c>
      <c r="D106" s="39">
        <v>2130</v>
      </c>
      <c r="E106" s="40">
        <v>160</v>
      </c>
      <c r="F106" t="str">
        <f t="shared" si="22"/>
        <v/>
      </c>
      <c r="G106" s="3">
        <f t="shared" si="23"/>
        <v>42986.552939814814</v>
      </c>
      <c r="H106" s="41">
        <f t="shared" si="24"/>
        <v>1970</v>
      </c>
      <c r="I106" s="41">
        <f t="shared" si="25"/>
        <v>985</v>
      </c>
      <c r="J106" s="42">
        <f t="shared" si="26"/>
        <v>2030</v>
      </c>
      <c r="K106" s="45">
        <f t="shared" si="27"/>
        <v>3251.7249807290982</v>
      </c>
      <c r="L106" s="46">
        <f t="shared" si="29"/>
        <v>40234.890672883492</v>
      </c>
      <c r="M106" s="44">
        <f t="shared" si="28"/>
        <v>0.18889620034217602</v>
      </c>
    </row>
    <row r="107" spans="1:13" x14ac:dyDescent="0.2">
      <c r="A107" s="39">
        <v>170908131616</v>
      </c>
      <c r="B107" t="str">
        <f t="shared" si="21"/>
        <v>20170908131616</v>
      </c>
      <c r="C107" s="9">
        <f t="shared" si="20"/>
        <v>42986.55296296296</v>
      </c>
      <c r="D107" s="39">
        <v>2130</v>
      </c>
      <c r="E107" s="40">
        <v>162</v>
      </c>
      <c r="F107" t="str">
        <f t="shared" si="22"/>
        <v/>
      </c>
      <c r="G107" s="3">
        <f t="shared" si="23"/>
        <v>42986.55296296296</v>
      </c>
      <c r="H107" s="41">
        <f t="shared" si="24"/>
        <v>1970</v>
      </c>
      <c r="I107" s="41">
        <f t="shared" si="25"/>
        <v>985</v>
      </c>
      <c r="J107" s="42">
        <f t="shared" si="26"/>
        <v>1970</v>
      </c>
      <c r="K107" s="45">
        <f t="shared" si="27"/>
        <v>3155.6148827765142</v>
      </c>
      <c r="L107" s="46">
        <f t="shared" si="29"/>
        <v>43390.505555660005</v>
      </c>
      <c r="M107" s="44">
        <f t="shared" si="28"/>
        <v>0.20371129368854463</v>
      </c>
    </row>
    <row r="108" spans="1:13" x14ac:dyDescent="0.2">
      <c r="A108" s="39">
        <v>170908131618</v>
      </c>
      <c r="B108" t="str">
        <f t="shared" si="21"/>
        <v>20170908131618</v>
      </c>
      <c r="C108" s="9">
        <f t="shared" si="20"/>
        <v>42986.552986111114</v>
      </c>
      <c r="D108" s="39">
        <v>2130</v>
      </c>
      <c r="E108" s="40">
        <v>164</v>
      </c>
      <c r="F108" t="str">
        <f t="shared" si="22"/>
        <v/>
      </c>
      <c r="G108" s="3">
        <f t="shared" si="23"/>
        <v>42986.552986111114</v>
      </c>
      <c r="H108" s="41">
        <f t="shared" si="24"/>
        <v>1970</v>
      </c>
      <c r="I108" s="41">
        <f t="shared" si="25"/>
        <v>985</v>
      </c>
      <c r="J108" s="42">
        <f t="shared" si="26"/>
        <v>1970</v>
      </c>
      <c r="K108" s="45">
        <f t="shared" si="27"/>
        <v>3155.6148827765142</v>
      </c>
      <c r="L108" s="46">
        <f t="shared" si="29"/>
        <v>46546.120438436519</v>
      </c>
      <c r="M108" s="44">
        <f t="shared" si="28"/>
        <v>0.21852638703491323</v>
      </c>
    </row>
    <row r="109" spans="1:13" x14ac:dyDescent="0.2">
      <c r="A109" s="39">
        <v>170908131620</v>
      </c>
      <c r="B109" t="str">
        <f t="shared" si="21"/>
        <v>20170908131620</v>
      </c>
      <c r="C109" s="9">
        <f t="shared" si="20"/>
        <v>42986.55300925926</v>
      </c>
      <c r="D109" s="39">
        <v>2140</v>
      </c>
      <c r="E109" s="40">
        <v>166</v>
      </c>
      <c r="F109" t="str">
        <f t="shared" si="22"/>
        <v/>
      </c>
      <c r="G109" s="3">
        <f t="shared" si="23"/>
        <v>42986.55300925926</v>
      </c>
      <c r="H109" s="41">
        <f t="shared" si="24"/>
        <v>1980</v>
      </c>
      <c r="I109" s="41">
        <f t="shared" si="25"/>
        <v>990</v>
      </c>
      <c r="J109" s="42">
        <f t="shared" si="26"/>
        <v>1975</v>
      </c>
      <c r="K109" s="45">
        <f t="shared" si="27"/>
        <v>3163.6240576058963</v>
      </c>
      <c r="L109" s="46">
        <f t="shared" si="29"/>
        <v>49709.744496042418</v>
      </c>
      <c r="M109" s="44">
        <f t="shared" si="28"/>
        <v>0.23337908214104422</v>
      </c>
    </row>
    <row r="110" spans="1:13" x14ac:dyDescent="0.2">
      <c r="A110" s="39">
        <v>170908131622</v>
      </c>
      <c r="B110" t="str">
        <f t="shared" si="21"/>
        <v>20170908131622</v>
      </c>
      <c r="C110" s="9">
        <f t="shared" si="20"/>
        <v>42986.553032407406</v>
      </c>
      <c r="D110" s="39">
        <v>2160</v>
      </c>
      <c r="E110" s="40">
        <v>168</v>
      </c>
      <c r="F110" t="str">
        <f t="shared" si="22"/>
        <v/>
      </c>
      <c r="G110" s="3">
        <f t="shared" si="23"/>
        <v>42986.553032407406</v>
      </c>
      <c r="H110" s="41">
        <f t="shared" si="24"/>
        <v>2000</v>
      </c>
      <c r="I110" s="41">
        <f t="shared" si="25"/>
        <v>1000</v>
      </c>
      <c r="J110" s="42">
        <f t="shared" si="26"/>
        <v>1990</v>
      </c>
      <c r="K110" s="45">
        <f t="shared" si="27"/>
        <v>3187.6515820940422</v>
      </c>
      <c r="L110" s="46">
        <f t="shared" si="29"/>
        <v>52897.396078136459</v>
      </c>
      <c r="M110" s="44">
        <f t="shared" si="28"/>
        <v>0.24834458252646224</v>
      </c>
    </row>
    <row r="111" spans="1:13" x14ac:dyDescent="0.2">
      <c r="A111" s="39">
        <v>170908131624</v>
      </c>
      <c r="B111" t="str">
        <f t="shared" si="21"/>
        <v>20170908131624</v>
      </c>
      <c r="C111" s="9">
        <f t="shared" si="20"/>
        <v>42986.553055555552</v>
      </c>
      <c r="D111" s="39">
        <v>2180</v>
      </c>
      <c r="E111" s="40">
        <v>170</v>
      </c>
      <c r="F111" t="str">
        <f t="shared" si="22"/>
        <v/>
      </c>
      <c r="G111" s="3">
        <f t="shared" si="23"/>
        <v>42986.553055555552</v>
      </c>
      <c r="H111" s="41">
        <f t="shared" si="24"/>
        <v>2020</v>
      </c>
      <c r="I111" s="41">
        <f t="shared" si="25"/>
        <v>1010</v>
      </c>
      <c r="J111" s="42">
        <f t="shared" si="26"/>
        <v>2010</v>
      </c>
      <c r="K111" s="45">
        <f t="shared" si="27"/>
        <v>3219.6882814115702</v>
      </c>
      <c r="L111" s="46">
        <f t="shared" si="29"/>
        <v>56117.084359548026</v>
      </c>
      <c r="M111" s="44">
        <f t="shared" si="28"/>
        <v>0.26346048995092969</v>
      </c>
    </row>
    <row r="112" spans="1:13" x14ac:dyDescent="0.2">
      <c r="A112" s="39">
        <v>170908131626</v>
      </c>
      <c r="B112" t="str">
        <f t="shared" si="21"/>
        <v>20170908131626</v>
      </c>
      <c r="C112" s="9">
        <f t="shared" si="20"/>
        <v>42986.553078703706</v>
      </c>
      <c r="D112" s="39">
        <v>2200</v>
      </c>
      <c r="E112" s="40">
        <v>172</v>
      </c>
      <c r="F112" t="str">
        <f t="shared" si="22"/>
        <v/>
      </c>
      <c r="G112" s="3">
        <f t="shared" si="23"/>
        <v>42986.553078703706</v>
      </c>
      <c r="H112" s="41">
        <f t="shared" si="24"/>
        <v>2040</v>
      </c>
      <c r="I112" s="41">
        <f t="shared" si="25"/>
        <v>1020</v>
      </c>
      <c r="J112" s="42">
        <f t="shared" si="26"/>
        <v>2030</v>
      </c>
      <c r="K112" s="45">
        <f t="shared" si="27"/>
        <v>3251.7249807290982</v>
      </c>
      <c r="L112" s="46">
        <f t="shared" si="29"/>
        <v>59368.809340277126</v>
      </c>
      <c r="M112" s="44">
        <f t="shared" si="28"/>
        <v>0.27872680441444658</v>
      </c>
    </row>
    <row r="113" spans="1:13" x14ac:dyDescent="0.2">
      <c r="A113" s="39">
        <v>170908131628</v>
      </c>
      <c r="B113" t="str">
        <f t="shared" si="21"/>
        <v>20170908131628</v>
      </c>
      <c r="C113" s="9">
        <f t="shared" si="20"/>
        <v>42986.553101851852</v>
      </c>
      <c r="D113" s="39">
        <v>2220</v>
      </c>
      <c r="E113" s="40">
        <v>174</v>
      </c>
      <c r="F113" t="str">
        <f t="shared" si="22"/>
        <v/>
      </c>
      <c r="G113" s="3">
        <f t="shared" si="23"/>
        <v>42986.553101851852</v>
      </c>
      <c r="H113" s="41">
        <f t="shared" si="24"/>
        <v>2060</v>
      </c>
      <c r="I113" s="41">
        <f t="shared" si="25"/>
        <v>1030</v>
      </c>
      <c r="J113" s="42">
        <f t="shared" si="26"/>
        <v>2050</v>
      </c>
      <c r="K113" s="45">
        <f t="shared" si="27"/>
        <v>3283.7616800466262</v>
      </c>
      <c r="L113" s="46">
        <f t="shared" si="29"/>
        <v>62652.571020323754</v>
      </c>
      <c r="M113" s="44">
        <f t="shared" si="28"/>
        <v>0.29414352591701293</v>
      </c>
    </row>
    <row r="114" spans="1:13" x14ac:dyDescent="0.2">
      <c r="A114" s="39">
        <v>170908131630</v>
      </c>
      <c r="B114" t="str">
        <f t="shared" si="21"/>
        <v>20170908131630</v>
      </c>
      <c r="C114" s="9">
        <f t="shared" si="20"/>
        <v>42986.553124999999</v>
      </c>
      <c r="D114" s="39">
        <v>2230</v>
      </c>
      <c r="E114" s="40">
        <v>176</v>
      </c>
      <c r="F114" t="str">
        <f t="shared" si="22"/>
        <v/>
      </c>
      <c r="G114" s="3">
        <f t="shared" si="23"/>
        <v>42986.553124999999</v>
      </c>
      <c r="H114" s="41">
        <f t="shared" si="24"/>
        <v>2070</v>
      </c>
      <c r="I114" s="41">
        <f t="shared" si="25"/>
        <v>1035</v>
      </c>
      <c r="J114" s="42">
        <f t="shared" si="26"/>
        <v>2065</v>
      </c>
      <c r="K114" s="45">
        <f t="shared" si="27"/>
        <v>3307.7892045347721</v>
      </c>
      <c r="L114" s="46">
        <f t="shared" si="29"/>
        <v>65960.360224858523</v>
      </c>
      <c r="M114" s="44">
        <f t="shared" si="28"/>
        <v>0.3096730526988663</v>
      </c>
    </row>
    <row r="115" spans="1:13" x14ac:dyDescent="0.2">
      <c r="A115" s="39">
        <v>170908131632</v>
      </c>
      <c r="B115" t="str">
        <f t="shared" si="21"/>
        <v>20170908131632</v>
      </c>
      <c r="C115" s="9">
        <f t="shared" si="20"/>
        <v>42986.553148148145</v>
      </c>
      <c r="D115" s="39">
        <v>2240</v>
      </c>
      <c r="E115" s="40">
        <v>178</v>
      </c>
      <c r="F115" t="str">
        <f t="shared" si="22"/>
        <v/>
      </c>
      <c r="G115" s="3">
        <f t="shared" si="23"/>
        <v>42986.553148148145</v>
      </c>
      <c r="H115" s="41">
        <f t="shared" si="24"/>
        <v>2080</v>
      </c>
      <c r="I115" s="41">
        <f t="shared" si="25"/>
        <v>1040</v>
      </c>
      <c r="J115" s="42">
        <f t="shared" si="26"/>
        <v>2075</v>
      </c>
      <c r="K115" s="45">
        <f t="shared" si="27"/>
        <v>3323.8075541935364</v>
      </c>
      <c r="L115" s="46">
        <f t="shared" si="29"/>
        <v>69284.167779052063</v>
      </c>
      <c r="M115" s="44">
        <f t="shared" si="28"/>
        <v>0.3252777830002444</v>
      </c>
    </row>
    <row r="116" spans="1:13" x14ac:dyDescent="0.2">
      <c r="A116" s="39">
        <v>170908131634</v>
      </c>
      <c r="B116" t="str">
        <f t="shared" si="21"/>
        <v>20170908131634</v>
      </c>
      <c r="C116" s="9">
        <f t="shared" si="20"/>
        <v>42986.553171296298</v>
      </c>
      <c r="D116" s="39">
        <v>2240</v>
      </c>
      <c r="E116" s="40">
        <v>180</v>
      </c>
      <c r="F116" t="str">
        <f t="shared" si="22"/>
        <v/>
      </c>
      <c r="G116" s="3">
        <f t="shared" si="23"/>
        <v>42986.553171296298</v>
      </c>
      <c r="H116" s="41">
        <f t="shared" si="24"/>
        <v>2080</v>
      </c>
      <c r="I116" s="41">
        <f t="shared" si="25"/>
        <v>1040</v>
      </c>
      <c r="J116" s="42">
        <f t="shared" si="26"/>
        <v>2080</v>
      </c>
      <c r="K116" s="45">
        <f t="shared" si="27"/>
        <v>3331.8167290229185</v>
      </c>
      <c r="L116" s="46">
        <f t="shared" si="29"/>
        <v>72615.98450807498</v>
      </c>
      <c r="M116" s="44">
        <f t="shared" si="28"/>
        <v>0.34092011506138487</v>
      </c>
    </row>
    <row r="117" spans="1:13" x14ac:dyDescent="0.2">
      <c r="A117" s="39">
        <v>170908131636</v>
      </c>
      <c r="B117" t="str">
        <f t="shared" si="21"/>
        <v>20170908131636</v>
      </c>
      <c r="C117" s="9">
        <f t="shared" si="20"/>
        <v>42986.553194444445</v>
      </c>
      <c r="D117" s="39">
        <v>2240</v>
      </c>
      <c r="E117" s="40">
        <v>182</v>
      </c>
      <c r="F117" t="str">
        <f t="shared" si="22"/>
        <v/>
      </c>
      <c r="G117" s="3">
        <f t="shared" si="23"/>
        <v>42986.553194444445</v>
      </c>
      <c r="H117" s="41">
        <f t="shared" si="24"/>
        <v>2080</v>
      </c>
      <c r="I117" s="41">
        <f t="shared" si="25"/>
        <v>1040</v>
      </c>
      <c r="J117" s="42">
        <f t="shared" si="26"/>
        <v>2080</v>
      </c>
      <c r="K117" s="45">
        <f t="shared" si="27"/>
        <v>3331.8167290229185</v>
      </c>
      <c r="L117" s="46">
        <f t="shared" si="29"/>
        <v>75947.801237097898</v>
      </c>
      <c r="M117" s="44">
        <f t="shared" si="28"/>
        <v>0.35656244712252533</v>
      </c>
    </row>
    <row r="118" spans="1:13" x14ac:dyDescent="0.2">
      <c r="A118" s="39">
        <v>170908131638</v>
      </c>
      <c r="B118" t="str">
        <f t="shared" si="21"/>
        <v>20170908131638</v>
      </c>
      <c r="C118" s="9">
        <f t="shared" si="20"/>
        <v>42986.553217592591</v>
      </c>
      <c r="D118" s="39">
        <v>2230</v>
      </c>
      <c r="E118" s="40">
        <v>184</v>
      </c>
      <c r="F118" t="str">
        <f t="shared" si="22"/>
        <v/>
      </c>
      <c r="G118" s="3">
        <f t="shared" si="23"/>
        <v>42986.553217592591</v>
      </c>
      <c r="H118" s="41">
        <f t="shared" si="24"/>
        <v>2070</v>
      </c>
      <c r="I118" s="41">
        <f t="shared" si="25"/>
        <v>1035</v>
      </c>
      <c r="J118" s="42">
        <f t="shared" si="26"/>
        <v>2075</v>
      </c>
      <c r="K118" s="45">
        <f t="shared" si="27"/>
        <v>3323.8075541935364</v>
      </c>
      <c r="L118" s="46">
        <f t="shared" si="29"/>
        <v>79271.608791291437</v>
      </c>
      <c r="M118" s="44">
        <f t="shared" si="28"/>
        <v>0.37216717742390348</v>
      </c>
    </row>
    <row r="119" spans="1:13" x14ac:dyDescent="0.2">
      <c r="A119" s="39">
        <v>170908131640</v>
      </c>
      <c r="B119" t="str">
        <f t="shared" si="21"/>
        <v>20170908131640</v>
      </c>
      <c r="C119" s="9">
        <f t="shared" si="20"/>
        <v>42986.553240740737</v>
      </c>
      <c r="D119" s="39">
        <v>2220</v>
      </c>
      <c r="E119" s="40">
        <v>186</v>
      </c>
      <c r="F119" t="str">
        <f t="shared" si="22"/>
        <v/>
      </c>
      <c r="G119" s="3">
        <f t="shared" si="23"/>
        <v>42986.553240740737</v>
      </c>
      <c r="H119" s="41">
        <f t="shared" si="24"/>
        <v>2060</v>
      </c>
      <c r="I119" s="41">
        <f t="shared" si="25"/>
        <v>1030</v>
      </c>
      <c r="J119" s="42">
        <f t="shared" si="26"/>
        <v>2065</v>
      </c>
      <c r="K119" s="45">
        <f t="shared" si="27"/>
        <v>3307.7892045347721</v>
      </c>
      <c r="L119" s="46">
        <f t="shared" si="29"/>
        <v>82579.397995826206</v>
      </c>
      <c r="M119" s="44">
        <f t="shared" si="28"/>
        <v>0.38769670420575686</v>
      </c>
    </row>
    <row r="120" spans="1:13" x14ac:dyDescent="0.2">
      <c r="A120" s="39">
        <v>170908131642</v>
      </c>
      <c r="B120" t="str">
        <f t="shared" si="21"/>
        <v>20170908131642</v>
      </c>
      <c r="C120" s="9">
        <f t="shared" si="20"/>
        <v>42986.553263888891</v>
      </c>
      <c r="D120" s="39">
        <v>2200</v>
      </c>
      <c r="E120" s="40">
        <v>188</v>
      </c>
      <c r="F120" t="str">
        <f t="shared" si="22"/>
        <v/>
      </c>
      <c r="G120" s="3">
        <f t="shared" si="23"/>
        <v>42986.553263888891</v>
      </c>
      <c r="H120" s="41">
        <f t="shared" si="24"/>
        <v>2040</v>
      </c>
      <c r="I120" s="41">
        <f t="shared" si="25"/>
        <v>1020</v>
      </c>
      <c r="J120" s="42">
        <f t="shared" si="26"/>
        <v>2050</v>
      </c>
      <c r="K120" s="45">
        <f t="shared" si="27"/>
        <v>3283.7616800466262</v>
      </c>
      <c r="L120" s="46">
        <f t="shared" si="29"/>
        <v>85863.159675872826</v>
      </c>
      <c r="M120" s="44">
        <f t="shared" si="28"/>
        <v>0.40311342570832315</v>
      </c>
    </row>
    <row r="121" spans="1:13" x14ac:dyDescent="0.2">
      <c r="A121" s="39">
        <v>170908131644</v>
      </c>
      <c r="B121" t="str">
        <f t="shared" si="21"/>
        <v>20170908131644</v>
      </c>
      <c r="C121" s="9">
        <f t="shared" si="20"/>
        <v>42986.553287037037</v>
      </c>
      <c r="D121" s="39">
        <v>2180</v>
      </c>
      <c r="E121" s="40">
        <v>190</v>
      </c>
      <c r="F121" t="str">
        <f t="shared" si="22"/>
        <v/>
      </c>
      <c r="G121" s="3">
        <f t="shared" si="23"/>
        <v>42986.553287037037</v>
      </c>
      <c r="H121" s="41">
        <f t="shared" si="24"/>
        <v>2020</v>
      </c>
      <c r="I121" s="41">
        <f t="shared" si="25"/>
        <v>1010</v>
      </c>
      <c r="J121" s="42">
        <f t="shared" si="26"/>
        <v>2030</v>
      </c>
      <c r="K121" s="45">
        <f t="shared" si="27"/>
        <v>3251.7249807290982</v>
      </c>
      <c r="L121" s="46">
        <f t="shared" si="29"/>
        <v>89114.88465660192</v>
      </c>
      <c r="M121" s="44">
        <f t="shared" si="28"/>
        <v>0.41837974017183999</v>
      </c>
    </row>
    <row r="122" spans="1:13" x14ac:dyDescent="0.2">
      <c r="A122" s="39">
        <v>170908131646</v>
      </c>
      <c r="B122" t="str">
        <f t="shared" si="21"/>
        <v>20170908131646</v>
      </c>
      <c r="C122" s="9">
        <f t="shared" si="20"/>
        <v>42986.553310185183</v>
      </c>
      <c r="D122" s="39">
        <v>2160</v>
      </c>
      <c r="E122" s="40">
        <v>192</v>
      </c>
      <c r="F122" t="str">
        <f t="shared" si="22"/>
        <v/>
      </c>
      <c r="G122" s="3">
        <f t="shared" si="23"/>
        <v>42986.553310185183</v>
      </c>
      <c r="H122" s="41">
        <f t="shared" si="24"/>
        <v>2000</v>
      </c>
      <c r="I122" s="41">
        <f t="shared" si="25"/>
        <v>1000</v>
      </c>
      <c r="J122" s="42">
        <f t="shared" si="26"/>
        <v>2010</v>
      </c>
      <c r="K122" s="45">
        <f t="shared" si="27"/>
        <v>3219.6882814115702</v>
      </c>
      <c r="L122" s="46">
        <f t="shared" si="29"/>
        <v>92334.572938013487</v>
      </c>
      <c r="M122" s="44">
        <f t="shared" si="28"/>
        <v>0.43349564759630743</v>
      </c>
    </row>
    <row r="123" spans="1:13" x14ac:dyDescent="0.2">
      <c r="A123" s="39">
        <v>170908131648</v>
      </c>
      <c r="B123" t="str">
        <f t="shared" si="21"/>
        <v>20170908131648</v>
      </c>
      <c r="C123" s="9">
        <f t="shared" si="20"/>
        <v>42986.553333333337</v>
      </c>
      <c r="D123" s="39">
        <v>2130</v>
      </c>
      <c r="E123" s="40">
        <v>194</v>
      </c>
      <c r="F123" t="str">
        <f t="shared" si="22"/>
        <v/>
      </c>
      <c r="G123" s="3">
        <f t="shared" si="23"/>
        <v>42986.553333333337</v>
      </c>
      <c r="H123" s="41">
        <f t="shared" si="24"/>
        <v>1970</v>
      </c>
      <c r="I123" s="41">
        <f t="shared" si="25"/>
        <v>985</v>
      </c>
      <c r="J123" s="42">
        <f t="shared" si="26"/>
        <v>1985</v>
      </c>
      <c r="K123" s="45">
        <f t="shared" si="27"/>
        <v>3179.6424072646601</v>
      </c>
      <c r="L123" s="46">
        <f t="shared" si="29"/>
        <v>95514.215345278149</v>
      </c>
      <c r="M123" s="44">
        <f t="shared" si="28"/>
        <v>0.44842354622196312</v>
      </c>
    </row>
    <row r="124" spans="1:13" x14ac:dyDescent="0.2">
      <c r="A124" s="39">
        <v>170908131650</v>
      </c>
      <c r="B124" t="str">
        <f t="shared" si="21"/>
        <v>20170908131650</v>
      </c>
      <c r="C124" s="9">
        <f t="shared" si="20"/>
        <v>42986.553356481483</v>
      </c>
      <c r="D124" s="39">
        <v>2090</v>
      </c>
      <c r="E124" s="40">
        <v>196</v>
      </c>
      <c r="F124" t="str">
        <f t="shared" si="22"/>
        <v/>
      </c>
      <c r="G124" s="3">
        <f t="shared" si="23"/>
        <v>42986.553356481483</v>
      </c>
      <c r="H124" s="41">
        <f t="shared" si="24"/>
        <v>1930</v>
      </c>
      <c r="I124" s="41">
        <f t="shared" si="25"/>
        <v>965</v>
      </c>
      <c r="J124" s="42">
        <f t="shared" si="26"/>
        <v>1950</v>
      </c>
      <c r="K124" s="45">
        <f t="shared" si="27"/>
        <v>3123.5781834589861</v>
      </c>
      <c r="L124" s="46">
        <f t="shared" si="29"/>
        <v>98637.793528737137</v>
      </c>
      <c r="M124" s="44">
        <f t="shared" si="28"/>
        <v>0.46308823252928233</v>
      </c>
    </row>
    <row r="125" spans="1:13" x14ac:dyDescent="0.2">
      <c r="A125" s="39">
        <v>170908131652</v>
      </c>
      <c r="B125" t="str">
        <f t="shared" si="21"/>
        <v>20170908131652</v>
      </c>
      <c r="C125" s="9">
        <f t="shared" si="20"/>
        <v>42986.553379629629</v>
      </c>
      <c r="D125" s="39">
        <v>2090</v>
      </c>
      <c r="E125" s="40">
        <v>198</v>
      </c>
      <c r="F125" t="str">
        <f t="shared" si="22"/>
        <v/>
      </c>
      <c r="G125" s="3">
        <f t="shared" si="23"/>
        <v>42986.553379629629</v>
      </c>
      <c r="H125" s="41">
        <f t="shared" si="24"/>
        <v>1930</v>
      </c>
      <c r="I125" s="41">
        <f t="shared" si="25"/>
        <v>965</v>
      </c>
      <c r="J125" s="42">
        <f t="shared" si="26"/>
        <v>1930</v>
      </c>
      <c r="K125" s="45">
        <f t="shared" si="27"/>
        <v>3091.5414841414581</v>
      </c>
      <c r="L125" s="46">
        <f t="shared" si="29"/>
        <v>101729.3350128786</v>
      </c>
      <c r="M125" s="44">
        <f t="shared" si="28"/>
        <v>0.47760251179755209</v>
      </c>
    </row>
    <row r="126" spans="1:13" x14ac:dyDescent="0.2">
      <c r="A126" s="39">
        <v>170908131654</v>
      </c>
      <c r="B126" t="str">
        <f t="shared" si="21"/>
        <v>20170908131654</v>
      </c>
      <c r="C126" s="9">
        <f t="shared" si="20"/>
        <v>42986.553402777776</v>
      </c>
      <c r="D126" s="39">
        <v>2050</v>
      </c>
      <c r="E126" s="40">
        <v>200</v>
      </c>
      <c r="F126" t="str">
        <f t="shared" si="22"/>
        <v/>
      </c>
      <c r="G126" s="3">
        <f t="shared" si="23"/>
        <v>42986.553402777776</v>
      </c>
      <c r="H126" s="41">
        <f t="shared" si="24"/>
        <v>1890</v>
      </c>
      <c r="I126" s="41">
        <f t="shared" si="25"/>
        <v>945</v>
      </c>
      <c r="J126" s="42">
        <f t="shared" si="26"/>
        <v>1910</v>
      </c>
      <c r="K126" s="45">
        <f t="shared" si="27"/>
        <v>3059.5047848239296</v>
      </c>
      <c r="L126" s="46">
        <f t="shared" si="29"/>
        <v>104788.83979770253</v>
      </c>
      <c r="M126" s="44">
        <f t="shared" si="28"/>
        <v>0.49196638402677245</v>
      </c>
    </row>
    <row r="127" spans="1:13" x14ac:dyDescent="0.2">
      <c r="A127" s="39">
        <v>170908131656</v>
      </c>
      <c r="B127" t="str">
        <f t="shared" si="21"/>
        <v>20170908131656</v>
      </c>
      <c r="C127" s="9">
        <f t="shared" si="20"/>
        <v>42986.553425925929</v>
      </c>
      <c r="D127" s="39">
        <v>2009.9999999999998</v>
      </c>
      <c r="E127" s="40">
        <v>202</v>
      </c>
      <c r="F127" t="str">
        <f t="shared" si="22"/>
        <v/>
      </c>
      <c r="G127" s="3">
        <f t="shared" si="23"/>
        <v>42986.553425925929</v>
      </c>
      <c r="H127" s="41">
        <f t="shared" si="24"/>
        <v>1849.9999999999998</v>
      </c>
      <c r="I127" s="41">
        <f t="shared" si="25"/>
        <v>924.99999999999989</v>
      </c>
      <c r="J127" s="42">
        <f t="shared" si="26"/>
        <v>1870</v>
      </c>
      <c r="K127" s="45">
        <f t="shared" si="27"/>
        <v>2995.4313861888736</v>
      </c>
      <c r="L127" s="46">
        <f t="shared" si="29"/>
        <v>107784.27118389141</v>
      </c>
      <c r="M127" s="44">
        <f t="shared" si="28"/>
        <v>0.50602944217789392</v>
      </c>
    </row>
    <row r="128" spans="1:13" x14ac:dyDescent="0.2">
      <c r="A128" s="39">
        <v>170908131658</v>
      </c>
      <c r="B128" t="str">
        <f t="shared" si="21"/>
        <v>20170908131658</v>
      </c>
      <c r="C128" s="9">
        <f t="shared" si="20"/>
        <v>42986.553449074076</v>
      </c>
      <c r="D128" s="39">
        <v>1960</v>
      </c>
      <c r="E128" s="40">
        <v>204</v>
      </c>
      <c r="F128" t="str">
        <f t="shared" si="22"/>
        <v/>
      </c>
      <c r="G128" s="3">
        <f t="shared" si="23"/>
        <v>42986.553449074076</v>
      </c>
      <c r="H128" s="41">
        <f t="shared" si="24"/>
        <v>1800</v>
      </c>
      <c r="I128" s="41">
        <f t="shared" si="25"/>
        <v>900</v>
      </c>
      <c r="J128" s="42">
        <f t="shared" si="26"/>
        <v>1825</v>
      </c>
      <c r="K128" s="45">
        <f t="shared" si="27"/>
        <v>2923.3488127244354</v>
      </c>
      <c r="L128" s="46">
        <f t="shared" si="29"/>
        <v>110707.61999661585</v>
      </c>
      <c r="M128" s="44">
        <f t="shared" si="28"/>
        <v>0.51975408449115423</v>
      </c>
    </row>
    <row r="129" spans="1:13" x14ac:dyDescent="0.2">
      <c r="A129" s="39">
        <v>170908131700</v>
      </c>
      <c r="B129" t="str">
        <f t="shared" si="21"/>
        <v>20170908131700</v>
      </c>
      <c r="C129" s="9">
        <f t="shared" si="20"/>
        <v>42986.553472222222</v>
      </c>
      <c r="D129" s="39">
        <v>1920</v>
      </c>
      <c r="E129" s="40">
        <v>206</v>
      </c>
      <c r="F129" t="str">
        <f t="shared" si="22"/>
        <v/>
      </c>
      <c r="G129" s="3">
        <f t="shared" si="23"/>
        <v>42986.553472222222</v>
      </c>
      <c r="H129" s="41">
        <f t="shared" si="24"/>
        <v>1760</v>
      </c>
      <c r="I129" s="41">
        <f t="shared" si="25"/>
        <v>880</v>
      </c>
      <c r="J129" s="42">
        <f t="shared" si="26"/>
        <v>1780</v>
      </c>
      <c r="K129" s="45">
        <f t="shared" si="27"/>
        <v>2851.2662392599973</v>
      </c>
      <c r="L129" s="46">
        <f t="shared" si="29"/>
        <v>113558.88623587585</v>
      </c>
      <c r="M129" s="44">
        <f t="shared" si="28"/>
        <v>0.53314031096655323</v>
      </c>
    </row>
    <row r="130" spans="1:13" x14ac:dyDescent="0.2">
      <c r="A130" s="39">
        <v>170908131702</v>
      </c>
      <c r="B130" t="str">
        <f t="shared" si="21"/>
        <v>20170908131702</v>
      </c>
      <c r="C130" s="9">
        <f t="shared" si="20"/>
        <v>42986.553495370368</v>
      </c>
      <c r="D130" s="39">
        <v>1870</v>
      </c>
      <c r="E130" s="40">
        <v>208</v>
      </c>
      <c r="F130" t="str">
        <f t="shared" si="22"/>
        <v/>
      </c>
      <c r="G130" s="3">
        <f t="shared" si="23"/>
        <v>42986.553495370368</v>
      </c>
      <c r="H130" s="41">
        <f t="shared" si="24"/>
        <v>1710</v>
      </c>
      <c r="I130" s="41">
        <f t="shared" si="25"/>
        <v>855</v>
      </c>
      <c r="J130" s="42">
        <f t="shared" si="26"/>
        <v>1735</v>
      </c>
      <c r="K130" s="45">
        <f t="shared" si="27"/>
        <v>2779.1836657955591</v>
      </c>
      <c r="L130" s="46">
        <f t="shared" si="29"/>
        <v>116338.06990167141</v>
      </c>
      <c r="M130" s="44">
        <f t="shared" si="28"/>
        <v>0.54618812160409114</v>
      </c>
    </row>
    <row r="131" spans="1:13" x14ac:dyDescent="0.2">
      <c r="A131" s="39">
        <v>170908131704</v>
      </c>
      <c r="B131" t="str">
        <f t="shared" si="21"/>
        <v>20170908131704</v>
      </c>
      <c r="C131" s="9">
        <f t="shared" si="20"/>
        <v>42986.553518518522</v>
      </c>
      <c r="D131" s="39">
        <v>1830</v>
      </c>
      <c r="E131" s="40">
        <v>210</v>
      </c>
      <c r="F131" t="str">
        <f t="shared" si="22"/>
        <v/>
      </c>
      <c r="G131" s="3">
        <f t="shared" si="23"/>
        <v>42986.553518518522</v>
      </c>
      <c r="H131" s="41">
        <f t="shared" si="24"/>
        <v>1670</v>
      </c>
      <c r="I131" s="41">
        <f t="shared" si="25"/>
        <v>835</v>
      </c>
      <c r="J131" s="42">
        <f t="shared" si="26"/>
        <v>1690</v>
      </c>
      <c r="K131" s="45">
        <f t="shared" si="27"/>
        <v>2707.101092331121</v>
      </c>
      <c r="L131" s="46">
        <f t="shared" si="29"/>
        <v>119045.17099400253</v>
      </c>
      <c r="M131" s="44">
        <f t="shared" si="28"/>
        <v>0.55889751640376772</v>
      </c>
    </row>
    <row r="132" spans="1:13" x14ac:dyDescent="0.2">
      <c r="A132" s="39">
        <v>170908131706</v>
      </c>
      <c r="B132" t="str">
        <f t="shared" si="21"/>
        <v>20170908131706</v>
      </c>
      <c r="C132" s="9">
        <f t="shared" si="20"/>
        <v>42986.553541666668</v>
      </c>
      <c r="D132" s="39">
        <v>1780</v>
      </c>
      <c r="E132" s="40">
        <v>212</v>
      </c>
      <c r="F132" t="str">
        <f t="shared" si="22"/>
        <v/>
      </c>
      <c r="G132" s="3">
        <f t="shared" si="23"/>
        <v>42986.553541666668</v>
      </c>
      <c r="H132" s="41">
        <f t="shared" si="24"/>
        <v>1620</v>
      </c>
      <c r="I132" s="41">
        <f t="shared" si="25"/>
        <v>810</v>
      </c>
      <c r="J132" s="42">
        <f t="shared" si="26"/>
        <v>1645</v>
      </c>
      <c r="K132" s="45">
        <f t="shared" si="27"/>
        <v>2635.0185188666828</v>
      </c>
      <c r="L132" s="46">
        <f t="shared" si="29"/>
        <v>121680.18951286921</v>
      </c>
      <c r="M132" s="44">
        <f t="shared" si="28"/>
        <v>0.57126849536558311</v>
      </c>
    </row>
    <row r="133" spans="1:13" x14ac:dyDescent="0.2">
      <c r="A133" s="39">
        <v>170908131708</v>
      </c>
      <c r="B133" t="str">
        <f t="shared" si="21"/>
        <v>20170908131708</v>
      </c>
      <c r="C133" s="9">
        <f t="shared" si="20"/>
        <v>42986.553564814814</v>
      </c>
      <c r="D133" s="39">
        <v>1780</v>
      </c>
      <c r="E133" s="40">
        <v>214</v>
      </c>
      <c r="F133" t="str">
        <f t="shared" si="22"/>
        <v/>
      </c>
      <c r="G133" s="3">
        <f t="shared" si="23"/>
        <v>42986.553564814814</v>
      </c>
      <c r="H133" s="41">
        <f t="shared" si="24"/>
        <v>1620</v>
      </c>
      <c r="I133" s="41">
        <f t="shared" si="25"/>
        <v>810</v>
      </c>
      <c r="J133" s="42">
        <f t="shared" si="26"/>
        <v>1620</v>
      </c>
      <c r="K133" s="45">
        <f t="shared" si="27"/>
        <v>2594.9726447197731</v>
      </c>
      <c r="L133" s="46">
        <f t="shared" si="29"/>
        <v>124275.16215758899</v>
      </c>
      <c r="M133" s="44">
        <f t="shared" si="28"/>
        <v>0.58345146552858684</v>
      </c>
    </row>
    <row r="134" spans="1:13" x14ac:dyDescent="0.2">
      <c r="A134" s="39">
        <v>170908131710</v>
      </c>
      <c r="B134" t="str">
        <f t="shared" si="21"/>
        <v>20170908131710</v>
      </c>
      <c r="C134" s="9">
        <f t="shared" si="20"/>
        <v>42986.553587962961</v>
      </c>
      <c r="D134" s="39">
        <v>1730</v>
      </c>
      <c r="E134" s="40">
        <v>216</v>
      </c>
      <c r="F134" t="str">
        <f t="shared" si="22"/>
        <v/>
      </c>
      <c r="G134" s="3">
        <f t="shared" si="23"/>
        <v>42986.553587962961</v>
      </c>
      <c r="H134" s="41">
        <f t="shared" si="24"/>
        <v>1570</v>
      </c>
      <c r="I134" s="41">
        <f t="shared" si="25"/>
        <v>785</v>
      </c>
      <c r="J134" s="42">
        <f t="shared" si="26"/>
        <v>1595</v>
      </c>
      <c r="K134" s="45">
        <f t="shared" si="27"/>
        <v>2554.926770572863</v>
      </c>
      <c r="L134" s="46">
        <f t="shared" si="29"/>
        <v>126830.08892816184</v>
      </c>
      <c r="M134" s="44">
        <f t="shared" si="28"/>
        <v>0.5954464268927786</v>
      </c>
    </row>
    <row r="135" spans="1:13" x14ac:dyDescent="0.2">
      <c r="A135" s="39">
        <v>170908131712</v>
      </c>
      <c r="B135" t="str">
        <f t="shared" si="21"/>
        <v>20170908131712</v>
      </c>
      <c r="C135" s="9">
        <f t="shared" si="20"/>
        <v>42986.553611111114</v>
      </c>
      <c r="D135" s="39">
        <v>1680</v>
      </c>
      <c r="E135" s="40">
        <v>218</v>
      </c>
      <c r="F135" t="str">
        <f t="shared" si="22"/>
        <v/>
      </c>
      <c r="G135" s="3">
        <f t="shared" si="23"/>
        <v>42986.553611111114</v>
      </c>
      <c r="H135" s="41">
        <f t="shared" si="24"/>
        <v>1520</v>
      </c>
      <c r="I135" s="41">
        <f t="shared" si="25"/>
        <v>760</v>
      </c>
      <c r="J135" s="42">
        <f t="shared" si="26"/>
        <v>1545</v>
      </c>
      <c r="K135" s="45">
        <f t="shared" si="27"/>
        <v>2474.8350222790427</v>
      </c>
      <c r="L135" s="46">
        <f t="shared" si="29"/>
        <v>129304.92395044089</v>
      </c>
      <c r="M135" s="44">
        <f t="shared" si="28"/>
        <v>0.60706537065934696</v>
      </c>
    </row>
    <row r="136" spans="1:13" x14ac:dyDescent="0.2">
      <c r="A136" s="39">
        <v>170908131714</v>
      </c>
      <c r="B136" t="str">
        <f t="shared" si="21"/>
        <v>20170908131714</v>
      </c>
      <c r="C136" s="9">
        <f t="shared" si="20"/>
        <v>42986.55363425926</v>
      </c>
      <c r="D136" s="39">
        <v>1640</v>
      </c>
      <c r="E136" s="40">
        <v>220</v>
      </c>
      <c r="F136" t="str">
        <f t="shared" si="22"/>
        <v/>
      </c>
      <c r="G136" s="3">
        <f t="shared" si="23"/>
        <v>42986.55363425926</v>
      </c>
      <c r="H136" s="41">
        <f t="shared" si="24"/>
        <v>1480</v>
      </c>
      <c r="I136" s="41">
        <f t="shared" si="25"/>
        <v>740</v>
      </c>
      <c r="J136" s="42">
        <f t="shared" si="26"/>
        <v>1500</v>
      </c>
      <c r="K136" s="45">
        <f t="shared" si="27"/>
        <v>2402.7524488146046</v>
      </c>
      <c r="L136" s="46">
        <f t="shared" si="29"/>
        <v>131707.67639925549</v>
      </c>
      <c r="M136" s="44">
        <f t="shared" si="28"/>
        <v>0.618345898588054</v>
      </c>
    </row>
    <row r="137" spans="1:13" x14ac:dyDescent="0.2">
      <c r="A137" s="39">
        <v>170908131716</v>
      </c>
      <c r="B137" t="str">
        <f t="shared" si="21"/>
        <v>20170908131716</v>
      </c>
      <c r="C137" s="9">
        <f t="shared" si="20"/>
        <v>42986.553657407407</v>
      </c>
      <c r="D137" s="39">
        <v>1600</v>
      </c>
      <c r="E137" s="40">
        <v>222</v>
      </c>
      <c r="F137" t="str">
        <f t="shared" si="22"/>
        <v/>
      </c>
      <c r="G137" s="3">
        <f t="shared" si="23"/>
        <v>42986.553657407407</v>
      </c>
      <c r="H137" s="41">
        <f t="shared" si="24"/>
        <v>1440</v>
      </c>
      <c r="I137" s="41">
        <f t="shared" si="25"/>
        <v>720</v>
      </c>
      <c r="J137" s="42">
        <f t="shared" si="26"/>
        <v>1460</v>
      </c>
      <c r="K137" s="45">
        <f t="shared" si="27"/>
        <v>2338.6790501795485</v>
      </c>
      <c r="L137" s="46">
        <f t="shared" si="29"/>
        <v>134046.35544943504</v>
      </c>
      <c r="M137" s="44">
        <f t="shared" si="28"/>
        <v>0.62932561243866214</v>
      </c>
    </row>
    <row r="138" spans="1:13" x14ac:dyDescent="0.2">
      <c r="A138" s="39">
        <v>170908131718</v>
      </c>
      <c r="B138" t="str">
        <f t="shared" si="21"/>
        <v>20170908131718</v>
      </c>
      <c r="C138" s="9">
        <f t="shared" si="20"/>
        <v>42986.553680555553</v>
      </c>
      <c r="D138" s="39">
        <v>1560</v>
      </c>
      <c r="E138" s="40">
        <v>224</v>
      </c>
      <c r="F138" t="str">
        <f t="shared" si="22"/>
        <v/>
      </c>
      <c r="G138" s="3">
        <f t="shared" si="23"/>
        <v>42986.553680555553</v>
      </c>
      <c r="H138" s="41">
        <f t="shared" si="24"/>
        <v>1400</v>
      </c>
      <c r="I138" s="41">
        <f t="shared" si="25"/>
        <v>700</v>
      </c>
      <c r="J138" s="42">
        <f t="shared" si="26"/>
        <v>1420</v>
      </c>
      <c r="K138" s="45">
        <f t="shared" si="27"/>
        <v>2274.6056515444925</v>
      </c>
      <c r="L138" s="46">
        <f t="shared" si="29"/>
        <v>136320.96110097953</v>
      </c>
      <c r="M138" s="44">
        <f t="shared" si="28"/>
        <v>0.64000451221117149</v>
      </c>
    </row>
    <row r="139" spans="1:13" x14ac:dyDescent="0.2">
      <c r="A139" s="39">
        <v>170908131720</v>
      </c>
      <c r="B139" t="str">
        <f t="shared" si="21"/>
        <v>20170908131720</v>
      </c>
      <c r="C139" s="9">
        <f t="shared" si="20"/>
        <v>42986.553703703707</v>
      </c>
      <c r="D139" s="39">
        <v>1520</v>
      </c>
      <c r="E139" s="40">
        <v>226</v>
      </c>
      <c r="F139" t="str">
        <f t="shared" si="22"/>
        <v/>
      </c>
      <c r="G139" s="3">
        <f t="shared" si="23"/>
        <v>42986.553703703707</v>
      </c>
      <c r="H139" s="41">
        <f t="shared" si="24"/>
        <v>1360</v>
      </c>
      <c r="I139" s="41">
        <f t="shared" si="25"/>
        <v>680</v>
      </c>
      <c r="J139" s="42">
        <f t="shared" si="26"/>
        <v>1380</v>
      </c>
      <c r="K139" s="45">
        <f t="shared" si="27"/>
        <v>2210.532252909436</v>
      </c>
      <c r="L139" s="46">
        <f t="shared" si="29"/>
        <v>138531.49335388897</v>
      </c>
      <c r="M139" s="44">
        <f t="shared" si="28"/>
        <v>0.65038259790558206</v>
      </c>
    </row>
    <row r="140" spans="1:13" x14ac:dyDescent="0.2">
      <c r="A140" s="39">
        <v>170908131722</v>
      </c>
      <c r="B140" t="str">
        <f t="shared" si="21"/>
        <v>20170908131722</v>
      </c>
      <c r="C140" s="9">
        <f t="shared" si="20"/>
        <v>42986.553726851853</v>
      </c>
      <c r="D140" s="39">
        <v>1470</v>
      </c>
      <c r="E140" s="40">
        <v>228</v>
      </c>
      <c r="F140" t="str">
        <f t="shared" si="22"/>
        <v/>
      </c>
      <c r="G140" s="3">
        <f t="shared" si="23"/>
        <v>42986.553726851853</v>
      </c>
      <c r="H140" s="41">
        <f t="shared" si="24"/>
        <v>1310</v>
      </c>
      <c r="I140" s="41">
        <f t="shared" si="25"/>
        <v>655</v>
      </c>
      <c r="J140" s="42">
        <f t="shared" si="26"/>
        <v>1335</v>
      </c>
      <c r="K140" s="45">
        <f t="shared" si="27"/>
        <v>2138.4496794449983</v>
      </c>
      <c r="L140" s="46">
        <f t="shared" si="29"/>
        <v>140669.94303333398</v>
      </c>
      <c r="M140" s="44">
        <f t="shared" si="28"/>
        <v>0.66042226776213142</v>
      </c>
    </row>
    <row r="141" spans="1:13" x14ac:dyDescent="0.2">
      <c r="A141" s="39">
        <v>170908131724</v>
      </c>
      <c r="B141" t="str">
        <f t="shared" si="21"/>
        <v>20170908131724</v>
      </c>
      <c r="C141" s="9">
        <f t="shared" si="20"/>
        <v>42986.553749999999</v>
      </c>
      <c r="D141" s="39">
        <v>1410</v>
      </c>
      <c r="E141" s="40">
        <v>230</v>
      </c>
      <c r="F141" t="str">
        <f t="shared" si="22"/>
        <v/>
      </c>
      <c r="G141" s="3">
        <f t="shared" si="23"/>
        <v>42986.553749999999</v>
      </c>
      <c r="H141" s="41">
        <f t="shared" si="24"/>
        <v>1250</v>
      </c>
      <c r="I141" s="41">
        <f t="shared" si="25"/>
        <v>625</v>
      </c>
      <c r="J141" s="42">
        <f t="shared" si="26"/>
        <v>1280</v>
      </c>
      <c r="K141" s="45">
        <f t="shared" si="27"/>
        <v>2050.3487563217959</v>
      </c>
      <c r="L141" s="46">
        <f t="shared" si="29"/>
        <v>142720.29178965578</v>
      </c>
      <c r="M141" s="44">
        <f t="shared" si="28"/>
        <v>0.67004831826129474</v>
      </c>
    </row>
    <row r="142" spans="1:13" x14ac:dyDescent="0.2">
      <c r="A142" s="39">
        <v>170908131726</v>
      </c>
      <c r="B142" t="str">
        <f t="shared" si="21"/>
        <v>20170908131726</v>
      </c>
      <c r="C142" s="9">
        <f t="shared" si="20"/>
        <v>42986.553773148145</v>
      </c>
      <c r="D142" s="39">
        <v>1410</v>
      </c>
      <c r="E142" s="40">
        <v>232</v>
      </c>
      <c r="F142" t="str">
        <f t="shared" si="22"/>
        <v/>
      </c>
      <c r="G142" s="3">
        <f t="shared" si="23"/>
        <v>42986.553773148145</v>
      </c>
      <c r="H142" s="41">
        <f t="shared" si="24"/>
        <v>1250</v>
      </c>
      <c r="I142" s="41">
        <f t="shared" si="25"/>
        <v>625</v>
      </c>
      <c r="J142" s="42">
        <f t="shared" si="26"/>
        <v>1250</v>
      </c>
      <c r="K142" s="45">
        <f t="shared" si="27"/>
        <v>2002.2937073455039</v>
      </c>
      <c r="L142" s="46">
        <f t="shared" si="29"/>
        <v>144722.58549700127</v>
      </c>
      <c r="M142" s="44">
        <f t="shared" si="28"/>
        <v>0.67944875820188388</v>
      </c>
    </row>
    <row r="143" spans="1:13" x14ac:dyDescent="0.2">
      <c r="A143" s="39">
        <v>170908131728</v>
      </c>
      <c r="B143" t="str">
        <f t="shared" si="21"/>
        <v>20170908131728</v>
      </c>
      <c r="C143" s="9">
        <f t="shared" si="20"/>
        <v>42986.553796296299</v>
      </c>
      <c r="D143" s="39">
        <v>1360</v>
      </c>
      <c r="E143" s="40">
        <v>234</v>
      </c>
      <c r="F143" t="str">
        <f t="shared" si="22"/>
        <v/>
      </c>
      <c r="G143" s="3">
        <f t="shared" si="23"/>
        <v>42986.553796296299</v>
      </c>
      <c r="H143" s="41">
        <f t="shared" si="24"/>
        <v>1200</v>
      </c>
      <c r="I143" s="41">
        <f t="shared" si="25"/>
        <v>600</v>
      </c>
      <c r="J143" s="42">
        <f t="shared" si="26"/>
        <v>1225</v>
      </c>
      <c r="K143" s="45">
        <f t="shared" si="27"/>
        <v>1962.2478331985938</v>
      </c>
      <c r="L143" s="46">
        <f t="shared" si="29"/>
        <v>146684.83333019988</v>
      </c>
      <c r="M143" s="44">
        <f t="shared" si="28"/>
        <v>0.68866118934366138</v>
      </c>
    </row>
    <row r="144" spans="1:13" x14ac:dyDescent="0.2">
      <c r="A144" s="39">
        <v>170908131730</v>
      </c>
      <c r="B144" t="str">
        <f t="shared" si="21"/>
        <v>20170908131730</v>
      </c>
      <c r="C144" s="9">
        <f t="shared" si="20"/>
        <v>42986.553819444445</v>
      </c>
      <c r="D144" s="39">
        <v>1320</v>
      </c>
      <c r="E144" s="40">
        <v>236</v>
      </c>
      <c r="F144" t="str">
        <f t="shared" si="22"/>
        <v/>
      </c>
      <c r="G144" s="3">
        <f t="shared" si="23"/>
        <v>42986.553819444445</v>
      </c>
      <c r="H144" s="41">
        <f t="shared" si="24"/>
        <v>1160</v>
      </c>
      <c r="I144" s="41">
        <f t="shared" si="25"/>
        <v>580</v>
      </c>
      <c r="J144" s="42">
        <f t="shared" si="26"/>
        <v>1180</v>
      </c>
      <c r="K144" s="45">
        <f t="shared" si="27"/>
        <v>1890.1652597341556</v>
      </c>
      <c r="L144" s="46">
        <f t="shared" si="29"/>
        <v>148574.99858993402</v>
      </c>
      <c r="M144" s="44">
        <f t="shared" si="28"/>
        <v>0.69753520464757757</v>
      </c>
    </row>
    <row r="145" spans="1:13" x14ac:dyDescent="0.2">
      <c r="A145" s="39">
        <v>170908131732</v>
      </c>
      <c r="B145" t="str">
        <f t="shared" si="21"/>
        <v>20170908131732</v>
      </c>
      <c r="C145" s="9">
        <f t="shared" si="20"/>
        <v>42986.553842592592</v>
      </c>
      <c r="D145" s="39">
        <v>1280</v>
      </c>
      <c r="E145" s="40">
        <v>238</v>
      </c>
      <c r="F145" t="str">
        <f t="shared" si="22"/>
        <v/>
      </c>
      <c r="G145" s="3">
        <f t="shared" si="23"/>
        <v>42986.553842592592</v>
      </c>
      <c r="H145" s="41">
        <f t="shared" si="24"/>
        <v>1120</v>
      </c>
      <c r="I145" s="41">
        <f t="shared" si="25"/>
        <v>560</v>
      </c>
      <c r="J145" s="42">
        <f t="shared" si="26"/>
        <v>1140</v>
      </c>
      <c r="K145" s="45">
        <f t="shared" si="27"/>
        <v>1826.0918610990996</v>
      </c>
      <c r="L145" s="46">
        <f t="shared" si="29"/>
        <v>150401.09045103312</v>
      </c>
      <c r="M145" s="44">
        <f t="shared" si="28"/>
        <v>0.70610840587339496</v>
      </c>
    </row>
    <row r="146" spans="1:13" x14ac:dyDescent="0.2">
      <c r="A146" s="39">
        <v>170908131734</v>
      </c>
      <c r="B146" t="str">
        <f t="shared" si="21"/>
        <v>20170908131734</v>
      </c>
      <c r="C146" s="9">
        <f t="shared" si="20"/>
        <v>42986.553865740738</v>
      </c>
      <c r="D146" s="39">
        <v>1240</v>
      </c>
      <c r="E146" s="40">
        <v>240</v>
      </c>
      <c r="F146" t="str">
        <f t="shared" si="22"/>
        <v/>
      </c>
      <c r="G146" s="3">
        <f t="shared" si="23"/>
        <v>42986.553865740738</v>
      </c>
      <c r="H146" s="41">
        <f t="shared" si="24"/>
        <v>1080</v>
      </c>
      <c r="I146" s="41">
        <f t="shared" si="25"/>
        <v>540</v>
      </c>
      <c r="J146" s="42">
        <f t="shared" si="26"/>
        <v>1100</v>
      </c>
      <c r="K146" s="45">
        <f t="shared" si="27"/>
        <v>1762.0184624640433</v>
      </c>
      <c r="L146" s="46">
        <f t="shared" si="29"/>
        <v>152163.10891349716</v>
      </c>
      <c r="M146" s="44">
        <f t="shared" si="28"/>
        <v>0.71438079302111346</v>
      </c>
    </row>
    <row r="147" spans="1:13" x14ac:dyDescent="0.2">
      <c r="A147" s="39">
        <v>170908131736</v>
      </c>
      <c r="B147" t="str">
        <f t="shared" si="21"/>
        <v>20170908131736</v>
      </c>
      <c r="C147" s="9">
        <f t="shared" si="20"/>
        <v>42986.553888888891</v>
      </c>
      <c r="D147" s="39">
        <v>1190</v>
      </c>
      <c r="E147" s="40">
        <v>242</v>
      </c>
      <c r="F147" t="str">
        <f t="shared" si="22"/>
        <v/>
      </c>
      <c r="G147" s="3">
        <f t="shared" si="23"/>
        <v>42986.553888888891</v>
      </c>
      <c r="H147" s="41">
        <f t="shared" si="24"/>
        <v>1030</v>
      </c>
      <c r="I147" s="41">
        <f t="shared" si="25"/>
        <v>515</v>
      </c>
      <c r="J147" s="42">
        <f t="shared" si="26"/>
        <v>1055</v>
      </c>
      <c r="K147" s="45">
        <f t="shared" si="27"/>
        <v>1689.9358889996051</v>
      </c>
      <c r="L147" s="46">
        <f t="shared" si="29"/>
        <v>153853.04480249676</v>
      </c>
      <c r="M147" s="44">
        <f t="shared" si="28"/>
        <v>0.72231476433097075</v>
      </c>
    </row>
    <row r="148" spans="1:13" x14ac:dyDescent="0.2">
      <c r="A148" s="39">
        <v>170908131738</v>
      </c>
      <c r="B148" t="str">
        <f t="shared" si="21"/>
        <v>20170908131738</v>
      </c>
      <c r="C148" s="9">
        <f t="shared" si="20"/>
        <v>42986.553912037038</v>
      </c>
      <c r="D148" s="39">
        <v>1150</v>
      </c>
      <c r="E148" s="40">
        <v>244</v>
      </c>
      <c r="F148" t="str">
        <f t="shared" si="22"/>
        <v/>
      </c>
      <c r="G148" s="3">
        <f t="shared" si="23"/>
        <v>42986.553912037038</v>
      </c>
      <c r="H148" s="41">
        <f t="shared" si="24"/>
        <v>990</v>
      </c>
      <c r="I148" s="41">
        <f t="shared" si="25"/>
        <v>495</v>
      </c>
      <c r="J148" s="42">
        <f t="shared" si="26"/>
        <v>1010</v>
      </c>
      <c r="K148" s="45">
        <f t="shared" si="27"/>
        <v>1617.853315535167</v>
      </c>
      <c r="L148" s="46">
        <f t="shared" si="29"/>
        <v>155470.89811803194</v>
      </c>
      <c r="M148" s="44">
        <f t="shared" si="28"/>
        <v>0.72991031980296683</v>
      </c>
    </row>
    <row r="149" spans="1:13" x14ac:dyDescent="0.2">
      <c r="A149" s="39">
        <v>170908131740</v>
      </c>
      <c r="B149" t="str">
        <f t="shared" si="21"/>
        <v>20170908131740</v>
      </c>
      <c r="C149" s="9">
        <f t="shared" si="20"/>
        <v>42986.553935185184</v>
      </c>
      <c r="D149" s="39">
        <v>1110</v>
      </c>
      <c r="E149" s="40">
        <v>246</v>
      </c>
      <c r="F149" t="str">
        <f t="shared" si="22"/>
        <v/>
      </c>
      <c r="G149" s="3">
        <f t="shared" si="23"/>
        <v>42986.553935185184</v>
      </c>
      <c r="H149" s="41">
        <f t="shared" si="24"/>
        <v>950</v>
      </c>
      <c r="I149" s="41">
        <f t="shared" si="25"/>
        <v>475</v>
      </c>
      <c r="J149" s="42">
        <f t="shared" si="26"/>
        <v>970</v>
      </c>
      <c r="K149" s="45">
        <f t="shared" si="27"/>
        <v>1553.7799169001109</v>
      </c>
      <c r="L149" s="46">
        <f t="shared" si="29"/>
        <v>157024.67803493206</v>
      </c>
      <c r="M149" s="44">
        <f t="shared" si="28"/>
        <v>0.73720506119686413</v>
      </c>
    </row>
    <row r="150" spans="1:13" x14ac:dyDescent="0.2">
      <c r="A150" s="39">
        <v>170908131742</v>
      </c>
      <c r="B150" t="str">
        <f t="shared" si="21"/>
        <v>20170908131742</v>
      </c>
      <c r="C150" s="9">
        <f t="shared" si="20"/>
        <v>42986.55395833333</v>
      </c>
      <c r="D150" s="39">
        <v>1080</v>
      </c>
      <c r="E150" s="40">
        <v>248</v>
      </c>
      <c r="F150" t="str">
        <f t="shared" si="22"/>
        <v/>
      </c>
      <c r="G150" s="3">
        <f t="shared" si="23"/>
        <v>42986.55395833333</v>
      </c>
      <c r="H150" s="41">
        <f t="shared" si="24"/>
        <v>920</v>
      </c>
      <c r="I150" s="41">
        <f t="shared" si="25"/>
        <v>460</v>
      </c>
      <c r="J150" s="42">
        <f t="shared" si="26"/>
        <v>935</v>
      </c>
      <c r="K150" s="45">
        <f t="shared" si="27"/>
        <v>1497.7156930944368</v>
      </c>
      <c r="L150" s="46">
        <f t="shared" si="29"/>
        <v>158522.39372802651</v>
      </c>
      <c r="M150" s="44">
        <f t="shared" si="28"/>
        <v>0.74423659027242495</v>
      </c>
    </row>
    <row r="151" spans="1:13" x14ac:dyDescent="0.2">
      <c r="A151" s="39">
        <v>170908131744</v>
      </c>
      <c r="B151" t="str">
        <f t="shared" si="21"/>
        <v>20170908131744</v>
      </c>
      <c r="C151" s="9">
        <f t="shared" si="20"/>
        <v>42986.553981481484</v>
      </c>
      <c r="D151" s="39">
        <v>1080</v>
      </c>
      <c r="E151" s="40">
        <v>250</v>
      </c>
      <c r="F151" t="str">
        <f t="shared" si="22"/>
        <v/>
      </c>
      <c r="G151" s="3">
        <f t="shared" si="23"/>
        <v>42986.553981481484</v>
      </c>
      <c r="H151" s="41">
        <f t="shared" si="24"/>
        <v>920</v>
      </c>
      <c r="I151" s="41">
        <f t="shared" si="25"/>
        <v>460</v>
      </c>
      <c r="J151" s="42">
        <f t="shared" si="26"/>
        <v>920</v>
      </c>
      <c r="K151" s="45">
        <f t="shared" si="27"/>
        <v>1473.6881686062909</v>
      </c>
      <c r="L151" s="46">
        <f t="shared" si="29"/>
        <v>159996.08189663279</v>
      </c>
      <c r="M151" s="44">
        <f t="shared" si="28"/>
        <v>0.75115531406869851</v>
      </c>
    </row>
    <row r="152" spans="1:13" x14ac:dyDescent="0.2">
      <c r="A152" s="39">
        <v>170908131746</v>
      </c>
      <c r="B152" t="str">
        <f t="shared" si="21"/>
        <v>20170908131746</v>
      </c>
      <c r="C152" s="9">
        <f t="shared" si="20"/>
        <v>42986.55400462963</v>
      </c>
      <c r="D152" s="39">
        <v>1006.9999999999999</v>
      </c>
      <c r="E152" s="40">
        <v>252</v>
      </c>
      <c r="F152" t="str">
        <f t="shared" si="22"/>
        <v/>
      </c>
      <c r="G152" s="3">
        <f t="shared" si="23"/>
        <v>42986.55400462963</v>
      </c>
      <c r="H152" s="41">
        <f t="shared" si="24"/>
        <v>846.99999999999989</v>
      </c>
      <c r="I152" s="41">
        <f t="shared" si="25"/>
        <v>423.49999999999994</v>
      </c>
      <c r="J152" s="42">
        <f t="shared" si="26"/>
        <v>883.5</v>
      </c>
      <c r="K152" s="45">
        <f t="shared" si="27"/>
        <v>1415.2211923518021</v>
      </c>
      <c r="L152" s="46">
        <f t="shared" si="29"/>
        <v>161411.3030889846</v>
      </c>
      <c r="M152" s="44">
        <f t="shared" si="28"/>
        <v>0.75779954501870705</v>
      </c>
    </row>
    <row r="153" spans="1:13" x14ac:dyDescent="0.2">
      <c r="A153" s="39">
        <v>170908131748</v>
      </c>
      <c r="B153" t="str">
        <f t="shared" si="21"/>
        <v>20170908131748</v>
      </c>
      <c r="C153" s="9">
        <f t="shared" si="20"/>
        <v>42986.554027777776</v>
      </c>
      <c r="D153" s="39">
        <v>991</v>
      </c>
      <c r="E153" s="40">
        <v>254</v>
      </c>
      <c r="F153" t="str">
        <f t="shared" si="22"/>
        <v/>
      </c>
      <c r="G153" s="3">
        <f t="shared" si="23"/>
        <v>42986.554027777776</v>
      </c>
      <c r="H153" s="41">
        <f t="shared" si="24"/>
        <v>831</v>
      </c>
      <c r="I153" s="41">
        <f t="shared" si="25"/>
        <v>415.5</v>
      </c>
      <c r="J153" s="42">
        <f t="shared" si="26"/>
        <v>839</v>
      </c>
      <c r="K153" s="45">
        <f t="shared" si="27"/>
        <v>1343.9395363703022</v>
      </c>
      <c r="L153" s="46">
        <f t="shared" si="29"/>
        <v>162755.24262535491</v>
      </c>
      <c r="M153" s="44">
        <f t="shared" si="28"/>
        <v>0.76410912030683054</v>
      </c>
    </row>
    <row r="154" spans="1:13" x14ac:dyDescent="0.2">
      <c r="A154" s="39">
        <v>170908131750</v>
      </c>
      <c r="B154" t="str">
        <f t="shared" si="21"/>
        <v>20170908131750</v>
      </c>
      <c r="C154" s="9">
        <f t="shared" ref="C154:C217" si="30">DATE(LEFT(B154,4),MID(B154,5,2),MID(B154,7,2))+TIME(MID(B154,9,2),MID(B154,11,2),RIGHT(B154,2))</f>
        <v>42986.554050925923</v>
      </c>
      <c r="D154" s="39">
        <v>991</v>
      </c>
      <c r="E154" s="40">
        <v>256</v>
      </c>
      <c r="F154" t="str">
        <f t="shared" si="22"/>
        <v/>
      </c>
      <c r="G154" s="3">
        <f t="shared" si="23"/>
        <v>42986.554050925923</v>
      </c>
      <c r="H154" s="41">
        <f t="shared" si="24"/>
        <v>831</v>
      </c>
      <c r="I154" s="41">
        <f t="shared" si="25"/>
        <v>415.5</v>
      </c>
      <c r="J154" s="42">
        <f t="shared" si="26"/>
        <v>831</v>
      </c>
      <c r="K154" s="45">
        <f t="shared" si="27"/>
        <v>1331.124856643291</v>
      </c>
      <c r="L154" s="46">
        <f t="shared" si="29"/>
        <v>164086.3674819982</v>
      </c>
      <c r="M154" s="44">
        <f t="shared" si="28"/>
        <v>0.7703585327793343</v>
      </c>
    </row>
    <row r="155" spans="1:13" x14ac:dyDescent="0.2">
      <c r="A155" s="39">
        <v>170908131752</v>
      </c>
      <c r="B155" t="str">
        <f t="shared" ref="B155:B218" si="31">"20"&amp;A155</f>
        <v>20170908131752</v>
      </c>
      <c r="C155" s="9">
        <f t="shared" si="30"/>
        <v>42986.554074074076</v>
      </c>
      <c r="D155" s="39">
        <v>954</v>
      </c>
      <c r="E155" s="40">
        <v>258</v>
      </c>
      <c r="F155" t="str">
        <f t="shared" si="22"/>
        <v/>
      </c>
      <c r="G155" s="3">
        <f t="shared" si="23"/>
        <v>42986.554074074076</v>
      </c>
      <c r="H155" s="41">
        <f t="shared" si="24"/>
        <v>794</v>
      </c>
      <c r="I155" s="41">
        <f t="shared" si="25"/>
        <v>397</v>
      </c>
      <c r="J155" s="42">
        <f t="shared" si="26"/>
        <v>812.5</v>
      </c>
      <c r="K155" s="45">
        <f t="shared" si="27"/>
        <v>1301.4909097745774</v>
      </c>
      <c r="L155" s="46">
        <f t="shared" si="29"/>
        <v>165387.85839177278</v>
      </c>
      <c r="M155" s="44">
        <f t="shared" si="28"/>
        <v>0.77646881874071727</v>
      </c>
    </row>
    <row r="156" spans="1:13" x14ac:dyDescent="0.2">
      <c r="A156" s="39">
        <v>170908131754</v>
      </c>
      <c r="B156" t="str">
        <f t="shared" si="31"/>
        <v>20170908131754</v>
      </c>
      <c r="C156" s="9">
        <f t="shared" si="30"/>
        <v>42986.554097222222</v>
      </c>
      <c r="D156" s="39">
        <v>908</v>
      </c>
      <c r="E156" s="40">
        <v>260</v>
      </c>
      <c r="F156" t="str">
        <f t="shared" si="22"/>
        <v/>
      </c>
      <c r="G156" s="3">
        <f t="shared" si="23"/>
        <v>42986.554097222222</v>
      </c>
      <c r="H156" s="41">
        <f t="shared" si="24"/>
        <v>748</v>
      </c>
      <c r="I156" s="41">
        <f t="shared" si="25"/>
        <v>374</v>
      </c>
      <c r="J156" s="42">
        <f t="shared" si="26"/>
        <v>771</v>
      </c>
      <c r="K156" s="45">
        <f t="shared" si="27"/>
        <v>1235.0147586907067</v>
      </c>
      <c r="L156" s="46">
        <f t="shared" si="29"/>
        <v>166622.87315046348</v>
      </c>
      <c r="M156" s="44">
        <f t="shared" si="28"/>
        <v>0.78226701009607269</v>
      </c>
    </row>
    <row r="157" spans="1:13" x14ac:dyDescent="0.2">
      <c r="A157" s="39">
        <v>170908131756</v>
      </c>
      <c r="B157" t="str">
        <f t="shared" si="31"/>
        <v>20170908131756</v>
      </c>
      <c r="C157" s="9">
        <f t="shared" si="30"/>
        <v>42986.554120370369</v>
      </c>
      <c r="D157" s="39">
        <v>878</v>
      </c>
      <c r="E157" s="40">
        <v>262</v>
      </c>
      <c r="F157" t="str">
        <f t="shared" ref="F157:F220" si="32">IF(H157=$B$13,C157,"")</f>
        <v/>
      </c>
      <c r="G157" s="3">
        <f t="shared" ref="G157:G220" si="33">IF(D157-$B$11&gt;0,C157," ")</f>
        <v>42986.554120370369</v>
      </c>
      <c r="H157" s="41">
        <f t="shared" ref="H157:H220" si="34">IF((D157-$B$11)&gt;0,D157-$B$11,0)</f>
        <v>718</v>
      </c>
      <c r="I157" s="41">
        <f t="shared" ref="I157:I220" si="35">H157/2</f>
        <v>359</v>
      </c>
      <c r="J157" s="42">
        <f t="shared" ref="J157:J220" si="36">AVERAGE(I156:I157)*(E157-E156)</f>
        <v>733</v>
      </c>
      <c r="K157" s="45">
        <f t="shared" ref="K157:K220" si="37">J157*$B$19</f>
        <v>1174.1450299874034</v>
      </c>
      <c r="L157" s="46">
        <f t="shared" si="29"/>
        <v>167797.01818045089</v>
      </c>
      <c r="M157" s="44">
        <f t="shared" ref="M157:M220" si="38">L157/($B$17*1000)</f>
        <v>0.78777942807723422</v>
      </c>
    </row>
    <row r="158" spans="1:13" x14ac:dyDescent="0.2">
      <c r="A158" s="39">
        <v>170908131758</v>
      </c>
      <c r="B158" t="str">
        <f t="shared" si="31"/>
        <v>20170908131758</v>
      </c>
      <c r="C158" s="9">
        <f t="shared" si="30"/>
        <v>42986.554143518515</v>
      </c>
      <c r="D158" s="39">
        <v>851</v>
      </c>
      <c r="E158" s="40">
        <v>264</v>
      </c>
      <c r="F158" t="str">
        <f t="shared" si="32"/>
        <v/>
      </c>
      <c r="G158" s="3">
        <f t="shared" si="33"/>
        <v>42986.554143518515</v>
      </c>
      <c r="H158" s="41">
        <f t="shared" si="34"/>
        <v>691</v>
      </c>
      <c r="I158" s="41">
        <f t="shared" si="35"/>
        <v>345.5</v>
      </c>
      <c r="J158" s="42">
        <f t="shared" si="36"/>
        <v>704.5</v>
      </c>
      <c r="K158" s="45">
        <f t="shared" si="37"/>
        <v>1128.4927334599261</v>
      </c>
      <c r="L158" s="46">
        <f t="shared" ref="L158:L221" si="39">L157+K158</f>
        <v>168925.51091391081</v>
      </c>
      <c r="M158" s="44">
        <f t="shared" si="38"/>
        <v>0.79307751602775023</v>
      </c>
    </row>
    <row r="159" spans="1:13" x14ac:dyDescent="0.2">
      <c r="A159" s="39">
        <v>170908131800</v>
      </c>
      <c r="B159" t="str">
        <f t="shared" si="31"/>
        <v>20170908131800</v>
      </c>
      <c r="C159" s="9">
        <f t="shared" si="30"/>
        <v>42986.554166666669</v>
      </c>
      <c r="D159" s="39">
        <v>824</v>
      </c>
      <c r="E159" s="40">
        <v>266</v>
      </c>
      <c r="F159" t="str">
        <f t="shared" si="32"/>
        <v/>
      </c>
      <c r="G159" s="3">
        <f t="shared" si="33"/>
        <v>42986.554166666669</v>
      </c>
      <c r="H159" s="41">
        <f t="shared" si="34"/>
        <v>664</v>
      </c>
      <c r="I159" s="41">
        <f t="shared" si="35"/>
        <v>332</v>
      </c>
      <c r="J159" s="42">
        <f t="shared" si="36"/>
        <v>677.5</v>
      </c>
      <c r="K159" s="45">
        <f t="shared" si="37"/>
        <v>1085.2431893812632</v>
      </c>
      <c r="L159" s="46">
        <f t="shared" si="39"/>
        <v>170010.75410329207</v>
      </c>
      <c r="M159" s="44">
        <f t="shared" si="38"/>
        <v>0.79817255447554958</v>
      </c>
    </row>
    <row r="160" spans="1:13" x14ac:dyDescent="0.2">
      <c r="A160" s="39">
        <v>170908131802</v>
      </c>
      <c r="B160" t="str">
        <f t="shared" si="31"/>
        <v>20170908131802</v>
      </c>
      <c r="C160" s="9">
        <f t="shared" si="30"/>
        <v>42986.554189814815</v>
      </c>
      <c r="D160" s="39">
        <v>786</v>
      </c>
      <c r="E160" s="40">
        <v>268</v>
      </c>
      <c r="F160" t="str">
        <f t="shared" si="32"/>
        <v/>
      </c>
      <c r="G160" s="3">
        <f t="shared" si="33"/>
        <v>42986.554189814815</v>
      </c>
      <c r="H160" s="41">
        <f t="shared" si="34"/>
        <v>626</v>
      </c>
      <c r="I160" s="41">
        <f t="shared" si="35"/>
        <v>313</v>
      </c>
      <c r="J160" s="42">
        <f t="shared" si="36"/>
        <v>645</v>
      </c>
      <c r="K160" s="45">
        <f t="shared" si="37"/>
        <v>1033.1835529902801</v>
      </c>
      <c r="L160" s="46">
        <f t="shared" si="39"/>
        <v>171043.93765628236</v>
      </c>
      <c r="M160" s="44">
        <f t="shared" si="38"/>
        <v>0.80302318148489371</v>
      </c>
    </row>
    <row r="161" spans="1:13" x14ac:dyDescent="0.2">
      <c r="A161" s="39">
        <v>170908131804</v>
      </c>
      <c r="B161" t="str">
        <f t="shared" si="31"/>
        <v>20170908131804</v>
      </c>
      <c r="C161" s="9">
        <f t="shared" si="30"/>
        <v>42986.554212962961</v>
      </c>
      <c r="D161" s="39">
        <v>766</v>
      </c>
      <c r="E161" s="40">
        <v>270</v>
      </c>
      <c r="F161" t="str">
        <f t="shared" si="32"/>
        <v/>
      </c>
      <c r="G161" s="3">
        <f t="shared" si="33"/>
        <v>42986.554212962961</v>
      </c>
      <c r="H161" s="41">
        <f t="shared" si="34"/>
        <v>606</v>
      </c>
      <c r="I161" s="41">
        <f t="shared" si="35"/>
        <v>303</v>
      </c>
      <c r="J161" s="42">
        <f t="shared" si="36"/>
        <v>616</v>
      </c>
      <c r="K161" s="45">
        <f t="shared" si="37"/>
        <v>986.73033897986431</v>
      </c>
      <c r="L161" s="46">
        <f t="shared" si="39"/>
        <v>172030.66799526222</v>
      </c>
      <c r="M161" s="44">
        <f t="shared" si="38"/>
        <v>0.80765571828761606</v>
      </c>
    </row>
    <row r="162" spans="1:13" x14ac:dyDescent="0.2">
      <c r="A162" s="39">
        <v>170908131806</v>
      </c>
      <c r="B162" t="str">
        <f t="shared" si="31"/>
        <v>20170908131806</v>
      </c>
      <c r="C162" s="9">
        <f t="shared" si="30"/>
        <v>42986.554236111115</v>
      </c>
      <c r="D162" s="39">
        <v>766</v>
      </c>
      <c r="E162" s="40">
        <v>272</v>
      </c>
      <c r="F162" t="str">
        <f t="shared" si="32"/>
        <v/>
      </c>
      <c r="G162" s="3">
        <f t="shared" si="33"/>
        <v>42986.554236111115</v>
      </c>
      <c r="H162" s="41">
        <f t="shared" si="34"/>
        <v>606</v>
      </c>
      <c r="I162" s="41">
        <f t="shared" si="35"/>
        <v>303</v>
      </c>
      <c r="J162" s="42">
        <f t="shared" si="36"/>
        <v>606</v>
      </c>
      <c r="K162" s="45">
        <f t="shared" si="37"/>
        <v>970.7119893211003</v>
      </c>
      <c r="L162" s="46">
        <f t="shared" si="39"/>
        <v>173001.37998458333</v>
      </c>
      <c r="M162" s="44">
        <f t="shared" si="38"/>
        <v>0.81221305157081369</v>
      </c>
    </row>
    <row r="163" spans="1:13" x14ac:dyDescent="0.2">
      <c r="A163" s="39">
        <v>170908131808</v>
      </c>
      <c r="B163" t="str">
        <f t="shared" si="31"/>
        <v>20170908131808</v>
      </c>
      <c r="C163" s="9">
        <f t="shared" si="30"/>
        <v>42986.554259259261</v>
      </c>
      <c r="D163" s="39">
        <v>736</v>
      </c>
      <c r="E163" s="40">
        <v>274</v>
      </c>
      <c r="F163" t="str">
        <f t="shared" si="32"/>
        <v/>
      </c>
      <c r="G163" s="3">
        <f t="shared" si="33"/>
        <v>42986.554259259261</v>
      </c>
      <c r="H163" s="41">
        <f t="shared" si="34"/>
        <v>576</v>
      </c>
      <c r="I163" s="41">
        <f t="shared" si="35"/>
        <v>288</v>
      </c>
      <c r="J163" s="42">
        <f t="shared" si="36"/>
        <v>591</v>
      </c>
      <c r="K163" s="45">
        <f t="shared" si="37"/>
        <v>946.68446483295418</v>
      </c>
      <c r="L163" s="46">
        <f t="shared" si="39"/>
        <v>173948.06444941627</v>
      </c>
      <c r="M163" s="44">
        <f t="shared" si="38"/>
        <v>0.81665757957472429</v>
      </c>
    </row>
    <row r="164" spans="1:13" x14ac:dyDescent="0.2">
      <c r="A164" s="39">
        <v>170908131810</v>
      </c>
      <c r="B164" t="str">
        <f t="shared" si="31"/>
        <v>20170908131810</v>
      </c>
      <c r="C164" s="9">
        <f t="shared" si="30"/>
        <v>42986.554282407407</v>
      </c>
      <c r="D164" s="39">
        <v>708</v>
      </c>
      <c r="E164" s="40">
        <v>276</v>
      </c>
      <c r="F164" t="str">
        <f t="shared" si="32"/>
        <v/>
      </c>
      <c r="G164" s="3">
        <f t="shared" si="33"/>
        <v>42986.554282407407</v>
      </c>
      <c r="H164" s="41">
        <f t="shared" si="34"/>
        <v>548</v>
      </c>
      <c r="I164" s="41">
        <f t="shared" si="35"/>
        <v>274</v>
      </c>
      <c r="J164" s="42">
        <f t="shared" si="36"/>
        <v>562</v>
      </c>
      <c r="K164" s="45">
        <f t="shared" si="37"/>
        <v>900.23125082253853</v>
      </c>
      <c r="L164" s="46">
        <f t="shared" si="39"/>
        <v>174848.29570023881</v>
      </c>
      <c r="M164" s="44">
        <f t="shared" si="38"/>
        <v>0.82088401737201322</v>
      </c>
    </row>
    <row r="165" spans="1:13" x14ac:dyDescent="0.2">
      <c r="A165" s="39">
        <v>170908131812</v>
      </c>
      <c r="B165" t="str">
        <f t="shared" si="31"/>
        <v>20170908131812</v>
      </c>
      <c r="C165" s="9">
        <f t="shared" si="30"/>
        <v>42986.554305555554</v>
      </c>
      <c r="D165" s="39">
        <v>692</v>
      </c>
      <c r="E165" s="40">
        <v>278</v>
      </c>
      <c r="F165" t="str">
        <f t="shared" si="32"/>
        <v/>
      </c>
      <c r="G165" s="3">
        <f t="shared" si="33"/>
        <v>42986.554305555554</v>
      </c>
      <c r="H165" s="41">
        <f t="shared" si="34"/>
        <v>532</v>
      </c>
      <c r="I165" s="41">
        <f t="shared" si="35"/>
        <v>266</v>
      </c>
      <c r="J165" s="42">
        <f t="shared" si="36"/>
        <v>540</v>
      </c>
      <c r="K165" s="45">
        <f t="shared" si="37"/>
        <v>864.99088157325764</v>
      </c>
      <c r="L165" s="46">
        <f t="shared" si="39"/>
        <v>175713.28658181208</v>
      </c>
      <c r="M165" s="44">
        <f t="shared" si="38"/>
        <v>0.8249450074263478</v>
      </c>
    </row>
    <row r="166" spans="1:13" x14ac:dyDescent="0.2">
      <c r="A166" s="39">
        <v>170908131814</v>
      </c>
      <c r="B166" t="str">
        <f t="shared" si="31"/>
        <v>20170908131814</v>
      </c>
      <c r="C166" s="9">
        <f t="shared" si="30"/>
        <v>42986.554328703707</v>
      </c>
      <c r="D166" s="39">
        <v>667</v>
      </c>
      <c r="E166" s="40">
        <v>280</v>
      </c>
      <c r="F166" t="str">
        <f t="shared" si="32"/>
        <v/>
      </c>
      <c r="G166" s="3">
        <f t="shared" si="33"/>
        <v>42986.554328703707</v>
      </c>
      <c r="H166" s="41">
        <f t="shared" si="34"/>
        <v>507</v>
      </c>
      <c r="I166" s="41">
        <f t="shared" si="35"/>
        <v>253.5</v>
      </c>
      <c r="J166" s="42">
        <f t="shared" si="36"/>
        <v>519.5</v>
      </c>
      <c r="K166" s="45">
        <f t="shared" si="37"/>
        <v>832.15326477279143</v>
      </c>
      <c r="L166" s="46">
        <f t="shared" si="39"/>
        <v>176545.43984658486</v>
      </c>
      <c r="M166" s="44">
        <f t="shared" si="38"/>
        <v>0.82885183026565667</v>
      </c>
    </row>
    <row r="167" spans="1:13" x14ac:dyDescent="0.2">
      <c r="A167" s="39">
        <v>170908131816</v>
      </c>
      <c r="B167" t="str">
        <f t="shared" si="31"/>
        <v>20170908131816</v>
      </c>
      <c r="C167" s="9">
        <f t="shared" si="30"/>
        <v>42986.554351851853</v>
      </c>
      <c r="D167" s="39">
        <v>644</v>
      </c>
      <c r="E167" s="40">
        <v>282</v>
      </c>
      <c r="F167" t="str">
        <f t="shared" si="32"/>
        <v/>
      </c>
      <c r="G167" s="3">
        <f t="shared" si="33"/>
        <v>42986.554351851853</v>
      </c>
      <c r="H167" s="41">
        <f t="shared" si="34"/>
        <v>484</v>
      </c>
      <c r="I167" s="41">
        <f t="shared" si="35"/>
        <v>242</v>
      </c>
      <c r="J167" s="42">
        <f t="shared" si="36"/>
        <v>495.5</v>
      </c>
      <c r="K167" s="45">
        <f t="shared" si="37"/>
        <v>793.70922559175767</v>
      </c>
      <c r="L167" s="46">
        <f t="shared" si="39"/>
        <v>177339.14907217663</v>
      </c>
      <c r="M167" s="44">
        <f t="shared" si="38"/>
        <v>0.8325781646581063</v>
      </c>
    </row>
    <row r="168" spans="1:13" x14ac:dyDescent="0.2">
      <c r="A168" s="39">
        <v>170908131818</v>
      </c>
      <c r="B168" t="str">
        <f t="shared" si="31"/>
        <v>20170908131818</v>
      </c>
      <c r="C168" s="9">
        <f t="shared" si="30"/>
        <v>42986.554375</v>
      </c>
      <c r="D168" s="39">
        <v>621</v>
      </c>
      <c r="E168" s="40">
        <v>284</v>
      </c>
      <c r="F168" t="str">
        <f t="shared" si="32"/>
        <v/>
      </c>
      <c r="G168" s="3">
        <f t="shared" si="33"/>
        <v>42986.554375</v>
      </c>
      <c r="H168" s="41">
        <f t="shared" si="34"/>
        <v>461</v>
      </c>
      <c r="I168" s="41">
        <f t="shared" si="35"/>
        <v>230.5</v>
      </c>
      <c r="J168" s="42">
        <f t="shared" si="36"/>
        <v>472.5</v>
      </c>
      <c r="K168" s="45">
        <f t="shared" si="37"/>
        <v>756.86702137660041</v>
      </c>
      <c r="L168" s="46">
        <f t="shared" si="39"/>
        <v>178096.01609355322</v>
      </c>
      <c r="M168" s="44">
        <f t="shared" si="38"/>
        <v>0.83613153095564896</v>
      </c>
    </row>
    <row r="169" spans="1:13" x14ac:dyDescent="0.2">
      <c r="A169" s="39">
        <v>170908131820</v>
      </c>
      <c r="B169" t="str">
        <f t="shared" si="31"/>
        <v>20170908131820</v>
      </c>
      <c r="C169" s="9">
        <f t="shared" si="30"/>
        <v>42986.554398148146</v>
      </c>
      <c r="D169" s="39">
        <v>607</v>
      </c>
      <c r="E169" s="40">
        <v>286</v>
      </c>
      <c r="F169" t="str">
        <f t="shared" si="32"/>
        <v/>
      </c>
      <c r="G169" s="3">
        <f t="shared" si="33"/>
        <v>42986.554398148146</v>
      </c>
      <c r="H169" s="41">
        <f t="shared" si="34"/>
        <v>447</v>
      </c>
      <c r="I169" s="41">
        <f t="shared" si="35"/>
        <v>223.5</v>
      </c>
      <c r="J169" s="42">
        <f t="shared" si="36"/>
        <v>454</v>
      </c>
      <c r="K169" s="45">
        <f t="shared" si="37"/>
        <v>727.23307450788695</v>
      </c>
      <c r="L169" s="46">
        <f t="shared" si="39"/>
        <v>178823.2491680611</v>
      </c>
      <c r="M169" s="44">
        <f t="shared" si="38"/>
        <v>0.83954577074207093</v>
      </c>
    </row>
    <row r="170" spans="1:13" x14ac:dyDescent="0.2">
      <c r="A170" s="39">
        <v>170908131822</v>
      </c>
      <c r="B170" t="str">
        <f t="shared" si="31"/>
        <v>20170908131822</v>
      </c>
      <c r="C170" s="9">
        <f t="shared" si="30"/>
        <v>42986.5544212963</v>
      </c>
      <c r="D170" s="39">
        <v>587</v>
      </c>
      <c r="E170" s="40">
        <v>288</v>
      </c>
      <c r="F170" t="str">
        <f t="shared" si="32"/>
        <v/>
      </c>
      <c r="G170" s="3">
        <f t="shared" si="33"/>
        <v>42986.5544212963</v>
      </c>
      <c r="H170" s="41">
        <f t="shared" si="34"/>
        <v>427</v>
      </c>
      <c r="I170" s="41">
        <f t="shared" si="35"/>
        <v>213.5</v>
      </c>
      <c r="J170" s="42">
        <f t="shared" si="36"/>
        <v>437</v>
      </c>
      <c r="K170" s="45">
        <f t="shared" si="37"/>
        <v>700.00188008798818</v>
      </c>
      <c r="L170" s="46">
        <f t="shared" si="39"/>
        <v>179523.25104814908</v>
      </c>
      <c r="M170" s="44">
        <f t="shared" si="38"/>
        <v>0.84283216454530085</v>
      </c>
    </row>
    <row r="171" spans="1:13" x14ac:dyDescent="0.2">
      <c r="A171" s="39">
        <v>170908131824</v>
      </c>
      <c r="B171" t="str">
        <f t="shared" si="31"/>
        <v>20170908131824</v>
      </c>
      <c r="C171" s="9">
        <f t="shared" si="30"/>
        <v>42986.554444444446</v>
      </c>
      <c r="D171" s="39">
        <v>587</v>
      </c>
      <c r="E171" s="40">
        <v>290</v>
      </c>
      <c r="F171" t="str">
        <f t="shared" si="32"/>
        <v/>
      </c>
      <c r="G171" s="3">
        <f t="shared" si="33"/>
        <v>42986.554444444446</v>
      </c>
      <c r="H171" s="41">
        <f t="shared" si="34"/>
        <v>427</v>
      </c>
      <c r="I171" s="41">
        <f t="shared" si="35"/>
        <v>213.5</v>
      </c>
      <c r="J171" s="42">
        <f t="shared" si="36"/>
        <v>427</v>
      </c>
      <c r="K171" s="45">
        <f t="shared" si="37"/>
        <v>683.98353042922406</v>
      </c>
      <c r="L171" s="46">
        <f t="shared" si="39"/>
        <v>180207.2345785783</v>
      </c>
      <c r="M171" s="44">
        <f t="shared" si="38"/>
        <v>0.84604335482900606</v>
      </c>
    </row>
    <row r="172" spans="1:13" x14ac:dyDescent="0.2">
      <c r="A172" s="39">
        <v>170908131826</v>
      </c>
      <c r="B172" t="str">
        <f t="shared" si="31"/>
        <v>20170908131826</v>
      </c>
      <c r="C172" s="9">
        <f t="shared" si="30"/>
        <v>42986.554467592592</v>
      </c>
      <c r="D172" s="39">
        <v>560</v>
      </c>
      <c r="E172" s="40">
        <v>292</v>
      </c>
      <c r="F172" t="str">
        <f t="shared" si="32"/>
        <v/>
      </c>
      <c r="G172" s="3">
        <f t="shared" si="33"/>
        <v>42986.554467592592</v>
      </c>
      <c r="H172" s="41">
        <f t="shared" si="34"/>
        <v>400</v>
      </c>
      <c r="I172" s="41">
        <f t="shared" si="35"/>
        <v>200</v>
      </c>
      <c r="J172" s="42">
        <f t="shared" si="36"/>
        <v>413.5</v>
      </c>
      <c r="K172" s="45">
        <f t="shared" si="37"/>
        <v>662.35875838989261</v>
      </c>
      <c r="L172" s="46">
        <f t="shared" si="39"/>
        <v>180869.59333696819</v>
      </c>
      <c r="M172" s="44">
        <f t="shared" si="38"/>
        <v>0.84915302036135298</v>
      </c>
    </row>
    <row r="173" spans="1:13" x14ac:dyDescent="0.2">
      <c r="A173" s="39">
        <v>170908131828</v>
      </c>
      <c r="B173" t="str">
        <f t="shared" si="31"/>
        <v>20170908131828</v>
      </c>
      <c r="C173" s="9">
        <f t="shared" si="30"/>
        <v>42986.554490740738</v>
      </c>
      <c r="D173" s="39">
        <v>549</v>
      </c>
      <c r="E173" s="40">
        <v>294</v>
      </c>
      <c r="F173" t="str">
        <f t="shared" si="32"/>
        <v/>
      </c>
      <c r="G173" s="3">
        <f t="shared" si="33"/>
        <v>42986.554490740738</v>
      </c>
      <c r="H173" s="41">
        <f t="shared" si="34"/>
        <v>389</v>
      </c>
      <c r="I173" s="41">
        <f t="shared" si="35"/>
        <v>194.5</v>
      </c>
      <c r="J173" s="42">
        <f t="shared" si="36"/>
        <v>394.5</v>
      </c>
      <c r="K173" s="45">
        <f t="shared" si="37"/>
        <v>631.92389403824097</v>
      </c>
      <c r="L173" s="46">
        <f t="shared" si="39"/>
        <v>181501.51723100644</v>
      </c>
      <c r="M173" s="44">
        <f t="shared" si="38"/>
        <v>0.85211979920660297</v>
      </c>
    </row>
    <row r="174" spans="1:13" x14ac:dyDescent="0.2">
      <c r="A174" s="39">
        <v>170908131830</v>
      </c>
      <c r="B174" t="str">
        <f t="shared" si="31"/>
        <v>20170908131830</v>
      </c>
      <c r="C174" s="9">
        <f t="shared" si="30"/>
        <v>42986.554513888892</v>
      </c>
      <c r="D174" s="39">
        <v>537</v>
      </c>
      <c r="E174" s="40">
        <v>296</v>
      </c>
      <c r="F174" t="str">
        <f t="shared" si="32"/>
        <v/>
      </c>
      <c r="G174" s="3">
        <f t="shared" si="33"/>
        <v>42986.554513888892</v>
      </c>
      <c r="H174" s="41">
        <f t="shared" si="34"/>
        <v>377</v>
      </c>
      <c r="I174" s="41">
        <f t="shared" si="35"/>
        <v>188.5</v>
      </c>
      <c r="J174" s="42">
        <f t="shared" si="36"/>
        <v>383</v>
      </c>
      <c r="K174" s="45">
        <f t="shared" si="37"/>
        <v>613.5027919306624</v>
      </c>
      <c r="L174" s="46">
        <f t="shared" si="39"/>
        <v>182115.0200229371</v>
      </c>
      <c r="M174" s="44">
        <f t="shared" si="38"/>
        <v>0.85500009400439947</v>
      </c>
    </row>
    <row r="175" spans="1:13" x14ac:dyDescent="0.2">
      <c r="A175" s="39">
        <v>170908131832</v>
      </c>
      <c r="B175" t="str">
        <f t="shared" si="31"/>
        <v>20170908131832</v>
      </c>
      <c r="C175" s="9">
        <f t="shared" si="30"/>
        <v>42986.554537037038</v>
      </c>
      <c r="D175" s="39">
        <v>522</v>
      </c>
      <c r="E175" s="40">
        <v>298</v>
      </c>
      <c r="F175" t="str">
        <f t="shared" si="32"/>
        <v/>
      </c>
      <c r="G175" s="3">
        <f t="shared" si="33"/>
        <v>42986.554537037038</v>
      </c>
      <c r="H175" s="41">
        <f t="shared" si="34"/>
        <v>362</v>
      </c>
      <c r="I175" s="41">
        <f t="shared" si="35"/>
        <v>181</v>
      </c>
      <c r="J175" s="42">
        <f t="shared" si="36"/>
        <v>369.5</v>
      </c>
      <c r="K175" s="45">
        <f t="shared" si="37"/>
        <v>591.87801989133095</v>
      </c>
      <c r="L175" s="46">
        <f t="shared" si="39"/>
        <v>182706.89804282843</v>
      </c>
      <c r="M175" s="44">
        <f t="shared" si="38"/>
        <v>0.8577788640508377</v>
      </c>
    </row>
    <row r="176" spans="1:13" x14ac:dyDescent="0.2">
      <c r="A176" s="39">
        <v>170908131834</v>
      </c>
      <c r="B176" t="str">
        <f t="shared" si="31"/>
        <v>20170908131834</v>
      </c>
      <c r="C176" s="9">
        <f t="shared" si="30"/>
        <v>42986.554560185185</v>
      </c>
      <c r="D176" s="39">
        <v>521</v>
      </c>
      <c r="E176" s="40">
        <v>300</v>
      </c>
      <c r="F176" t="str">
        <f t="shared" si="32"/>
        <v/>
      </c>
      <c r="G176" s="3">
        <f t="shared" si="33"/>
        <v>42986.554560185185</v>
      </c>
      <c r="H176" s="41">
        <f t="shared" si="34"/>
        <v>361</v>
      </c>
      <c r="I176" s="41">
        <f t="shared" si="35"/>
        <v>180.5</v>
      </c>
      <c r="J176" s="42">
        <f t="shared" si="36"/>
        <v>361.5</v>
      </c>
      <c r="K176" s="45">
        <f t="shared" si="37"/>
        <v>579.0633401643197</v>
      </c>
      <c r="L176" s="46">
        <f t="shared" si="39"/>
        <v>183285.96138299274</v>
      </c>
      <c r="M176" s="44">
        <f t="shared" si="38"/>
        <v>0.8604974712816561</v>
      </c>
    </row>
    <row r="177" spans="1:13" x14ac:dyDescent="0.2">
      <c r="A177" s="39">
        <v>170908131836</v>
      </c>
      <c r="B177" t="str">
        <f t="shared" si="31"/>
        <v>20170908131836</v>
      </c>
      <c r="C177" s="9">
        <f t="shared" si="30"/>
        <v>42986.554583333331</v>
      </c>
      <c r="D177" s="39">
        <v>518</v>
      </c>
      <c r="E177" s="40">
        <v>302</v>
      </c>
      <c r="F177" t="str">
        <f t="shared" si="32"/>
        <v/>
      </c>
      <c r="G177" s="3">
        <f t="shared" si="33"/>
        <v>42986.554583333331</v>
      </c>
      <c r="H177" s="41">
        <f t="shared" si="34"/>
        <v>358</v>
      </c>
      <c r="I177" s="41">
        <f t="shared" si="35"/>
        <v>179</v>
      </c>
      <c r="J177" s="42">
        <f t="shared" si="36"/>
        <v>359.5</v>
      </c>
      <c r="K177" s="45">
        <f t="shared" si="37"/>
        <v>575.85967023256694</v>
      </c>
      <c r="L177" s="46">
        <f t="shared" si="39"/>
        <v>183861.82105322531</v>
      </c>
      <c r="M177" s="44">
        <f t="shared" si="38"/>
        <v>0.8632010378085696</v>
      </c>
    </row>
    <row r="178" spans="1:13" x14ac:dyDescent="0.2">
      <c r="A178" s="39">
        <v>170908131838</v>
      </c>
      <c r="B178" t="str">
        <f t="shared" si="31"/>
        <v>20170908131838</v>
      </c>
      <c r="C178" s="9">
        <f t="shared" si="30"/>
        <v>42986.554606481484</v>
      </c>
      <c r="D178" s="39">
        <v>494</v>
      </c>
      <c r="E178" s="40">
        <v>304</v>
      </c>
      <c r="F178" t="str">
        <f t="shared" si="32"/>
        <v/>
      </c>
      <c r="G178" s="3">
        <f t="shared" si="33"/>
        <v>42986.554606481484</v>
      </c>
      <c r="H178" s="41">
        <f t="shared" si="34"/>
        <v>334</v>
      </c>
      <c r="I178" s="41">
        <f t="shared" si="35"/>
        <v>167</v>
      </c>
      <c r="J178" s="42">
        <f t="shared" si="36"/>
        <v>346</v>
      </c>
      <c r="K178" s="45">
        <f t="shared" si="37"/>
        <v>554.23489819323549</v>
      </c>
      <c r="L178" s="46">
        <f t="shared" si="39"/>
        <v>184416.05595141856</v>
      </c>
      <c r="M178" s="44">
        <f t="shared" si="38"/>
        <v>0.86580307958412472</v>
      </c>
    </row>
    <row r="179" spans="1:13" x14ac:dyDescent="0.2">
      <c r="A179" s="39">
        <v>170908131840</v>
      </c>
      <c r="B179" t="str">
        <f t="shared" si="31"/>
        <v>20170908131840</v>
      </c>
      <c r="C179" s="9">
        <f t="shared" si="30"/>
        <v>42986.554629629631</v>
      </c>
      <c r="D179" s="39">
        <v>478</v>
      </c>
      <c r="E179" s="40">
        <v>306</v>
      </c>
      <c r="F179" t="str">
        <f t="shared" si="32"/>
        <v/>
      </c>
      <c r="G179" s="3">
        <f t="shared" si="33"/>
        <v>42986.554629629631</v>
      </c>
      <c r="H179" s="41">
        <f t="shared" si="34"/>
        <v>318</v>
      </c>
      <c r="I179" s="41">
        <f t="shared" si="35"/>
        <v>159</v>
      </c>
      <c r="J179" s="42">
        <f t="shared" si="36"/>
        <v>326</v>
      </c>
      <c r="K179" s="45">
        <f t="shared" si="37"/>
        <v>522.19819887570736</v>
      </c>
      <c r="L179" s="46">
        <f t="shared" si="39"/>
        <v>184938.25415029426</v>
      </c>
      <c r="M179" s="44">
        <f t="shared" si="38"/>
        <v>0.86825471432063039</v>
      </c>
    </row>
    <row r="180" spans="1:13" x14ac:dyDescent="0.2">
      <c r="A180" s="39">
        <v>170908131842</v>
      </c>
      <c r="B180" t="str">
        <f t="shared" si="31"/>
        <v>20170908131842</v>
      </c>
      <c r="C180" s="9">
        <f t="shared" si="30"/>
        <v>42986.554652777777</v>
      </c>
      <c r="D180" s="39">
        <v>478</v>
      </c>
      <c r="E180" s="40">
        <v>308</v>
      </c>
      <c r="F180" t="str">
        <f t="shared" si="32"/>
        <v/>
      </c>
      <c r="G180" s="3">
        <f t="shared" si="33"/>
        <v>42986.554652777777</v>
      </c>
      <c r="H180" s="41">
        <f t="shared" si="34"/>
        <v>318</v>
      </c>
      <c r="I180" s="41">
        <f t="shared" si="35"/>
        <v>159</v>
      </c>
      <c r="J180" s="42">
        <f t="shared" si="36"/>
        <v>318</v>
      </c>
      <c r="K180" s="45">
        <f t="shared" si="37"/>
        <v>509.38351914869617</v>
      </c>
      <c r="L180" s="46">
        <f t="shared" si="39"/>
        <v>185447.63766944295</v>
      </c>
      <c r="M180" s="44">
        <f t="shared" si="38"/>
        <v>0.87064618624151624</v>
      </c>
    </row>
    <row r="181" spans="1:13" x14ac:dyDescent="0.2">
      <c r="A181" s="39">
        <v>170908131844</v>
      </c>
      <c r="B181" t="str">
        <f t="shared" si="31"/>
        <v>20170908131844</v>
      </c>
      <c r="C181" s="9">
        <f t="shared" si="30"/>
        <v>42986.554675925923</v>
      </c>
      <c r="D181" s="39">
        <v>451</v>
      </c>
      <c r="E181" s="40">
        <v>310</v>
      </c>
      <c r="F181" t="str">
        <f t="shared" si="32"/>
        <v/>
      </c>
      <c r="G181" s="3">
        <f t="shared" si="33"/>
        <v>42986.554675925923</v>
      </c>
      <c r="H181" s="41">
        <f t="shared" si="34"/>
        <v>291</v>
      </c>
      <c r="I181" s="41">
        <f t="shared" si="35"/>
        <v>145.5</v>
      </c>
      <c r="J181" s="42">
        <f t="shared" si="36"/>
        <v>304.5</v>
      </c>
      <c r="K181" s="45">
        <f t="shared" si="37"/>
        <v>487.75874710936472</v>
      </c>
      <c r="L181" s="46">
        <f t="shared" si="39"/>
        <v>185935.39641655231</v>
      </c>
      <c r="M181" s="44">
        <f t="shared" si="38"/>
        <v>0.8729361334110437</v>
      </c>
    </row>
    <row r="182" spans="1:13" x14ac:dyDescent="0.2">
      <c r="A182" s="39">
        <v>170908131846</v>
      </c>
      <c r="B182" t="str">
        <f t="shared" si="31"/>
        <v>20170908131846</v>
      </c>
      <c r="C182" s="9">
        <f t="shared" si="30"/>
        <v>42986.554699074077</v>
      </c>
      <c r="D182" s="39">
        <v>449</v>
      </c>
      <c r="E182" s="40">
        <v>312</v>
      </c>
      <c r="F182" t="str">
        <f t="shared" si="32"/>
        <v/>
      </c>
      <c r="G182" s="3">
        <f t="shared" si="33"/>
        <v>42986.554699074077</v>
      </c>
      <c r="H182" s="41">
        <f t="shared" si="34"/>
        <v>289</v>
      </c>
      <c r="I182" s="41">
        <f t="shared" si="35"/>
        <v>144.5</v>
      </c>
      <c r="J182" s="42">
        <f t="shared" si="36"/>
        <v>290</v>
      </c>
      <c r="K182" s="45">
        <f t="shared" si="37"/>
        <v>464.53214010415689</v>
      </c>
      <c r="L182" s="46">
        <f t="shared" si="39"/>
        <v>186399.92855665646</v>
      </c>
      <c r="M182" s="44">
        <f t="shared" si="38"/>
        <v>0.87511703547726039</v>
      </c>
    </row>
    <row r="183" spans="1:13" x14ac:dyDescent="0.2">
      <c r="A183" s="39">
        <v>170908131848</v>
      </c>
      <c r="B183" t="str">
        <f t="shared" si="31"/>
        <v>20170908131848</v>
      </c>
      <c r="C183" s="9">
        <f t="shared" si="30"/>
        <v>42986.554722222223</v>
      </c>
      <c r="D183" s="39">
        <v>446</v>
      </c>
      <c r="E183" s="40">
        <v>314</v>
      </c>
      <c r="F183" t="str">
        <f t="shared" si="32"/>
        <v/>
      </c>
      <c r="G183" s="3">
        <f t="shared" si="33"/>
        <v>42986.554722222223</v>
      </c>
      <c r="H183" s="41">
        <f t="shared" si="34"/>
        <v>286</v>
      </c>
      <c r="I183" s="41">
        <f t="shared" si="35"/>
        <v>143</v>
      </c>
      <c r="J183" s="42">
        <f t="shared" si="36"/>
        <v>287.5</v>
      </c>
      <c r="K183" s="45">
        <f t="shared" si="37"/>
        <v>460.52755268946589</v>
      </c>
      <c r="L183" s="46">
        <f t="shared" si="39"/>
        <v>186860.45610934592</v>
      </c>
      <c r="M183" s="44">
        <f t="shared" si="38"/>
        <v>0.87727913666359592</v>
      </c>
    </row>
    <row r="184" spans="1:13" x14ac:dyDescent="0.2">
      <c r="A184" s="39">
        <v>170908131850</v>
      </c>
      <c r="B184" t="str">
        <f t="shared" si="31"/>
        <v>20170908131850</v>
      </c>
      <c r="C184" s="9">
        <f t="shared" si="30"/>
        <v>42986.554745370369</v>
      </c>
      <c r="D184" s="39">
        <v>441</v>
      </c>
      <c r="E184" s="40">
        <v>316</v>
      </c>
      <c r="F184" t="str">
        <f t="shared" si="32"/>
        <v/>
      </c>
      <c r="G184" s="3">
        <f t="shared" si="33"/>
        <v>42986.554745370369</v>
      </c>
      <c r="H184" s="41">
        <f t="shared" si="34"/>
        <v>281</v>
      </c>
      <c r="I184" s="41">
        <f t="shared" si="35"/>
        <v>140.5</v>
      </c>
      <c r="J184" s="42">
        <f t="shared" si="36"/>
        <v>283.5</v>
      </c>
      <c r="K184" s="45">
        <f t="shared" si="37"/>
        <v>454.12021282596027</v>
      </c>
      <c r="L184" s="46">
        <f t="shared" si="39"/>
        <v>187314.57632217187</v>
      </c>
      <c r="M184" s="44">
        <f t="shared" si="38"/>
        <v>0.87941115644212142</v>
      </c>
    </row>
    <row r="185" spans="1:13" x14ac:dyDescent="0.2">
      <c r="A185" s="39">
        <v>170908131852</v>
      </c>
      <c r="B185" t="str">
        <f t="shared" si="31"/>
        <v>20170908131852</v>
      </c>
      <c r="C185" s="9">
        <f t="shared" si="30"/>
        <v>42986.554768518516</v>
      </c>
      <c r="D185" s="39">
        <v>417</v>
      </c>
      <c r="E185" s="40">
        <v>318</v>
      </c>
      <c r="F185" t="str">
        <f t="shared" si="32"/>
        <v/>
      </c>
      <c r="G185" s="3">
        <f t="shared" si="33"/>
        <v>42986.554768518516</v>
      </c>
      <c r="H185" s="41">
        <f t="shared" si="34"/>
        <v>257</v>
      </c>
      <c r="I185" s="41">
        <f t="shared" si="35"/>
        <v>128.5</v>
      </c>
      <c r="J185" s="42">
        <f t="shared" si="36"/>
        <v>269</v>
      </c>
      <c r="K185" s="45">
        <f t="shared" si="37"/>
        <v>430.89360582075244</v>
      </c>
      <c r="L185" s="46">
        <f t="shared" si="39"/>
        <v>187745.46992799261</v>
      </c>
      <c r="M185" s="44">
        <f t="shared" si="38"/>
        <v>0.88143413111733626</v>
      </c>
    </row>
    <row r="186" spans="1:13" x14ac:dyDescent="0.2">
      <c r="A186" s="39">
        <v>170908131854</v>
      </c>
      <c r="B186" t="str">
        <f t="shared" si="31"/>
        <v>20170908131854</v>
      </c>
      <c r="C186" s="9">
        <f t="shared" si="30"/>
        <v>42986.554791666669</v>
      </c>
      <c r="D186" s="39">
        <v>416</v>
      </c>
      <c r="E186" s="40">
        <v>320</v>
      </c>
      <c r="F186" t="str">
        <f t="shared" si="32"/>
        <v/>
      </c>
      <c r="G186" s="3">
        <f t="shared" si="33"/>
        <v>42986.554791666669</v>
      </c>
      <c r="H186" s="41">
        <f t="shared" si="34"/>
        <v>256</v>
      </c>
      <c r="I186" s="41">
        <f t="shared" si="35"/>
        <v>128</v>
      </c>
      <c r="J186" s="42">
        <f t="shared" si="36"/>
        <v>256.5</v>
      </c>
      <c r="K186" s="45">
        <f t="shared" si="37"/>
        <v>410.87066874729737</v>
      </c>
      <c r="L186" s="46">
        <f t="shared" si="39"/>
        <v>188156.3405967399</v>
      </c>
      <c r="M186" s="44">
        <f t="shared" si="38"/>
        <v>0.88336310139314511</v>
      </c>
    </row>
    <row r="187" spans="1:13" x14ac:dyDescent="0.2">
      <c r="A187" s="39">
        <v>170908131856</v>
      </c>
      <c r="B187" t="str">
        <f t="shared" si="31"/>
        <v>20170908131856</v>
      </c>
      <c r="C187" s="9">
        <f t="shared" si="30"/>
        <v>42986.554814814815</v>
      </c>
      <c r="D187" s="39">
        <v>412</v>
      </c>
      <c r="E187" s="40">
        <v>322</v>
      </c>
      <c r="F187" t="str">
        <f t="shared" si="32"/>
        <v/>
      </c>
      <c r="G187" s="3">
        <f t="shared" si="33"/>
        <v>42986.554814814815</v>
      </c>
      <c r="H187" s="41">
        <f t="shared" si="34"/>
        <v>252</v>
      </c>
      <c r="I187" s="41">
        <f t="shared" si="35"/>
        <v>126</v>
      </c>
      <c r="J187" s="42">
        <f t="shared" si="36"/>
        <v>254</v>
      </c>
      <c r="K187" s="45">
        <f t="shared" si="37"/>
        <v>406.86608133260637</v>
      </c>
      <c r="L187" s="46">
        <f t="shared" si="39"/>
        <v>188563.20667807251</v>
      </c>
      <c r="M187" s="44">
        <f t="shared" si="38"/>
        <v>0.88527327078907281</v>
      </c>
    </row>
    <row r="188" spans="1:13" x14ac:dyDescent="0.2">
      <c r="A188" s="39">
        <v>170908131858</v>
      </c>
      <c r="B188" t="str">
        <f t="shared" si="31"/>
        <v>20170908131858</v>
      </c>
      <c r="C188" s="9">
        <f t="shared" si="30"/>
        <v>42986.554837962962</v>
      </c>
      <c r="D188" s="39">
        <v>408</v>
      </c>
      <c r="E188" s="40">
        <v>324</v>
      </c>
      <c r="F188" t="str">
        <f t="shared" si="32"/>
        <v/>
      </c>
      <c r="G188" s="3">
        <f t="shared" si="33"/>
        <v>42986.554837962962</v>
      </c>
      <c r="H188" s="41">
        <f t="shared" si="34"/>
        <v>248</v>
      </c>
      <c r="I188" s="41">
        <f t="shared" si="35"/>
        <v>124</v>
      </c>
      <c r="J188" s="42">
        <f t="shared" si="36"/>
        <v>250</v>
      </c>
      <c r="K188" s="45">
        <f t="shared" si="37"/>
        <v>400.45874146910074</v>
      </c>
      <c r="L188" s="46">
        <f t="shared" si="39"/>
        <v>188963.66541954162</v>
      </c>
      <c r="M188" s="44">
        <f t="shared" si="38"/>
        <v>0.8871533587771907</v>
      </c>
    </row>
    <row r="189" spans="1:13" x14ac:dyDescent="0.2">
      <c r="A189" s="39">
        <v>170908131900</v>
      </c>
      <c r="B189" t="str">
        <f t="shared" si="31"/>
        <v>20170908131900</v>
      </c>
      <c r="C189" s="9">
        <f t="shared" si="30"/>
        <v>42986.554861111108</v>
      </c>
      <c r="D189" s="39">
        <v>386</v>
      </c>
      <c r="E189" s="40">
        <v>326</v>
      </c>
      <c r="F189" t="str">
        <f t="shared" si="32"/>
        <v/>
      </c>
      <c r="G189" s="3">
        <f t="shared" si="33"/>
        <v>42986.554861111108</v>
      </c>
      <c r="H189" s="41">
        <f t="shared" si="34"/>
        <v>226</v>
      </c>
      <c r="I189" s="41">
        <f t="shared" si="35"/>
        <v>113</v>
      </c>
      <c r="J189" s="42">
        <f t="shared" si="36"/>
        <v>237</v>
      </c>
      <c r="K189" s="45">
        <f t="shared" si="37"/>
        <v>379.63488691270754</v>
      </c>
      <c r="L189" s="46">
        <f t="shared" si="39"/>
        <v>189343.30030645433</v>
      </c>
      <c r="M189" s="44">
        <f t="shared" si="38"/>
        <v>0.88893568218992647</v>
      </c>
    </row>
    <row r="190" spans="1:13" x14ac:dyDescent="0.2">
      <c r="A190" s="39">
        <v>170908131902</v>
      </c>
      <c r="B190" t="str">
        <f t="shared" si="31"/>
        <v>20170908131902</v>
      </c>
      <c r="C190" s="9">
        <f t="shared" si="30"/>
        <v>42986.554884259262</v>
      </c>
      <c r="D190" s="39">
        <v>374</v>
      </c>
      <c r="E190" s="40">
        <v>328</v>
      </c>
      <c r="F190" t="str">
        <f t="shared" si="32"/>
        <v/>
      </c>
      <c r="G190" s="3">
        <f t="shared" si="33"/>
        <v>42986.554884259262</v>
      </c>
      <c r="H190" s="41">
        <f t="shared" si="34"/>
        <v>214</v>
      </c>
      <c r="I190" s="41">
        <f t="shared" si="35"/>
        <v>107</v>
      </c>
      <c r="J190" s="42">
        <f t="shared" si="36"/>
        <v>220</v>
      </c>
      <c r="K190" s="45">
        <f t="shared" si="37"/>
        <v>352.40369249280866</v>
      </c>
      <c r="L190" s="46">
        <f t="shared" si="39"/>
        <v>189695.70399894714</v>
      </c>
      <c r="M190" s="44">
        <f t="shared" si="38"/>
        <v>0.89059015961947008</v>
      </c>
    </row>
    <row r="191" spans="1:13" x14ac:dyDescent="0.2">
      <c r="A191" s="39">
        <v>170908131904</v>
      </c>
      <c r="B191" t="str">
        <f t="shared" si="31"/>
        <v>20170908131904</v>
      </c>
      <c r="C191" s="9">
        <f t="shared" si="30"/>
        <v>42986.554907407408</v>
      </c>
      <c r="D191" s="39">
        <v>373</v>
      </c>
      <c r="E191" s="40">
        <v>330</v>
      </c>
      <c r="F191" t="str">
        <f t="shared" si="32"/>
        <v/>
      </c>
      <c r="G191" s="3">
        <f t="shared" si="33"/>
        <v>42986.554907407408</v>
      </c>
      <c r="H191" s="41">
        <f t="shared" si="34"/>
        <v>213</v>
      </c>
      <c r="I191" s="41">
        <f t="shared" si="35"/>
        <v>106.5</v>
      </c>
      <c r="J191" s="42">
        <f t="shared" si="36"/>
        <v>213.5</v>
      </c>
      <c r="K191" s="45">
        <f t="shared" si="37"/>
        <v>341.99176521461203</v>
      </c>
      <c r="L191" s="46">
        <f t="shared" si="39"/>
        <v>190037.69576416176</v>
      </c>
      <c r="M191" s="44">
        <f t="shared" si="38"/>
        <v>0.89219575476132285</v>
      </c>
    </row>
    <row r="192" spans="1:13" x14ac:dyDescent="0.2">
      <c r="A192" s="39">
        <v>170908131906</v>
      </c>
      <c r="B192" t="str">
        <f t="shared" si="31"/>
        <v>20170908131906</v>
      </c>
      <c r="C192" s="9">
        <f t="shared" si="30"/>
        <v>42986.554930555554</v>
      </c>
      <c r="D192" s="39">
        <v>373</v>
      </c>
      <c r="E192" s="40">
        <v>332</v>
      </c>
      <c r="F192" t="str">
        <f t="shared" si="32"/>
        <v/>
      </c>
      <c r="G192" s="3">
        <f t="shared" si="33"/>
        <v>42986.554930555554</v>
      </c>
      <c r="H192" s="41">
        <f t="shared" si="34"/>
        <v>213</v>
      </c>
      <c r="I192" s="41">
        <f t="shared" si="35"/>
        <v>106.5</v>
      </c>
      <c r="J192" s="42">
        <f t="shared" si="36"/>
        <v>213</v>
      </c>
      <c r="K192" s="45">
        <f t="shared" si="37"/>
        <v>341.19084773167384</v>
      </c>
      <c r="L192" s="46">
        <f t="shared" si="39"/>
        <v>190378.88661189342</v>
      </c>
      <c r="M192" s="44">
        <f t="shared" si="38"/>
        <v>0.89379758972719914</v>
      </c>
    </row>
    <row r="193" spans="1:13" x14ac:dyDescent="0.2">
      <c r="A193" s="39">
        <v>170908131908</v>
      </c>
      <c r="B193" t="str">
        <f t="shared" si="31"/>
        <v>20170908131908</v>
      </c>
      <c r="C193" s="9">
        <f t="shared" si="30"/>
        <v>42986.5549537037</v>
      </c>
      <c r="D193" s="39">
        <v>370</v>
      </c>
      <c r="E193" s="40">
        <v>334</v>
      </c>
      <c r="F193" t="str">
        <f t="shared" si="32"/>
        <v/>
      </c>
      <c r="G193" s="3">
        <f t="shared" si="33"/>
        <v>42986.5549537037</v>
      </c>
      <c r="H193" s="41">
        <f t="shared" si="34"/>
        <v>210</v>
      </c>
      <c r="I193" s="41">
        <f t="shared" si="35"/>
        <v>105</v>
      </c>
      <c r="J193" s="42">
        <f t="shared" si="36"/>
        <v>211.5</v>
      </c>
      <c r="K193" s="45">
        <f t="shared" si="37"/>
        <v>338.78809528285927</v>
      </c>
      <c r="L193" s="46">
        <f t="shared" si="39"/>
        <v>190717.67470717628</v>
      </c>
      <c r="M193" s="44">
        <f t="shared" si="38"/>
        <v>0.89538814416514689</v>
      </c>
    </row>
    <row r="194" spans="1:13" x14ac:dyDescent="0.2">
      <c r="A194" s="39">
        <v>170908131910</v>
      </c>
      <c r="B194" t="str">
        <f t="shared" si="31"/>
        <v>20170908131910</v>
      </c>
      <c r="C194" s="9">
        <f t="shared" si="30"/>
        <v>42986.554976851854</v>
      </c>
      <c r="D194" s="39">
        <v>365</v>
      </c>
      <c r="E194" s="40">
        <v>336</v>
      </c>
      <c r="F194" t="str">
        <f t="shared" si="32"/>
        <v/>
      </c>
      <c r="G194" s="3">
        <f t="shared" si="33"/>
        <v>42986.554976851854</v>
      </c>
      <c r="H194" s="41">
        <f t="shared" si="34"/>
        <v>205</v>
      </c>
      <c r="I194" s="41">
        <f t="shared" si="35"/>
        <v>102.5</v>
      </c>
      <c r="J194" s="42">
        <f t="shared" si="36"/>
        <v>207.5</v>
      </c>
      <c r="K194" s="45">
        <f t="shared" si="37"/>
        <v>332.38075541935365</v>
      </c>
      <c r="L194" s="46">
        <f t="shared" si="39"/>
        <v>191050.05546259563</v>
      </c>
      <c r="M194" s="44">
        <f t="shared" si="38"/>
        <v>0.89694861719528463</v>
      </c>
    </row>
    <row r="195" spans="1:13" x14ac:dyDescent="0.2">
      <c r="A195" s="39">
        <v>170908131912</v>
      </c>
      <c r="B195" t="str">
        <f t="shared" si="31"/>
        <v>20170908131912</v>
      </c>
      <c r="C195" s="9">
        <f t="shared" si="30"/>
        <v>42986.555</v>
      </c>
      <c r="D195" s="39">
        <v>343</v>
      </c>
      <c r="E195" s="40">
        <v>338</v>
      </c>
      <c r="F195" t="str">
        <f t="shared" si="32"/>
        <v/>
      </c>
      <c r="G195" s="3">
        <f t="shared" si="33"/>
        <v>42986.555</v>
      </c>
      <c r="H195" s="41">
        <f t="shared" si="34"/>
        <v>183</v>
      </c>
      <c r="I195" s="41">
        <f t="shared" si="35"/>
        <v>91.5</v>
      </c>
      <c r="J195" s="42">
        <f t="shared" si="36"/>
        <v>194</v>
      </c>
      <c r="K195" s="45">
        <f t="shared" si="37"/>
        <v>310.7559833800222</v>
      </c>
      <c r="L195" s="46">
        <f t="shared" si="39"/>
        <v>191360.81144597565</v>
      </c>
      <c r="M195" s="44">
        <f t="shared" si="38"/>
        <v>0.89840756547406408</v>
      </c>
    </row>
    <row r="196" spans="1:13" x14ac:dyDescent="0.2">
      <c r="A196" s="39">
        <v>170908131914</v>
      </c>
      <c r="B196" t="str">
        <f t="shared" si="31"/>
        <v>20170908131914</v>
      </c>
      <c r="C196" s="9">
        <f t="shared" si="30"/>
        <v>42986.555023148147</v>
      </c>
      <c r="D196" s="39">
        <v>342</v>
      </c>
      <c r="E196" s="40">
        <v>340</v>
      </c>
      <c r="F196" t="str">
        <f t="shared" si="32"/>
        <v/>
      </c>
      <c r="G196" s="3">
        <f t="shared" si="33"/>
        <v>42986.555023148147</v>
      </c>
      <c r="H196" s="41">
        <f t="shared" si="34"/>
        <v>182</v>
      </c>
      <c r="I196" s="41">
        <f t="shared" si="35"/>
        <v>91</v>
      </c>
      <c r="J196" s="42">
        <f t="shared" si="36"/>
        <v>182.5</v>
      </c>
      <c r="K196" s="45">
        <f t="shared" si="37"/>
        <v>292.33488127244357</v>
      </c>
      <c r="L196" s="46">
        <f t="shared" si="39"/>
        <v>191653.14632724811</v>
      </c>
      <c r="M196" s="44">
        <f t="shared" si="38"/>
        <v>0.89978002970539017</v>
      </c>
    </row>
    <row r="197" spans="1:13" x14ac:dyDescent="0.2">
      <c r="A197" s="39">
        <v>170908131916</v>
      </c>
      <c r="B197" t="str">
        <f t="shared" si="31"/>
        <v>20170908131916</v>
      </c>
      <c r="C197" s="9">
        <f t="shared" si="30"/>
        <v>42986.555046296293</v>
      </c>
      <c r="D197" s="39">
        <v>339</v>
      </c>
      <c r="E197" s="40">
        <v>342</v>
      </c>
      <c r="F197" t="str">
        <f t="shared" si="32"/>
        <v/>
      </c>
      <c r="G197" s="3">
        <f t="shared" si="33"/>
        <v>42986.555046296293</v>
      </c>
      <c r="H197" s="41">
        <f t="shared" si="34"/>
        <v>179</v>
      </c>
      <c r="I197" s="41">
        <f t="shared" si="35"/>
        <v>89.5</v>
      </c>
      <c r="J197" s="42">
        <f t="shared" si="36"/>
        <v>180.5</v>
      </c>
      <c r="K197" s="45">
        <f t="shared" si="37"/>
        <v>289.13121134069075</v>
      </c>
      <c r="L197" s="46">
        <f t="shared" si="39"/>
        <v>191942.27753858879</v>
      </c>
      <c r="M197" s="44">
        <f t="shared" si="38"/>
        <v>0.90113745323281125</v>
      </c>
    </row>
    <row r="198" spans="1:13" x14ac:dyDescent="0.2">
      <c r="A198" s="39">
        <v>170908131918</v>
      </c>
      <c r="B198" t="str">
        <f t="shared" si="31"/>
        <v>20170908131918</v>
      </c>
      <c r="C198" s="9">
        <f t="shared" si="30"/>
        <v>42986.555069444446</v>
      </c>
      <c r="D198" s="39">
        <v>338</v>
      </c>
      <c r="E198" s="40">
        <v>344</v>
      </c>
      <c r="F198" t="str">
        <f t="shared" si="32"/>
        <v/>
      </c>
      <c r="G198" s="3">
        <f t="shared" si="33"/>
        <v>42986.555069444446</v>
      </c>
      <c r="H198" s="41">
        <f t="shared" si="34"/>
        <v>178</v>
      </c>
      <c r="I198" s="41">
        <f t="shared" si="35"/>
        <v>89</v>
      </c>
      <c r="J198" s="42">
        <f t="shared" si="36"/>
        <v>178.5</v>
      </c>
      <c r="K198" s="45">
        <f t="shared" si="37"/>
        <v>285.92754140893794</v>
      </c>
      <c r="L198" s="46">
        <f t="shared" si="39"/>
        <v>192228.20507999774</v>
      </c>
      <c r="M198" s="44">
        <f t="shared" si="38"/>
        <v>0.90247983605632742</v>
      </c>
    </row>
    <row r="199" spans="1:13" x14ac:dyDescent="0.2">
      <c r="A199" s="39">
        <v>170908131920</v>
      </c>
      <c r="B199" t="str">
        <f t="shared" si="31"/>
        <v>20170908131920</v>
      </c>
      <c r="C199" s="9">
        <f t="shared" si="30"/>
        <v>42986.555092592593</v>
      </c>
      <c r="D199" s="39">
        <v>322</v>
      </c>
      <c r="E199" s="40">
        <v>346</v>
      </c>
      <c r="F199" t="str">
        <f t="shared" si="32"/>
        <v/>
      </c>
      <c r="G199" s="3">
        <f t="shared" si="33"/>
        <v>42986.555092592593</v>
      </c>
      <c r="H199" s="41">
        <f t="shared" si="34"/>
        <v>162</v>
      </c>
      <c r="I199" s="41">
        <f t="shared" si="35"/>
        <v>81</v>
      </c>
      <c r="J199" s="42">
        <f t="shared" si="36"/>
        <v>170</v>
      </c>
      <c r="K199" s="45">
        <f t="shared" si="37"/>
        <v>272.3119441989885</v>
      </c>
      <c r="L199" s="46">
        <f t="shared" si="39"/>
        <v>192500.51702419674</v>
      </c>
      <c r="M199" s="44">
        <f t="shared" si="38"/>
        <v>0.90375829588824763</v>
      </c>
    </row>
    <row r="200" spans="1:13" x14ac:dyDescent="0.2">
      <c r="A200" s="39">
        <v>170908131922</v>
      </c>
      <c r="B200" t="str">
        <f t="shared" si="31"/>
        <v>20170908131922</v>
      </c>
      <c r="C200" s="9">
        <f t="shared" si="30"/>
        <v>42986.555115740739</v>
      </c>
      <c r="D200" s="39">
        <v>322</v>
      </c>
      <c r="E200" s="40">
        <v>348</v>
      </c>
      <c r="F200" t="str">
        <f t="shared" si="32"/>
        <v/>
      </c>
      <c r="G200" s="3">
        <f t="shared" si="33"/>
        <v>42986.555115740739</v>
      </c>
      <c r="H200" s="41">
        <f t="shared" si="34"/>
        <v>162</v>
      </c>
      <c r="I200" s="41">
        <f t="shared" si="35"/>
        <v>81</v>
      </c>
      <c r="J200" s="42">
        <f t="shared" si="36"/>
        <v>162</v>
      </c>
      <c r="K200" s="45">
        <f t="shared" si="37"/>
        <v>259.4972644719773</v>
      </c>
      <c r="L200" s="46">
        <f t="shared" si="39"/>
        <v>192760.01428866872</v>
      </c>
      <c r="M200" s="44">
        <f t="shared" si="38"/>
        <v>0.90497659290454802</v>
      </c>
    </row>
    <row r="201" spans="1:13" x14ac:dyDescent="0.2">
      <c r="A201" s="39">
        <v>170908131924</v>
      </c>
      <c r="B201" t="str">
        <f t="shared" si="31"/>
        <v>20170908131924</v>
      </c>
      <c r="C201" s="9">
        <f t="shared" si="30"/>
        <v>42986.555138888885</v>
      </c>
      <c r="D201" s="39">
        <v>321</v>
      </c>
      <c r="E201" s="40">
        <v>350</v>
      </c>
      <c r="F201" t="str">
        <f t="shared" si="32"/>
        <v/>
      </c>
      <c r="G201" s="3">
        <f t="shared" si="33"/>
        <v>42986.555138888885</v>
      </c>
      <c r="H201" s="41">
        <f t="shared" si="34"/>
        <v>161</v>
      </c>
      <c r="I201" s="41">
        <f t="shared" si="35"/>
        <v>80.5</v>
      </c>
      <c r="J201" s="42">
        <f t="shared" si="36"/>
        <v>161.5</v>
      </c>
      <c r="K201" s="45">
        <f t="shared" si="37"/>
        <v>258.69634698903911</v>
      </c>
      <c r="L201" s="46">
        <f t="shared" si="39"/>
        <v>193018.71063565777</v>
      </c>
      <c r="M201" s="44">
        <f t="shared" si="38"/>
        <v>0.90619112974487215</v>
      </c>
    </row>
    <row r="202" spans="1:13" x14ac:dyDescent="0.2">
      <c r="A202" s="39">
        <v>170908131926</v>
      </c>
      <c r="B202" t="str">
        <f t="shared" si="31"/>
        <v>20170908131926</v>
      </c>
      <c r="C202" s="9">
        <f t="shared" si="30"/>
        <v>42986.555162037039</v>
      </c>
      <c r="D202" s="39">
        <v>319</v>
      </c>
      <c r="E202" s="40">
        <v>352</v>
      </c>
      <c r="F202" t="str">
        <f t="shared" si="32"/>
        <v/>
      </c>
      <c r="G202" s="3">
        <f t="shared" si="33"/>
        <v>42986.555162037039</v>
      </c>
      <c r="H202" s="41">
        <f t="shared" si="34"/>
        <v>159</v>
      </c>
      <c r="I202" s="41">
        <f t="shared" si="35"/>
        <v>79.5</v>
      </c>
      <c r="J202" s="42">
        <f t="shared" si="36"/>
        <v>160</v>
      </c>
      <c r="K202" s="45">
        <f t="shared" si="37"/>
        <v>256.29359454022449</v>
      </c>
      <c r="L202" s="46">
        <f t="shared" si="39"/>
        <v>193275.00423019798</v>
      </c>
      <c r="M202" s="44">
        <f t="shared" si="38"/>
        <v>0.90739438605726752</v>
      </c>
    </row>
    <row r="203" spans="1:13" x14ac:dyDescent="0.2">
      <c r="A203" s="39">
        <v>170908131928</v>
      </c>
      <c r="B203" t="str">
        <f t="shared" si="31"/>
        <v>20170908131928</v>
      </c>
      <c r="C203" s="9">
        <f t="shared" si="30"/>
        <v>42986.555185185185</v>
      </c>
      <c r="D203" s="39">
        <v>316</v>
      </c>
      <c r="E203" s="40">
        <v>354</v>
      </c>
      <c r="F203" t="str">
        <f t="shared" si="32"/>
        <v/>
      </c>
      <c r="G203" s="3">
        <f t="shared" si="33"/>
        <v>42986.555185185185</v>
      </c>
      <c r="H203" s="41">
        <f t="shared" si="34"/>
        <v>156</v>
      </c>
      <c r="I203" s="41">
        <f t="shared" si="35"/>
        <v>78</v>
      </c>
      <c r="J203" s="42">
        <f t="shared" si="36"/>
        <v>157.5</v>
      </c>
      <c r="K203" s="45">
        <f t="shared" si="37"/>
        <v>252.28900712553349</v>
      </c>
      <c r="L203" s="46">
        <f t="shared" si="39"/>
        <v>193527.29323732352</v>
      </c>
      <c r="M203" s="44">
        <f t="shared" si="38"/>
        <v>0.90857884148978185</v>
      </c>
    </row>
    <row r="204" spans="1:13" x14ac:dyDescent="0.2">
      <c r="A204" s="39">
        <v>170908131930</v>
      </c>
      <c r="B204" t="str">
        <f t="shared" si="31"/>
        <v>20170908131930</v>
      </c>
      <c r="C204" s="9">
        <f t="shared" si="30"/>
        <v>42986.555208333331</v>
      </c>
      <c r="D204" s="39">
        <v>312</v>
      </c>
      <c r="E204" s="40">
        <v>356</v>
      </c>
      <c r="F204" t="str">
        <f t="shared" si="32"/>
        <v/>
      </c>
      <c r="G204" s="3">
        <f t="shared" si="33"/>
        <v>42986.555208333331</v>
      </c>
      <c r="H204" s="41">
        <f t="shared" si="34"/>
        <v>152</v>
      </c>
      <c r="I204" s="41">
        <f t="shared" si="35"/>
        <v>76</v>
      </c>
      <c r="J204" s="42">
        <f t="shared" si="36"/>
        <v>154</v>
      </c>
      <c r="K204" s="45">
        <f t="shared" si="37"/>
        <v>246.68258474496608</v>
      </c>
      <c r="L204" s="46">
        <f t="shared" si="39"/>
        <v>193773.97582206849</v>
      </c>
      <c r="M204" s="44">
        <f t="shared" si="38"/>
        <v>0.90973697569046241</v>
      </c>
    </row>
    <row r="205" spans="1:13" x14ac:dyDescent="0.2">
      <c r="A205" s="39">
        <v>170908131932</v>
      </c>
      <c r="B205" t="str">
        <f t="shared" si="31"/>
        <v>20170908131932</v>
      </c>
      <c r="C205" s="9">
        <f t="shared" si="30"/>
        <v>42986.555231481485</v>
      </c>
      <c r="D205" s="39">
        <v>308</v>
      </c>
      <c r="E205" s="40">
        <v>358</v>
      </c>
      <c r="F205" t="str">
        <f t="shared" si="32"/>
        <v/>
      </c>
      <c r="G205" s="3">
        <f t="shared" si="33"/>
        <v>42986.555231481485</v>
      </c>
      <c r="H205" s="41">
        <f t="shared" si="34"/>
        <v>148</v>
      </c>
      <c r="I205" s="41">
        <f t="shared" si="35"/>
        <v>74</v>
      </c>
      <c r="J205" s="42">
        <f t="shared" si="36"/>
        <v>150</v>
      </c>
      <c r="K205" s="45">
        <f t="shared" si="37"/>
        <v>240.27524488146045</v>
      </c>
      <c r="L205" s="46">
        <f t="shared" si="39"/>
        <v>194014.25106694995</v>
      </c>
      <c r="M205" s="44">
        <f t="shared" si="38"/>
        <v>0.91086502848333306</v>
      </c>
    </row>
    <row r="206" spans="1:13" x14ac:dyDescent="0.2">
      <c r="A206" s="39">
        <v>170908131934</v>
      </c>
      <c r="B206" t="str">
        <f t="shared" si="31"/>
        <v>20170908131934</v>
      </c>
      <c r="C206" s="9">
        <f t="shared" si="30"/>
        <v>42986.555254629631</v>
      </c>
      <c r="D206" s="39">
        <v>303</v>
      </c>
      <c r="E206" s="40">
        <v>360</v>
      </c>
      <c r="F206" t="str">
        <f t="shared" si="32"/>
        <v/>
      </c>
      <c r="G206" s="3">
        <f t="shared" si="33"/>
        <v>42986.555254629631</v>
      </c>
      <c r="H206" s="41">
        <f t="shared" si="34"/>
        <v>143</v>
      </c>
      <c r="I206" s="41">
        <f t="shared" si="35"/>
        <v>71.5</v>
      </c>
      <c r="J206" s="42">
        <f t="shared" si="36"/>
        <v>145.5</v>
      </c>
      <c r="K206" s="45">
        <f t="shared" si="37"/>
        <v>233.06698753501664</v>
      </c>
      <c r="L206" s="46">
        <f t="shared" si="39"/>
        <v>194247.31805448496</v>
      </c>
      <c r="M206" s="44">
        <f t="shared" si="38"/>
        <v>0.91195923969241766</v>
      </c>
    </row>
    <row r="207" spans="1:13" x14ac:dyDescent="0.2">
      <c r="A207" s="39">
        <v>170908131936</v>
      </c>
      <c r="B207" t="str">
        <f t="shared" si="31"/>
        <v>20170908131936</v>
      </c>
      <c r="C207" s="9">
        <f t="shared" si="30"/>
        <v>42986.555277777778</v>
      </c>
      <c r="D207" s="39">
        <v>300</v>
      </c>
      <c r="E207" s="40">
        <v>362</v>
      </c>
      <c r="F207" t="str">
        <f t="shared" si="32"/>
        <v/>
      </c>
      <c r="G207" s="3">
        <f t="shared" si="33"/>
        <v>42986.555277777778</v>
      </c>
      <c r="H207" s="41">
        <f t="shared" si="34"/>
        <v>140</v>
      </c>
      <c r="I207" s="41">
        <f t="shared" si="35"/>
        <v>70</v>
      </c>
      <c r="J207" s="42">
        <f t="shared" si="36"/>
        <v>141.5</v>
      </c>
      <c r="K207" s="45">
        <f t="shared" si="37"/>
        <v>226.65964767151104</v>
      </c>
      <c r="L207" s="46">
        <f t="shared" si="39"/>
        <v>194473.97770215647</v>
      </c>
      <c r="M207" s="44">
        <f t="shared" si="38"/>
        <v>0.91302336949369234</v>
      </c>
    </row>
    <row r="208" spans="1:13" x14ac:dyDescent="0.2">
      <c r="A208" s="39">
        <v>170908131938</v>
      </c>
      <c r="B208" t="str">
        <f t="shared" si="31"/>
        <v>20170908131938</v>
      </c>
      <c r="C208" s="9">
        <f t="shared" si="30"/>
        <v>42986.555300925924</v>
      </c>
      <c r="D208" s="39">
        <v>296</v>
      </c>
      <c r="E208" s="40">
        <v>364</v>
      </c>
      <c r="F208" t="str">
        <f t="shared" si="32"/>
        <v/>
      </c>
      <c r="G208" s="3">
        <f t="shared" si="33"/>
        <v>42986.555300925924</v>
      </c>
      <c r="H208" s="41">
        <f t="shared" si="34"/>
        <v>136</v>
      </c>
      <c r="I208" s="41">
        <f t="shared" si="35"/>
        <v>68</v>
      </c>
      <c r="J208" s="42">
        <f t="shared" si="36"/>
        <v>138</v>
      </c>
      <c r="K208" s="45">
        <f t="shared" si="37"/>
        <v>221.05322529094363</v>
      </c>
      <c r="L208" s="46">
        <f t="shared" si="39"/>
        <v>194695.0309274474</v>
      </c>
      <c r="M208" s="44">
        <f t="shared" si="38"/>
        <v>0.91406117806313336</v>
      </c>
    </row>
    <row r="209" spans="1:13" x14ac:dyDescent="0.2">
      <c r="A209" s="39">
        <v>170908131940</v>
      </c>
      <c r="B209" t="str">
        <f t="shared" si="31"/>
        <v>20170908131940</v>
      </c>
      <c r="C209" s="9">
        <f t="shared" si="30"/>
        <v>42986.555324074077</v>
      </c>
      <c r="D209" s="39">
        <v>296</v>
      </c>
      <c r="E209" s="40">
        <v>366</v>
      </c>
      <c r="F209" t="str">
        <f t="shared" si="32"/>
        <v/>
      </c>
      <c r="G209" s="3">
        <f t="shared" si="33"/>
        <v>42986.555324074077</v>
      </c>
      <c r="H209" s="41">
        <f t="shared" si="34"/>
        <v>136</v>
      </c>
      <c r="I209" s="41">
        <f t="shared" si="35"/>
        <v>68</v>
      </c>
      <c r="J209" s="42">
        <f t="shared" si="36"/>
        <v>136</v>
      </c>
      <c r="K209" s="45">
        <f t="shared" si="37"/>
        <v>217.84955535919082</v>
      </c>
      <c r="L209" s="46">
        <f t="shared" si="39"/>
        <v>194912.88048280659</v>
      </c>
      <c r="M209" s="44">
        <f t="shared" si="38"/>
        <v>0.91508394592866948</v>
      </c>
    </row>
    <row r="210" spans="1:13" x14ac:dyDescent="0.2">
      <c r="A210" s="39">
        <v>170908131942</v>
      </c>
      <c r="B210" t="str">
        <f t="shared" si="31"/>
        <v>20170908131942</v>
      </c>
      <c r="C210" s="9">
        <f t="shared" si="30"/>
        <v>42986.555347222224</v>
      </c>
      <c r="D210" s="39">
        <v>292</v>
      </c>
      <c r="E210" s="40">
        <v>368</v>
      </c>
      <c r="F210" t="str">
        <f t="shared" si="32"/>
        <v/>
      </c>
      <c r="G210" s="3">
        <f t="shared" si="33"/>
        <v>42986.555347222224</v>
      </c>
      <c r="H210" s="41">
        <f t="shared" si="34"/>
        <v>132</v>
      </c>
      <c r="I210" s="41">
        <f t="shared" si="35"/>
        <v>66</v>
      </c>
      <c r="J210" s="42">
        <f t="shared" si="36"/>
        <v>134</v>
      </c>
      <c r="K210" s="45">
        <f t="shared" si="37"/>
        <v>214.645885427438</v>
      </c>
      <c r="L210" s="46">
        <f t="shared" si="39"/>
        <v>195127.52636823402</v>
      </c>
      <c r="M210" s="44">
        <f t="shared" si="38"/>
        <v>0.9160916730903006</v>
      </c>
    </row>
    <row r="211" spans="1:13" x14ac:dyDescent="0.2">
      <c r="A211" s="39">
        <v>170908131944</v>
      </c>
      <c r="B211" t="str">
        <f t="shared" si="31"/>
        <v>20170908131944</v>
      </c>
      <c r="C211" s="9">
        <f t="shared" si="30"/>
        <v>42986.55537037037</v>
      </c>
      <c r="D211" s="39">
        <v>288</v>
      </c>
      <c r="E211" s="40">
        <v>370</v>
      </c>
      <c r="F211" t="str">
        <f t="shared" si="32"/>
        <v/>
      </c>
      <c r="G211" s="3">
        <f t="shared" si="33"/>
        <v>42986.55537037037</v>
      </c>
      <c r="H211" s="41">
        <f t="shared" si="34"/>
        <v>128</v>
      </c>
      <c r="I211" s="41">
        <f t="shared" si="35"/>
        <v>64</v>
      </c>
      <c r="J211" s="42">
        <f t="shared" si="36"/>
        <v>130</v>
      </c>
      <c r="K211" s="45">
        <f t="shared" si="37"/>
        <v>208.23854556393241</v>
      </c>
      <c r="L211" s="46">
        <f t="shared" si="39"/>
        <v>195335.76491379796</v>
      </c>
      <c r="M211" s="44">
        <f t="shared" si="38"/>
        <v>0.91706931884412191</v>
      </c>
    </row>
    <row r="212" spans="1:13" x14ac:dyDescent="0.2">
      <c r="A212" s="39">
        <v>170908131946</v>
      </c>
      <c r="B212" t="str">
        <f t="shared" si="31"/>
        <v>20170908131946</v>
      </c>
      <c r="C212" s="9">
        <f t="shared" si="30"/>
        <v>42986.555393518516</v>
      </c>
      <c r="D212" s="39">
        <v>285</v>
      </c>
      <c r="E212" s="40">
        <v>372</v>
      </c>
      <c r="F212" t="str">
        <f t="shared" si="32"/>
        <v/>
      </c>
      <c r="G212" s="3">
        <f t="shared" si="33"/>
        <v>42986.555393518516</v>
      </c>
      <c r="H212" s="41">
        <f t="shared" si="34"/>
        <v>125</v>
      </c>
      <c r="I212" s="41">
        <f t="shared" si="35"/>
        <v>62.5</v>
      </c>
      <c r="J212" s="42">
        <f t="shared" si="36"/>
        <v>126.5</v>
      </c>
      <c r="K212" s="45">
        <f t="shared" si="37"/>
        <v>202.632123183365</v>
      </c>
      <c r="L212" s="46">
        <f t="shared" si="39"/>
        <v>195538.39703698133</v>
      </c>
      <c r="M212" s="44">
        <f t="shared" si="38"/>
        <v>0.91802064336610956</v>
      </c>
    </row>
    <row r="213" spans="1:13" x14ac:dyDescent="0.2">
      <c r="A213" s="39">
        <v>170908131948</v>
      </c>
      <c r="B213" t="str">
        <f t="shared" si="31"/>
        <v>20170908131948</v>
      </c>
      <c r="C213" s="9">
        <f t="shared" si="30"/>
        <v>42986.55541666667</v>
      </c>
      <c r="D213" s="39">
        <v>283</v>
      </c>
      <c r="E213" s="40">
        <v>374</v>
      </c>
      <c r="F213" t="str">
        <f t="shared" si="32"/>
        <v/>
      </c>
      <c r="G213" s="3">
        <f t="shared" si="33"/>
        <v>42986.55541666667</v>
      </c>
      <c r="H213" s="41">
        <f t="shared" si="34"/>
        <v>123</v>
      </c>
      <c r="I213" s="41">
        <f t="shared" si="35"/>
        <v>61.5</v>
      </c>
      <c r="J213" s="42">
        <f t="shared" si="36"/>
        <v>124</v>
      </c>
      <c r="K213" s="45">
        <f t="shared" si="37"/>
        <v>198.62753576867397</v>
      </c>
      <c r="L213" s="46">
        <f t="shared" si="39"/>
        <v>195737.02457275</v>
      </c>
      <c r="M213" s="44">
        <f t="shared" si="38"/>
        <v>0.91895316700821594</v>
      </c>
    </row>
    <row r="214" spans="1:13" x14ac:dyDescent="0.2">
      <c r="A214" s="39">
        <v>170908131950</v>
      </c>
      <c r="B214" t="str">
        <f t="shared" si="31"/>
        <v>20170908131950</v>
      </c>
      <c r="C214" s="9">
        <f t="shared" si="30"/>
        <v>42986.555439814816</v>
      </c>
      <c r="D214" s="39">
        <v>281</v>
      </c>
      <c r="E214" s="40">
        <v>376</v>
      </c>
      <c r="F214" t="str">
        <f t="shared" si="32"/>
        <v/>
      </c>
      <c r="G214" s="3">
        <f t="shared" si="33"/>
        <v>42986.555439814816</v>
      </c>
      <c r="H214" s="41">
        <f t="shared" si="34"/>
        <v>121</v>
      </c>
      <c r="I214" s="41">
        <f t="shared" si="35"/>
        <v>60.5</v>
      </c>
      <c r="J214" s="42">
        <f t="shared" si="36"/>
        <v>122</v>
      </c>
      <c r="K214" s="45">
        <f t="shared" si="37"/>
        <v>195.42386583692118</v>
      </c>
      <c r="L214" s="46">
        <f t="shared" si="39"/>
        <v>195932.44843858693</v>
      </c>
      <c r="M214" s="44">
        <f t="shared" si="38"/>
        <v>0.91987064994641754</v>
      </c>
    </row>
    <row r="215" spans="1:13" x14ac:dyDescent="0.2">
      <c r="A215" s="39">
        <v>170908131952</v>
      </c>
      <c r="B215" t="str">
        <f t="shared" si="31"/>
        <v>20170908131952</v>
      </c>
      <c r="C215" s="9">
        <f t="shared" si="30"/>
        <v>42986.555462962962</v>
      </c>
      <c r="D215" s="39">
        <v>280</v>
      </c>
      <c r="E215" s="40">
        <v>378</v>
      </c>
      <c r="F215" t="str">
        <f t="shared" si="32"/>
        <v/>
      </c>
      <c r="G215" s="3">
        <f t="shared" si="33"/>
        <v>42986.555462962962</v>
      </c>
      <c r="H215" s="41">
        <f t="shared" si="34"/>
        <v>120</v>
      </c>
      <c r="I215" s="41">
        <f t="shared" si="35"/>
        <v>60</v>
      </c>
      <c r="J215" s="42">
        <f t="shared" si="36"/>
        <v>120.5</v>
      </c>
      <c r="K215" s="45">
        <f t="shared" si="37"/>
        <v>193.02111338810656</v>
      </c>
      <c r="L215" s="46">
        <f t="shared" si="39"/>
        <v>196125.46955197502</v>
      </c>
      <c r="M215" s="44">
        <f t="shared" si="38"/>
        <v>0.92077685235669027</v>
      </c>
    </row>
    <row r="216" spans="1:13" x14ac:dyDescent="0.2">
      <c r="A216" s="39">
        <v>170908131954</v>
      </c>
      <c r="B216" t="str">
        <f t="shared" si="31"/>
        <v>20170908131954</v>
      </c>
      <c r="C216" s="9">
        <f t="shared" si="30"/>
        <v>42986.555486111109</v>
      </c>
      <c r="D216" s="39">
        <v>278</v>
      </c>
      <c r="E216" s="40">
        <v>380</v>
      </c>
      <c r="F216" t="str">
        <f t="shared" si="32"/>
        <v/>
      </c>
      <c r="G216" s="3">
        <f t="shared" si="33"/>
        <v>42986.555486111109</v>
      </c>
      <c r="H216" s="41">
        <f t="shared" si="34"/>
        <v>118</v>
      </c>
      <c r="I216" s="41">
        <f t="shared" si="35"/>
        <v>59</v>
      </c>
      <c r="J216" s="42">
        <f t="shared" si="36"/>
        <v>119</v>
      </c>
      <c r="K216" s="45">
        <f t="shared" si="37"/>
        <v>190.61836093929196</v>
      </c>
      <c r="L216" s="46">
        <f t="shared" si="39"/>
        <v>196316.08791291431</v>
      </c>
      <c r="M216" s="44">
        <f t="shared" si="38"/>
        <v>0.92167177423903435</v>
      </c>
    </row>
    <row r="217" spans="1:13" x14ac:dyDescent="0.2">
      <c r="A217" s="39">
        <v>170908131956</v>
      </c>
      <c r="B217" t="str">
        <f t="shared" si="31"/>
        <v>20170908131956</v>
      </c>
      <c r="C217" s="9">
        <f t="shared" si="30"/>
        <v>42986.555509259262</v>
      </c>
      <c r="D217" s="39">
        <v>276</v>
      </c>
      <c r="E217" s="40">
        <v>382</v>
      </c>
      <c r="F217" t="str">
        <f t="shared" si="32"/>
        <v/>
      </c>
      <c r="G217" s="3">
        <f t="shared" si="33"/>
        <v>42986.555509259262</v>
      </c>
      <c r="H217" s="41">
        <f t="shared" si="34"/>
        <v>116</v>
      </c>
      <c r="I217" s="41">
        <f t="shared" si="35"/>
        <v>58</v>
      </c>
      <c r="J217" s="42">
        <f t="shared" si="36"/>
        <v>117</v>
      </c>
      <c r="K217" s="45">
        <f t="shared" si="37"/>
        <v>187.41469100753915</v>
      </c>
      <c r="L217" s="46">
        <f t="shared" si="39"/>
        <v>196503.50260392186</v>
      </c>
      <c r="M217" s="44">
        <f t="shared" si="38"/>
        <v>0.92255165541747353</v>
      </c>
    </row>
    <row r="218" spans="1:13" x14ac:dyDescent="0.2">
      <c r="A218" s="39">
        <v>170908131958</v>
      </c>
      <c r="B218" t="str">
        <f t="shared" si="31"/>
        <v>20170908131958</v>
      </c>
      <c r="C218" s="9">
        <f t="shared" ref="C218:C281" si="40">DATE(LEFT(B218,4),MID(B218,5,2),MID(B218,7,2))+TIME(MID(B218,9,2),MID(B218,11,2),RIGHT(B218,2))</f>
        <v>42986.555532407408</v>
      </c>
      <c r="D218" s="39">
        <v>274</v>
      </c>
      <c r="E218" s="40">
        <v>384</v>
      </c>
      <c r="F218" t="str">
        <f t="shared" si="32"/>
        <v/>
      </c>
      <c r="G218" s="3">
        <f t="shared" si="33"/>
        <v>42986.555532407408</v>
      </c>
      <c r="H218" s="41">
        <f t="shared" si="34"/>
        <v>114</v>
      </c>
      <c r="I218" s="41">
        <f t="shared" si="35"/>
        <v>57</v>
      </c>
      <c r="J218" s="42">
        <f t="shared" si="36"/>
        <v>115</v>
      </c>
      <c r="K218" s="45">
        <f t="shared" si="37"/>
        <v>184.21102107578636</v>
      </c>
      <c r="L218" s="46">
        <f t="shared" si="39"/>
        <v>196687.71362499765</v>
      </c>
      <c r="M218" s="44">
        <f t="shared" si="38"/>
        <v>0.92341649589200769</v>
      </c>
    </row>
    <row r="219" spans="1:13" x14ac:dyDescent="0.2">
      <c r="A219" s="39">
        <v>170908132000</v>
      </c>
      <c r="B219" t="str">
        <f t="shared" ref="B219:B282" si="41">"20"&amp;A219</f>
        <v>20170908132000</v>
      </c>
      <c r="C219" s="9">
        <f t="shared" si="40"/>
        <v>42986.555555555555</v>
      </c>
      <c r="D219" s="39">
        <v>272</v>
      </c>
      <c r="E219" s="40">
        <v>386</v>
      </c>
      <c r="F219" t="str">
        <f t="shared" si="32"/>
        <v/>
      </c>
      <c r="G219" s="3">
        <f t="shared" si="33"/>
        <v>42986.555555555555</v>
      </c>
      <c r="H219" s="41">
        <f t="shared" si="34"/>
        <v>112</v>
      </c>
      <c r="I219" s="41">
        <f t="shared" si="35"/>
        <v>56</v>
      </c>
      <c r="J219" s="42">
        <f t="shared" si="36"/>
        <v>113</v>
      </c>
      <c r="K219" s="45">
        <f t="shared" si="37"/>
        <v>181.00735114403355</v>
      </c>
      <c r="L219" s="46">
        <f t="shared" si="39"/>
        <v>196868.72097614169</v>
      </c>
      <c r="M219" s="44">
        <f t="shared" si="38"/>
        <v>0.92426629566263707</v>
      </c>
    </row>
    <row r="220" spans="1:13" x14ac:dyDescent="0.2">
      <c r="A220" s="39">
        <v>170908132002</v>
      </c>
      <c r="B220" t="str">
        <f t="shared" si="41"/>
        <v>20170908132002</v>
      </c>
      <c r="C220" s="9">
        <f t="shared" si="40"/>
        <v>42986.555578703701</v>
      </c>
      <c r="D220" s="39">
        <v>270</v>
      </c>
      <c r="E220" s="40">
        <v>388</v>
      </c>
      <c r="F220" t="str">
        <f t="shared" si="32"/>
        <v/>
      </c>
      <c r="G220" s="3">
        <f t="shared" si="33"/>
        <v>42986.555578703701</v>
      </c>
      <c r="H220" s="41">
        <f t="shared" si="34"/>
        <v>110</v>
      </c>
      <c r="I220" s="41">
        <f t="shared" si="35"/>
        <v>55</v>
      </c>
      <c r="J220" s="42">
        <f t="shared" si="36"/>
        <v>111</v>
      </c>
      <c r="K220" s="45">
        <f t="shared" si="37"/>
        <v>177.80368121228074</v>
      </c>
      <c r="L220" s="46">
        <f t="shared" si="39"/>
        <v>197046.52465735396</v>
      </c>
      <c r="M220" s="44">
        <f t="shared" si="38"/>
        <v>0.92510105472936133</v>
      </c>
    </row>
    <row r="221" spans="1:13" x14ac:dyDescent="0.2">
      <c r="A221" s="39">
        <v>170908132004</v>
      </c>
      <c r="B221" t="str">
        <f t="shared" si="41"/>
        <v>20170908132004</v>
      </c>
      <c r="C221" s="9">
        <f t="shared" si="40"/>
        <v>42986.555601851855</v>
      </c>
      <c r="D221" s="39">
        <v>270</v>
      </c>
      <c r="E221" s="40">
        <v>390</v>
      </c>
      <c r="F221" t="str">
        <f t="shared" ref="F221:F284" si="42">IF(H221=$B$13,C221,"")</f>
        <v/>
      </c>
      <c r="G221" s="3">
        <f t="shared" ref="G221:G284" si="43">IF(D221-$B$11&gt;0,C221," ")</f>
        <v>42986.555601851855</v>
      </c>
      <c r="H221" s="41">
        <f t="shared" ref="H221:H284" si="44">IF((D221-$B$11)&gt;0,D221-$B$11,0)</f>
        <v>110</v>
      </c>
      <c r="I221" s="41">
        <f t="shared" ref="I221:I284" si="45">H221/2</f>
        <v>55</v>
      </c>
      <c r="J221" s="42">
        <f t="shared" ref="J221:J284" si="46">AVERAGE(I220:I221)*(E221-E220)</f>
        <v>110</v>
      </c>
      <c r="K221" s="45">
        <f t="shared" ref="K221:K284" si="47">J221*$B$19</f>
        <v>176.20184624640433</v>
      </c>
      <c r="L221" s="46">
        <f t="shared" si="39"/>
        <v>197222.72650360037</v>
      </c>
      <c r="M221" s="44">
        <f t="shared" ref="M221:M284" si="48">L221/($B$17*1000)</f>
        <v>0.92592829344413319</v>
      </c>
    </row>
    <row r="222" spans="1:13" x14ac:dyDescent="0.2">
      <c r="A222" s="39">
        <v>170908132006</v>
      </c>
      <c r="B222" t="str">
        <f t="shared" si="41"/>
        <v>20170908132006</v>
      </c>
      <c r="C222" s="9">
        <f t="shared" si="40"/>
        <v>42986.555625000001</v>
      </c>
      <c r="D222" s="39">
        <v>268</v>
      </c>
      <c r="E222" s="40">
        <v>392</v>
      </c>
      <c r="F222" t="str">
        <f t="shared" si="42"/>
        <v/>
      </c>
      <c r="G222" s="3">
        <f t="shared" si="43"/>
        <v>42986.555625000001</v>
      </c>
      <c r="H222" s="41">
        <f t="shared" si="44"/>
        <v>108</v>
      </c>
      <c r="I222" s="41">
        <f t="shared" si="45"/>
        <v>54</v>
      </c>
      <c r="J222" s="42">
        <f t="shared" si="46"/>
        <v>109</v>
      </c>
      <c r="K222" s="45">
        <f t="shared" si="47"/>
        <v>174.60001128052792</v>
      </c>
      <c r="L222" s="46">
        <f t="shared" ref="L222:L285" si="49">L221+K222</f>
        <v>197397.3265148809</v>
      </c>
      <c r="M222" s="44">
        <f t="shared" si="48"/>
        <v>0.92674801180695254</v>
      </c>
    </row>
    <row r="223" spans="1:13" x14ac:dyDescent="0.2">
      <c r="A223" s="39">
        <v>170908132008</v>
      </c>
      <c r="B223" t="str">
        <f t="shared" si="41"/>
        <v>20170908132008</v>
      </c>
      <c r="C223" s="9">
        <f t="shared" si="40"/>
        <v>42986.555648148147</v>
      </c>
      <c r="D223" s="39">
        <v>266</v>
      </c>
      <c r="E223" s="40">
        <v>394</v>
      </c>
      <c r="F223" t="str">
        <f t="shared" si="42"/>
        <v/>
      </c>
      <c r="G223" s="3">
        <f t="shared" si="43"/>
        <v>42986.555648148147</v>
      </c>
      <c r="H223" s="41">
        <f t="shared" si="44"/>
        <v>106</v>
      </c>
      <c r="I223" s="41">
        <f t="shared" si="45"/>
        <v>53</v>
      </c>
      <c r="J223" s="42">
        <f t="shared" si="46"/>
        <v>107</v>
      </c>
      <c r="K223" s="45">
        <f t="shared" si="47"/>
        <v>171.39634134877514</v>
      </c>
      <c r="L223" s="46">
        <f t="shared" si="49"/>
        <v>197568.72285622967</v>
      </c>
      <c r="M223" s="44">
        <f t="shared" si="48"/>
        <v>0.927552689465867</v>
      </c>
    </row>
    <row r="224" spans="1:13" x14ac:dyDescent="0.2">
      <c r="A224" s="39">
        <v>170908132010</v>
      </c>
      <c r="B224" t="str">
        <f t="shared" si="41"/>
        <v>20170908132010</v>
      </c>
      <c r="C224" s="9">
        <f t="shared" si="40"/>
        <v>42986.555671296293</v>
      </c>
      <c r="D224" s="39">
        <v>264</v>
      </c>
      <c r="E224" s="40">
        <v>396</v>
      </c>
      <c r="F224" t="str">
        <f t="shared" si="42"/>
        <v/>
      </c>
      <c r="G224" s="3">
        <f t="shared" si="43"/>
        <v>42986.555671296293</v>
      </c>
      <c r="H224" s="41">
        <f t="shared" si="44"/>
        <v>104</v>
      </c>
      <c r="I224" s="41">
        <f t="shared" si="45"/>
        <v>52</v>
      </c>
      <c r="J224" s="42">
        <f t="shared" si="46"/>
        <v>105</v>
      </c>
      <c r="K224" s="45">
        <f t="shared" si="47"/>
        <v>168.19267141702232</v>
      </c>
      <c r="L224" s="46">
        <f t="shared" si="49"/>
        <v>197736.91552764669</v>
      </c>
      <c r="M224" s="44">
        <f t="shared" si="48"/>
        <v>0.92834232642087644</v>
      </c>
    </row>
    <row r="225" spans="1:13" x14ac:dyDescent="0.2">
      <c r="A225" s="39">
        <v>170908132012</v>
      </c>
      <c r="B225" t="str">
        <f t="shared" si="41"/>
        <v>20170908132012</v>
      </c>
      <c r="C225" s="9">
        <f t="shared" si="40"/>
        <v>42986.555694444447</v>
      </c>
      <c r="D225" s="39">
        <v>262</v>
      </c>
      <c r="E225" s="40">
        <v>398</v>
      </c>
      <c r="F225" t="str">
        <f t="shared" si="42"/>
        <v/>
      </c>
      <c r="G225" s="3">
        <f t="shared" si="43"/>
        <v>42986.555694444447</v>
      </c>
      <c r="H225" s="41">
        <f t="shared" si="44"/>
        <v>102</v>
      </c>
      <c r="I225" s="41">
        <f t="shared" si="45"/>
        <v>51</v>
      </c>
      <c r="J225" s="42">
        <f t="shared" si="46"/>
        <v>103</v>
      </c>
      <c r="K225" s="45">
        <f t="shared" si="47"/>
        <v>164.98900148526951</v>
      </c>
      <c r="L225" s="46">
        <f t="shared" si="49"/>
        <v>197901.90452913195</v>
      </c>
      <c r="M225" s="44">
        <f t="shared" si="48"/>
        <v>0.92911692267198098</v>
      </c>
    </row>
    <row r="226" spans="1:13" x14ac:dyDescent="0.2">
      <c r="A226" s="39">
        <v>170908132014</v>
      </c>
      <c r="B226" t="str">
        <f t="shared" si="41"/>
        <v>20170908132014</v>
      </c>
      <c r="C226" s="9">
        <f t="shared" si="40"/>
        <v>42986.555717592593</v>
      </c>
      <c r="D226" s="39">
        <v>260</v>
      </c>
      <c r="E226" s="40">
        <v>400</v>
      </c>
      <c r="F226" t="str">
        <f t="shared" si="42"/>
        <v/>
      </c>
      <c r="G226" s="3">
        <f t="shared" si="43"/>
        <v>42986.555717592593</v>
      </c>
      <c r="H226" s="41">
        <f t="shared" si="44"/>
        <v>100</v>
      </c>
      <c r="I226" s="41">
        <f t="shared" si="45"/>
        <v>50</v>
      </c>
      <c r="J226" s="42">
        <f t="shared" si="46"/>
        <v>101</v>
      </c>
      <c r="K226" s="45">
        <f t="shared" si="47"/>
        <v>161.7853315535167</v>
      </c>
      <c r="L226" s="46">
        <f t="shared" si="49"/>
        <v>198063.68986068547</v>
      </c>
      <c r="M226" s="44">
        <f t="shared" si="48"/>
        <v>0.92987647821918062</v>
      </c>
    </row>
    <row r="227" spans="1:13" x14ac:dyDescent="0.2">
      <c r="A227" s="39">
        <v>170908132016</v>
      </c>
      <c r="B227" t="str">
        <f t="shared" si="41"/>
        <v>20170908132016</v>
      </c>
      <c r="C227" s="9">
        <f t="shared" si="40"/>
        <v>42986.55574074074</v>
      </c>
      <c r="D227" s="39">
        <v>259</v>
      </c>
      <c r="E227" s="40">
        <v>402</v>
      </c>
      <c r="F227" t="str">
        <f t="shared" si="42"/>
        <v/>
      </c>
      <c r="G227" s="3">
        <f t="shared" si="43"/>
        <v>42986.55574074074</v>
      </c>
      <c r="H227" s="41">
        <f t="shared" si="44"/>
        <v>99</v>
      </c>
      <c r="I227" s="41">
        <f t="shared" si="45"/>
        <v>49.5</v>
      </c>
      <c r="J227" s="42">
        <f t="shared" si="46"/>
        <v>99.5</v>
      </c>
      <c r="K227" s="45">
        <f t="shared" si="47"/>
        <v>159.3825791047021</v>
      </c>
      <c r="L227" s="46">
        <f t="shared" si="49"/>
        <v>198223.07243979018</v>
      </c>
      <c r="M227" s="44">
        <f t="shared" si="48"/>
        <v>0.93062475323845151</v>
      </c>
    </row>
    <row r="228" spans="1:13" x14ac:dyDescent="0.2">
      <c r="A228" s="39">
        <v>170908132018</v>
      </c>
      <c r="B228" t="str">
        <f t="shared" si="41"/>
        <v>20170908132018</v>
      </c>
      <c r="C228" s="9">
        <f t="shared" si="40"/>
        <v>42986.555763888886</v>
      </c>
      <c r="D228" s="39">
        <v>256</v>
      </c>
      <c r="E228" s="40">
        <v>404</v>
      </c>
      <c r="F228" t="str">
        <f t="shared" si="42"/>
        <v/>
      </c>
      <c r="G228" s="3">
        <f t="shared" si="43"/>
        <v>42986.555763888886</v>
      </c>
      <c r="H228" s="41">
        <f t="shared" si="44"/>
        <v>96</v>
      </c>
      <c r="I228" s="41">
        <f t="shared" si="45"/>
        <v>48</v>
      </c>
      <c r="J228" s="42">
        <f t="shared" si="46"/>
        <v>97.5</v>
      </c>
      <c r="K228" s="45">
        <f t="shared" si="47"/>
        <v>156.17890917294929</v>
      </c>
      <c r="L228" s="46">
        <f t="shared" si="49"/>
        <v>198379.25134896312</v>
      </c>
      <c r="M228" s="44">
        <f t="shared" si="48"/>
        <v>0.93135798755381749</v>
      </c>
    </row>
    <row r="229" spans="1:13" x14ac:dyDescent="0.2">
      <c r="A229" s="39">
        <v>170908132020</v>
      </c>
      <c r="B229" t="str">
        <f t="shared" si="41"/>
        <v>20170908132020</v>
      </c>
      <c r="C229" s="9">
        <f t="shared" si="40"/>
        <v>42986.555787037039</v>
      </c>
      <c r="D229" s="39">
        <v>255</v>
      </c>
      <c r="E229" s="40">
        <v>406</v>
      </c>
      <c r="F229" t="str">
        <f t="shared" si="42"/>
        <v/>
      </c>
      <c r="G229" s="3">
        <f t="shared" si="43"/>
        <v>42986.555787037039</v>
      </c>
      <c r="H229" s="41">
        <f t="shared" si="44"/>
        <v>95</v>
      </c>
      <c r="I229" s="41">
        <f t="shared" si="45"/>
        <v>47.5</v>
      </c>
      <c r="J229" s="42">
        <f t="shared" si="46"/>
        <v>95.5</v>
      </c>
      <c r="K229" s="45">
        <f t="shared" si="47"/>
        <v>152.9752392411965</v>
      </c>
      <c r="L229" s="46">
        <f t="shared" si="49"/>
        <v>198532.22658820433</v>
      </c>
      <c r="M229" s="44">
        <f t="shared" si="48"/>
        <v>0.93207618116527857</v>
      </c>
    </row>
    <row r="230" spans="1:13" x14ac:dyDescent="0.2">
      <c r="A230" s="39">
        <v>170908132022</v>
      </c>
      <c r="B230" t="str">
        <f t="shared" si="41"/>
        <v>20170908132022</v>
      </c>
      <c r="C230" s="9">
        <f t="shared" si="40"/>
        <v>42986.555810185186</v>
      </c>
      <c r="D230" s="39">
        <v>253</v>
      </c>
      <c r="E230" s="40">
        <v>408</v>
      </c>
      <c r="F230" t="str">
        <f t="shared" si="42"/>
        <v/>
      </c>
      <c r="G230" s="3">
        <f t="shared" si="43"/>
        <v>42986.555810185186</v>
      </c>
      <c r="H230" s="41">
        <f t="shared" si="44"/>
        <v>93</v>
      </c>
      <c r="I230" s="41">
        <f t="shared" si="45"/>
        <v>46.5</v>
      </c>
      <c r="J230" s="42">
        <f t="shared" si="46"/>
        <v>94</v>
      </c>
      <c r="K230" s="45">
        <f t="shared" si="47"/>
        <v>150.57248679238188</v>
      </c>
      <c r="L230" s="46">
        <f t="shared" si="49"/>
        <v>198682.7990749967</v>
      </c>
      <c r="M230" s="44">
        <f t="shared" si="48"/>
        <v>0.93278309424881078</v>
      </c>
    </row>
    <row r="231" spans="1:13" x14ac:dyDescent="0.2">
      <c r="A231" s="39">
        <v>170908132024</v>
      </c>
      <c r="B231" t="str">
        <f t="shared" si="41"/>
        <v>20170908132024</v>
      </c>
      <c r="C231" s="9">
        <f t="shared" si="40"/>
        <v>42986.555833333332</v>
      </c>
      <c r="D231" s="39">
        <v>251</v>
      </c>
      <c r="E231" s="40">
        <v>410</v>
      </c>
      <c r="F231" t="str">
        <f t="shared" si="42"/>
        <v/>
      </c>
      <c r="G231" s="3">
        <f t="shared" si="43"/>
        <v>42986.555833333332</v>
      </c>
      <c r="H231" s="41">
        <f t="shared" si="44"/>
        <v>91</v>
      </c>
      <c r="I231" s="41">
        <f t="shared" si="45"/>
        <v>45.5</v>
      </c>
      <c r="J231" s="42">
        <f t="shared" si="46"/>
        <v>92</v>
      </c>
      <c r="K231" s="45">
        <f t="shared" si="47"/>
        <v>147.36881686062907</v>
      </c>
      <c r="L231" s="46">
        <f t="shared" si="49"/>
        <v>198830.16789185733</v>
      </c>
      <c r="M231" s="44">
        <f t="shared" si="48"/>
        <v>0.93347496662843821</v>
      </c>
    </row>
    <row r="232" spans="1:13" x14ac:dyDescent="0.2">
      <c r="A232" s="39">
        <v>170908132026</v>
      </c>
      <c r="B232" t="str">
        <f t="shared" si="41"/>
        <v>20170908132026</v>
      </c>
      <c r="C232" s="9">
        <f t="shared" si="40"/>
        <v>42986.555856481478</v>
      </c>
      <c r="D232" s="39">
        <v>251</v>
      </c>
      <c r="E232" s="40">
        <v>412</v>
      </c>
      <c r="F232" t="str">
        <f t="shared" si="42"/>
        <v/>
      </c>
      <c r="G232" s="3">
        <f t="shared" si="43"/>
        <v>42986.555856481478</v>
      </c>
      <c r="H232" s="41">
        <f t="shared" si="44"/>
        <v>91</v>
      </c>
      <c r="I232" s="41">
        <f t="shared" si="45"/>
        <v>45.5</v>
      </c>
      <c r="J232" s="42">
        <f t="shared" si="46"/>
        <v>91</v>
      </c>
      <c r="K232" s="45">
        <f t="shared" si="47"/>
        <v>145.76698189475269</v>
      </c>
      <c r="L232" s="46">
        <f t="shared" si="49"/>
        <v>198975.93487375209</v>
      </c>
      <c r="M232" s="44">
        <f t="shared" si="48"/>
        <v>0.93415931865611312</v>
      </c>
    </row>
    <row r="233" spans="1:13" x14ac:dyDescent="0.2">
      <c r="A233" s="39">
        <v>170908132028</v>
      </c>
      <c r="B233" t="str">
        <f t="shared" si="41"/>
        <v>20170908132028</v>
      </c>
      <c r="C233" s="9">
        <f t="shared" si="40"/>
        <v>42986.555879629632</v>
      </c>
      <c r="D233" s="39">
        <v>249</v>
      </c>
      <c r="E233" s="40">
        <v>414</v>
      </c>
      <c r="F233" t="str">
        <f t="shared" si="42"/>
        <v/>
      </c>
      <c r="G233" s="3">
        <f t="shared" si="43"/>
        <v>42986.555879629632</v>
      </c>
      <c r="H233" s="41">
        <f t="shared" si="44"/>
        <v>89</v>
      </c>
      <c r="I233" s="41">
        <f t="shared" si="45"/>
        <v>44.5</v>
      </c>
      <c r="J233" s="42">
        <f t="shared" si="46"/>
        <v>90</v>
      </c>
      <c r="K233" s="45">
        <f t="shared" si="47"/>
        <v>144.16514692887628</v>
      </c>
      <c r="L233" s="46">
        <f t="shared" si="49"/>
        <v>199120.10002068095</v>
      </c>
      <c r="M233" s="44">
        <f t="shared" si="48"/>
        <v>0.93483615033183542</v>
      </c>
    </row>
    <row r="234" spans="1:13" x14ac:dyDescent="0.2">
      <c r="A234" s="39">
        <v>170908132030</v>
      </c>
      <c r="B234" t="str">
        <f t="shared" si="41"/>
        <v>20170908132030</v>
      </c>
      <c r="C234" s="9">
        <f t="shared" si="40"/>
        <v>42986.555902777778</v>
      </c>
      <c r="D234" s="39">
        <v>247</v>
      </c>
      <c r="E234" s="40">
        <v>416</v>
      </c>
      <c r="F234" t="str">
        <f t="shared" si="42"/>
        <v/>
      </c>
      <c r="G234" s="3">
        <f t="shared" si="43"/>
        <v>42986.555902777778</v>
      </c>
      <c r="H234" s="41">
        <f t="shared" si="44"/>
        <v>87</v>
      </c>
      <c r="I234" s="41">
        <f t="shared" si="45"/>
        <v>43.5</v>
      </c>
      <c r="J234" s="42">
        <f t="shared" si="46"/>
        <v>88</v>
      </c>
      <c r="K234" s="45">
        <f t="shared" si="47"/>
        <v>140.96147699712347</v>
      </c>
      <c r="L234" s="46">
        <f t="shared" si="49"/>
        <v>199261.06149767808</v>
      </c>
      <c r="M234" s="44">
        <f t="shared" si="48"/>
        <v>0.93549794130365294</v>
      </c>
    </row>
    <row r="235" spans="1:13" x14ac:dyDescent="0.2">
      <c r="A235" s="39">
        <v>170908132032</v>
      </c>
      <c r="B235" t="str">
        <f t="shared" si="41"/>
        <v>20170908132032</v>
      </c>
      <c r="C235" s="9">
        <f t="shared" si="40"/>
        <v>42986.555925925924</v>
      </c>
      <c r="D235" s="39">
        <v>246</v>
      </c>
      <c r="E235" s="40">
        <v>418</v>
      </c>
      <c r="F235" t="str">
        <f t="shared" si="42"/>
        <v/>
      </c>
      <c r="G235" s="3">
        <f t="shared" si="43"/>
        <v>42986.555925925924</v>
      </c>
      <c r="H235" s="41">
        <f t="shared" si="44"/>
        <v>86</v>
      </c>
      <c r="I235" s="41">
        <f t="shared" si="45"/>
        <v>43</v>
      </c>
      <c r="J235" s="42">
        <f t="shared" si="46"/>
        <v>86.5</v>
      </c>
      <c r="K235" s="45">
        <f t="shared" si="47"/>
        <v>138.55872454830887</v>
      </c>
      <c r="L235" s="46">
        <f t="shared" si="49"/>
        <v>199399.6202222264</v>
      </c>
      <c r="M235" s="44">
        <f t="shared" si="48"/>
        <v>0.9361484517475418</v>
      </c>
    </row>
    <row r="236" spans="1:13" x14ac:dyDescent="0.2">
      <c r="A236" s="39">
        <v>170908132034</v>
      </c>
      <c r="B236" t="str">
        <f t="shared" si="41"/>
        <v>20170908132034</v>
      </c>
      <c r="C236" s="9">
        <f t="shared" si="40"/>
        <v>42986.555949074071</v>
      </c>
      <c r="D236" s="39">
        <v>245</v>
      </c>
      <c r="E236" s="40">
        <v>420</v>
      </c>
      <c r="F236" t="str">
        <f t="shared" si="42"/>
        <v/>
      </c>
      <c r="G236" s="3">
        <f t="shared" si="43"/>
        <v>42986.555949074071</v>
      </c>
      <c r="H236" s="41">
        <f t="shared" si="44"/>
        <v>85</v>
      </c>
      <c r="I236" s="41">
        <f t="shared" si="45"/>
        <v>42.5</v>
      </c>
      <c r="J236" s="42">
        <f t="shared" si="46"/>
        <v>85.5</v>
      </c>
      <c r="K236" s="45">
        <f t="shared" si="47"/>
        <v>136.95688958243247</v>
      </c>
      <c r="L236" s="46">
        <f t="shared" si="49"/>
        <v>199536.57711180882</v>
      </c>
      <c r="M236" s="44">
        <f t="shared" si="48"/>
        <v>0.93679144183947805</v>
      </c>
    </row>
    <row r="237" spans="1:13" x14ac:dyDescent="0.2">
      <c r="A237" s="39">
        <v>170908132036</v>
      </c>
      <c r="B237" t="str">
        <f t="shared" si="41"/>
        <v>20170908132036</v>
      </c>
      <c r="C237" s="9">
        <f t="shared" si="40"/>
        <v>42986.555972222224</v>
      </c>
      <c r="D237" s="39">
        <v>245</v>
      </c>
      <c r="E237" s="40">
        <v>422</v>
      </c>
      <c r="F237" t="str">
        <f t="shared" si="42"/>
        <v/>
      </c>
      <c r="G237" s="3">
        <f t="shared" si="43"/>
        <v>42986.555972222224</v>
      </c>
      <c r="H237" s="41">
        <f t="shared" si="44"/>
        <v>85</v>
      </c>
      <c r="I237" s="41">
        <f t="shared" si="45"/>
        <v>42.5</v>
      </c>
      <c r="J237" s="42">
        <f t="shared" si="46"/>
        <v>85</v>
      </c>
      <c r="K237" s="45">
        <f t="shared" si="47"/>
        <v>136.15597209949425</v>
      </c>
      <c r="L237" s="46">
        <f t="shared" si="49"/>
        <v>199672.7330839083</v>
      </c>
      <c r="M237" s="44">
        <f t="shared" si="48"/>
        <v>0.93743067175543804</v>
      </c>
    </row>
    <row r="238" spans="1:13" x14ac:dyDescent="0.2">
      <c r="A238" s="39">
        <v>170908132038</v>
      </c>
      <c r="B238" t="str">
        <f t="shared" si="41"/>
        <v>20170908132038</v>
      </c>
      <c r="C238" s="9">
        <f t="shared" si="40"/>
        <v>42986.555995370371</v>
      </c>
      <c r="D238" s="39">
        <v>244</v>
      </c>
      <c r="E238" s="40">
        <v>424</v>
      </c>
      <c r="F238" t="str">
        <f t="shared" si="42"/>
        <v/>
      </c>
      <c r="G238" s="3">
        <f t="shared" si="43"/>
        <v>42986.555995370371</v>
      </c>
      <c r="H238" s="41">
        <f t="shared" si="44"/>
        <v>84</v>
      </c>
      <c r="I238" s="41">
        <f t="shared" si="45"/>
        <v>42</v>
      </c>
      <c r="J238" s="42">
        <f t="shared" si="46"/>
        <v>84.5</v>
      </c>
      <c r="K238" s="45">
        <f t="shared" si="47"/>
        <v>135.35505461655606</v>
      </c>
      <c r="L238" s="46">
        <f t="shared" si="49"/>
        <v>199808.08813852485</v>
      </c>
      <c r="M238" s="44">
        <f t="shared" si="48"/>
        <v>0.93806614149542178</v>
      </c>
    </row>
    <row r="239" spans="1:13" x14ac:dyDescent="0.2">
      <c r="A239" s="39">
        <v>170908132040</v>
      </c>
      <c r="B239" t="str">
        <f t="shared" si="41"/>
        <v>20170908132040</v>
      </c>
      <c r="C239" s="9">
        <f t="shared" si="40"/>
        <v>42986.556018518517</v>
      </c>
      <c r="D239" s="39">
        <v>243</v>
      </c>
      <c r="E239" s="40">
        <v>426</v>
      </c>
      <c r="F239" t="str">
        <f t="shared" si="42"/>
        <v/>
      </c>
      <c r="G239" s="3">
        <f t="shared" si="43"/>
        <v>42986.556018518517</v>
      </c>
      <c r="H239" s="41">
        <f t="shared" si="44"/>
        <v>83</v>
      </c>
      <c r="I239" s="41">
        <f t="shared" si="45"/>
        <v>41.5</v>
      </c>
      <c r="J239" s="42">
        <f t="shared" si="46"/>
        <v>83.5</v>
      </c>
      <c r="K239" s="45">
        <f t="shared" si="47"/>
        <v>133.75321965067965</v>
      </c>
      <c r="L239" s="46">
        <f t="shared" si="49"/>
        <v>199941.84135817553</v>
      </c>
      <c r="M239" s="44">
        <f t="shared" si="48"/>
        <v>0.93869409088345324</v>
      </c>
    </row>
    <row r="240" spans="1:13" x14ac:dyDescent="0.2">
      <c r="A240" s="39">
        <v>170908132042</v>
      </c>
      <c r="B240" t="str">
        <f t="shared" si="41"/>
        <v>20170908132042</v>
      </c>
      <c r="C240" s="9">
        <f t="shared" si="40"/>
        <v>42986.556041666663</v>
      </c>
      <c r="D240" s="39">
        <v>242</v>
      </c>
      <c r="E240" s="40">
        <v>428</v>
      </c>
      <c r="F240" t="str">
        <f t="shared" si="42"/>
        <v/>
      </c>
      <c r="G240" s="3">
        <f t="shared" si="43"/>
        <v>42986.556041666663</v>
      </c>
      <c r="H240" s="41">
        <f t="shared" si="44"/>
        <v>82</v>
      </c>
      <c r="I240" s="41">
        <f t="shared" si="45"/>
        <v>41</v>
      </c>
      <c r="J240" s="42">
        <f t="shared" si="46"/>
        <v>82.5</v>
      </c>
      <c r="K240" s="45">
        <f t="shared" si="47"/>
        <v>132.15138468480325</v>
      </c>
      <c r="L240" s="46">
        <f t="shared" si="49"/>
        <v>200073.99274286034</v>
      </c>
      <c r="M240" s="44">
        <f t="shared" si="48"/>
        <v>0.93931451991953208</v>
      </c>
    </row>
    <row r="241" spans="1:13" x14ac:dyDescent="0.2">
      <c r="A241" s="39">
        <v>170908132044</v>
      </c>
      <c r="B241" t="str">
        <f t="shared" si="41"/>
        <v>20170908132044</v>
      </c>
      <c r="C241" s="9">
        <f t="shared" si="40"/>
        <v>42986.556064814817</v>
      </c>
      <c r="D241" s="39">
        <v>242</v>
      </c>
      <c r="E241" s="40">
        <v>430</v>
      </c>
      <c r="F241" t="str">
        <f t="shared" si="42"/>
        <v/>
      </c>
      <c r="G241" s="3">
        <f t="shared" si="43"/>
        <v>42986.556064814817</v>
      </c>
      <c r="H241" s="41">
        <f t="shared" si="44"/>
        <v>82</v>
      </c>
      <c r="I241" s="41">
        <f t="shared" si="45"/>
        <v>41</v>
      </c>
      <c r="J241" s="42">
        <f t="shared" si="46"/>
        <v>82</v>
      </c>
      <c r="K241" s="45">
        <f t="shared" si="47"/>
        <v>131.35046720186506</v>
      </c>
      <c r="L241" s="46">
        <f t="shared" si="49"/>
        <v>200205.34321006222</v>
      </c>
      <c r="M241" s="44">
        <f t="shared" si="48"/>
        <v>0.93993118877963477</v>
      </c>
    </row>
    <row r="242" spans="1:13" x14ac:dyDescent="0.2">
      <c r="A242" s="39">
        <v>170908132046</v>
      </c>
      <c r="B242" t="str">
        <f t="shared" si="41"/>
        <v>20170908132046</v>
      </c>
      <c r="C242" s="9">
        <f t="shared" si="40"/>
        <v>42986.556087962963</v>
      </c>
      <c r="D242" s="39">
        <v>240</v>
      </c>
      <c r="E242" s="40">
        <v>432</v>
      </c>
      <c r="F242" t="str">
        <f t="shared" si="42"/>
        <v/>
      </c>
      <c r="G242" s="3">
        <f t="shared" si="43"/>
        <v>42986.556087962963</v>
      </c>
      <c r="H242" s="41">
        <f t="shared" si="44"/>
        <v>80</v>
      </c>
      <c r="I242" s="41">
        <f t="shared" si="45"/>
        <v>40</v>
      </c>
      <c r="J242" s="42">
        <f t="shared" si="46"/>
        <v>81</v>
      </c>
      <c r="K242" s="45">
        <f t="shared" si="47"/>
        <v>129.74863223598865</v>
      </c>
      <c r="L242" s="46">
        <f t="shared" si="49"/>
        <v>200335.09184229819</v>
      </c>
      <c r="M242" s="44">
        <f t="shared" si="48"/>
        <v>0.94054033728778497</v>
      </c>
    </row>
    <row r="243" spans="1:13" x14ac:dyDescent="0.2">
      <c r="A243" s="39">
        <v>170908132048</v>
      </c>
      <c r="B243" t="str">
        <f t="shared" si="41"/>
        <v>20170908132048</v>
      </c>
      <c r="C243" s="9">
        <f t="shared" si="40"/>
        <v>42986.556111111109</v>
      </c>
      <c r="D243" s="39">
        <v>240</v>
      </c>
      <c r="E243" s="40">
        <v>434</v>
      </c>
      <c r="F243" t="str">
        <f t="shared" si="42"/>
        <v/>
      </c>
      <c r="G243" s="3">
        <f t="shared" si="43"/>
        <v>42986.556111111109</v>
      </c>
      <c r="H243" s="41">
        <f t="shared" si="44"/>
        <v>80</v>
      </c>
      <c r="I243" s="41">
        <f t="shared" si="45"/>
        <v>40</v>
      </c>
      <c r="J243" s="42">
        <f t="shared" si="46"/>
        <v>80</v>
      </c>
      <c r="K243" s="45">
        <f t="shared" si="47"/>
        <v>128.14679727011224</v>
      </c>
      <c r="L243" s="46">
        <f t="shared" si="49"/>
        <v>200463.2386395683</v>
      </c>
      <c r="M243" s="44">
        <f t="shared" si="48"/>
        <v>0.94114196544398265</v>
      </c>
    </row>
    <row r="244" spans="1:13" x14ac:dyDescent="0.2">
      <c r="A244" s="39">
        <v>170908132050</v>
      </c>
      <c r="B244" t="str">
        <f t="shared" si="41"/>
        <v>20170908132050</v>
      </c>
      <c r="C244" s="9">
        <f t="shared" si="40"/>
        <v>42986.556134259263</v>
      </c>
      <c r="D244" s="39">
        <v>226</v>
      </c>
      <c r="E244" s="40">
        <v>436</v>
      </c>
      <c r="F244" t="str">
        <f t="shared" si="42"/>
        <v/>
      </c>
      <c r="G244" s="3">
        <f t="shared" si="43"/>
        <v>42986.556134259263</v>
      </c>
      <c r="H244" s="41">
        <f t="shared" si="44"/>
        <v>66</v>
      </c>
      <c r="I244" s="41">
        <f t="shared" si="45"/>
        <v>33</v>
      </c>
      <c r="J244" s="42">
        <f t="shared" si="46"/>
        <v>73</v>
      </c>
      <c r="K244" s="45">
        <f t="shared" si="47"/>
        <v>116.93395250897743</v>
      </c>
      <c r="L244" s="46">
        <f t="shared" si="49"/>
        <v>200580.17259207729</v>
      </c>
      <c r="M244" s="44">
        <f t="shared" si="48"/>
        <v>0.94169095113651313</v>
      </c>
    </row>
    <row r="245" spans="1:13" x14ac:dyDescent="0.2">
      <c r="A245" s="39">
        <v>170908132052</v>
      </c>
      <c r="B245" t="str">
        <f t="shared" si="41"/>
        <v>20170908132052</v>
      </c>
      <c r="C245" s="9">
        <f t="shared" si="40"/>
        <v>42986.556157407409</v>
      </c>
      <c r="D245" s="39">
        <v>226</v>
      </c>
      <c r="E245" s="40">
        <v>438</v>
      </c>
      <c r="F245" t="str">
        <f t="shared" si="42"/>
        <v/>
      </c>
      <c r="G245" s="3">
        <f t="shared" si="43"/>
        <v>42986.556157407409</v>
      </c>
      <c r="H245" s="41">
        <f t="shared" si="44"/>
        <v>66</v>
      </c>
      <c r="I245" s="41">
        <f t="shared" si="45"/>
        <v>33</v>
      </c>
      <c r="J245" s="42">
        <f t="shared" si="46"/>
        <v>66</v>
      </c>
      <c r="K245" s="45">
        <f t="shared" si="47"/>
        <v>105.72110774784261</v>
      </c>
      <c r="L245" s="46">
        <f t="shared" si="49"/>
        <v>200685.89369982513</v>
      </c>
      <c r="M245" s="44">
        <f t="shared" si="48"/>
        <v>0.94218729436537618</v>
      </c>
    </row>
    <row r="246" spans="1:13" x14ac:dyDescent="0.2">
      <c r="A246" s="39">
        <v>170908132054</v>
      </c>
      <c r="B246" t="str">
        <f t="shared" si="41"/>
        <v>20170908132054</v>
      </c>
      <c r="C246" s="9">
        <f t="shared" si="40"/>
        <v>42986.556180555555</v>
      </c>
      <c r="D246" s="39">
        <v>227</v>
      </c>
      <c r="E246" s="40">
        <v>440</v>
      </c>
      <c r="F246" t="str">
        <f t="shared" si="42"/>
        <v/>
      </c>
      <c r="G246" s="3">
        <f t="shared" si="43"/>
        <v>42986.556180555555</v>
      </c>
      <c r="H246" s="41">
        <f t="shared" si="44"/>
        <v>67</v>
      </c>
      <c r="I246" s="41">
        <f t="shared" si="45"/>
        <v>33.5</v>
      </c>
      <c r="J246" s="42">
        <f t="shared" si="46"/>
        <v>66.5</v>
      </c>
      <c r="K246" s="45">
        <f t="shared" si="47"/>
        <v>106.5220252307808</v>
      </c>
      <c r="L246" s="46">
        <f t="shared" si="49"/>
        <v>200792.41572505591</v>
      </c>
      <c r="M246" s="44">
        <f t="shared" si="48"/>
        <v>0.94268739777021548</v>
      </c>
    </row>
    <row r="247" spans="1:13" x14ac:dyDescent="0.2">
      <c r="A247" s="39">
        <v>170908132056</v>
      </c>
      <c r="B247" t="str">
        <f t="shared" si="41"/>
        <v>20170908132056</v>
      </c>
      <c r="C247" s="9">
        <f t="shared" si="40"/>
        <v>42986.556203703702</v>
      </c>
      <c r="D247" s="39">
        <v>228</v>
      </c>
      <c r="E247" s="40">
        <v>442</v>
      </c>
      <c r="F247" t="str">
        <f t="shared" si="42"/>
        <v/>
      </c>
      <c r="G247" s="3">
        <f t="shared" si="43"/>
        <v>42986.556203703702</v>
      </c>
      <c r="H247" s="41">
        <f t="shared" si="44"/>
        <v>68</v>
      </c>
      <c r="I247" s="41">
        <f t="shared" si="45"/>
        <v>34</v>
      </c>
      <c r="J247" s="42">
        <f t="shared" si="46"/>
        <v>67.5</v>
      </c>
      <c r="K247" s="45">
        <f t="shared" si="47"/>
        <v>108.1238601966572</v>
      </c>
      <c r="L247" s="46">
        <f t="shared" si="49"/>
        <v>200900.53958525255</v>
      </c>
      <c r="M247" s="44">
        <f t="shared" si="48"/>
        <v>0.94319502152700729</v>
      </c>
    </row>
    <row r="248" spans="1:13" x14ac:dyDescent="0.2">
      <c r="A248" s="39">
        <v>170908132058</v>
      </c>
      <c r="B248" t="str">
        <f t="shared" si="41"/>
        <v>20170908132058</v>
      </c>
      <c r="C248" s="9">
        <f t="shared" si="40"/>
        <v>42986.556226851855</v>
      </c>
      <c r="D248" s="39">
        <v>227</v>
      </c>
      <c r="E248" s="40">
        <v>444</v>
      </c>
      <c r="F248" t="str">
        <f t="shared" si="42"/>
        <v/>
      </c>
      <c r="G248" s="3">
        <f t="shared" si="43"/>
        <v>42986.556226851855</v>
      </c>
      <c r="H248" s="41">
        <f t="shared" si="44"/>
        <v>67</v>
      </c>
      <c r="I248" s="41">
        <f t="shared" si="45"/>
        <v>33.5</v>
      </c>
      <c r="J248" s="42">
        <f t="shared" si="46"/>
        <v>67.5</v>
      </c>
      <c r="K248" s="45">
        <f t="shared" si="47"/>
        <v>108.1238601966572</v>
      </c>
      <c r="L248" s="46">
        <f t="shared" si="49"/>
        <v>201008.6634454492</v>
      </c>
      <c r="M248" s="44">
        <f t="shared" si="48"/>
        <v>0.9437026452837991</v>
      </c>
    </row>
    <row r="249" spans="1:13" x14ac:dyDescent="0.2">
      <c r="A249" s="39">
        <v>170908132100</v>
      </c>
      <c r="B249" t="str">
        <f t="shared" si="41"/>
        <v>20170908132100</v>
      </c>
      <c r="C249" s="9">
        <f t="shared" si="40"/>
        <v>42986.556250000001</v>
      </c>
      <c r="D249" s="39">
        <v>227</v>
      </c>
      <c r="E249" s="40">
        <v>446</v>
      </c>
      <c r="F249" t="str">
        <f t="shared" si="42"/>
        <v/>
      </c>
      <c r="G249" s="3">
        <f t="shared" si="43"/>
        <v>42986.556250000001</v>
      </c>
      <c r="H249" s="41">
        <f t="shared" si="44"/>
        <v>67</v>
      </c>
      <c r="I249" s="41">
        <f t="shared" si="45"/>
        <v>33.5</v>
      </c>
      <c r="J249" s="42">
        <f t="shared" si="46"/>
        <v>67</v>
      </c>
      <c r="K249" s="45">
        <f t="shared" si="47"/>
        <v>107.322942713719</v>
      </c>
      <c r="L249" s="46">
        <f t="shared" si="49"/>
        <v>201115.98638816291</v>
      </c>
      <c r="M249" s="44">
        <f t="shared" si="48"/>
        <v>0.94420650886461466</v>
      </c>
    </row>
    <row r="250" spans="1:13" x14ac:dyDescent="0.2">
      <c r="A250" s="39">
        <v>170908132102</v>
      </c>
      <c r="B250" t="str">
        <f t="shared" si="41"/>
        <v>20170908132102</v>
      </c>
      <c r="C250" s="9">
        <f t="shared" si="40"/>
        <v>42986.556273148148</v>
      </c>
      <c r="D250" s="39">
        <v>227</v>
      </c>
      <c r="E250" s="40">
        <v>448</v>
      </c>
      <c r="F250" t="str">
        <f t="shared" si="42"/>
        <v/>
      </c>
      <c r="G250" s="3">
        <f t="shared" si="43"/>
        <v>42986.556273148148</v>
      </c>
      <c r="H250" s="41">
        <f t="shared" si="44"/>
        <v>67</v>
      </c>
      <c r="I250" s="41">
        <f t="shared" si="45"/>
        <v>33.5</v>
      </c>
      <c r="J250" s="42">
        <f t="shared" si="46"/>
        <v>67</v>
      </c>
      <c r="K250" s="45">
        <f t="shared" si="47"/>
        <v>107.322942713719</v>
      </c>
      <c r="L250" s="46">
        <f t="shared" si="49"/>
        <v>201223.30933087663</v>
      </c>
      <c r="M250" s="44">
        <f t="shared" si="48"/>
        <v>0.94471037244543021</v>
      </c>
    </row>
    <row r="251" spans="1:13" x14ac:dyDescent="0.2">
      <c r="A251" s="39">
        <v>170908132104</v>
      </c>
      <c r="B251" t="str">
        <f t="shared" si="41"/>
        <v>20170908132104</v>
      </c>
      <c r="C251" s="9">
        <f t="shared" si="40"/>
        <v>42986.556296296294</v>
      </c>
      <c r="D251" s="39">
        <v>226</v>
      </c>
      <c r="E251" s="40">
        <v>450</v>
      </c>
      <c r="F251" t="str">
        <f t="shared" si="42"/>
        <v/>
      </c>
      <c r="G251" s="3">
        <f t="shared" si="43"/>
        <v>42986.556296296294</v>
      </c>
      <c r="H251" s="41">
        <f t="shared" si="44"/>
        <v>66</v>
      </c>
      <c r="I251" s="41">
        <f t="shared" si="45"/>
        <v>33</v>
      </c>
      <c r="J251" s="42">
        <f t="shared" si="46"/>
        <v>66.5</v>
      </c>
      <c r="K251" s="45">
        <f t="shared" si="47"/>
        <v>106.5220252307808</v>
      </c>
      <c r="L251" s="46">
        <f t="shared" si="49"/>
        <v>201329.8313561074</v>
      </c>
      <c r="M251" s="44">
        <f t="shared" si="48"/>
        <v>0.94521047585026952</v>
      </c>
    </row>
    <row r="252" spans="1:13" x14ac:dyDescent="0.2">
      <c r="A252" s="39">
        <v>170908132106</v>
      </c>
      <c r="B252" t="str">
        <f t="shared" si="41"/>
        <v>20170908132106</v>
      </c>
      <c r="C252" s="9">
        <f t="shared" si="40"/>
        <v>42986.556319444448</v>
      </c>
      <c r="D252" s="39">
        <v>224</v>
      </c>
      <c r="E252" s="40">
        <v>452</v>
      </c>
      <c r="F252" t="str">
        <f t="shared" si="42"/>
        <v/>
      </c>
      <c r="G252" s="3">
        <f t="shared" si="43"/>
        <v>42986.556319444448</v>
      </c>
      <c r="H252" s="41">
        <f t="shared" si="44"/>
        <v>64</v>
      </c>
      <c r="I252" s="41">
        <f t="shared" si="45"/>
        <v>32</v>
      </c>
      <c r="J252" s="42">
        <f t="shared" si="46"/>
        <v>65</v>
      </c>
      <c r="K252" s="45">
        <f t="shared" si="47"/>
        <v>104.1192727819662</v>
      </c>
      <c r="L252" s="46">
        <f t="shared" si="49"/>
        <v>201433.95062888938</v>
      </c>
      <c r="M252" s="44">
        <f t="shared" si="48"/>
        <v>0.94569929872718017</v>
      </c>
    </row>
    <row r="253" spans="1:13" x14ac:dyDescent="0.2">
      <c r="A253" s="39">
        <v>170908132108</v>
      </c>
      <c r="B253" t="str">
        <f t="shared" si="41"/>
        <v>20170908132108</v>
      </c>
      <c r="C253" s="9">
        <f t="shared" si="40"/>
        <v>42986.556342592594</v>
      </c>
      <c r="D253" s="39">
        <v>224</v>
      </c>
      <c r="E253" s="40">
        <v>454</v>
      </c>
      <c r="F253" t="str">
        <f t="shared" si="42"/>
        <v/>
      </c>
      <c r="G253" s="3">
        <f t="shared" si="43"/>
        <v>42986.556342592594</v>
      </c>
      <c r="H253" s="41">
        <f t="shared" si="44"/>
        <v>64</v>
      </c>
      <c r="I253" s="41">
        <f t="shared" si="45"/>
        <v>32</v>
      </c>
      <c r="J253" s="42">
        <f t="shared" si="46"/>
        <v>64</v>
      </c>
      <c r="K253" s="45">
        <f t="shared" si="47"/>
        <v>102.5174378160898</v>
      </c>
      <c r="L253" s="46">
        <f t="shared" si="49"/>
        <v>201536.46806670548</v>
      </c>
      <c r="M253" s="44">
        <f t="shared" si="48"/>
        <v>0.94618060125213843</v>
      </c>
    </row>
    <row r="254" spans="1:13" x14ac:dyDescent="0.2">
      <c r="A254" s="39">
        <v>170908132110</v>
      </c>
      <c r="B254" t="str">
        <f t="shared" si="41"/>
        <v>20170908132110</v>
      </c>
      <c r="C254" s="9">
        <f t="shared" si="40"/>
        <v>42986.55636574074</v>
      </c>
      <c r="D254" s="39">
        <v>224</v>
      </c>
      <c r="E254" s="40">
        <v>456</v>
      </c>
      <c r="F254" t="str">
        <f t="shared" si="42"/>
        <v/>
      </c>
      <c r="G254" s="3">
        <f t="shared" si="43"/>
        <v>42986.55636574074</v>
      </c>
      <c r="H254" s="41">
        <f t="shared" si="44"/>
        <v>64</v>
      </c>
      <c r="I254" s="41">
        <f t="shared" si="45"/>
        <v>32</v>
      </c>
      <c r="J254" s="42">
        <f t="shared" si="46"/>
        <v>64</v>
      </c>
      <c r="K254" s="45">
        <f t="shared" si="47"/>
        <v>102.5174378160898</v>
      </c>
      <c r="L254" s="46">
        <f t="shared" si="49"/>
        <v>201638.98550452158</v>
      </c>
      <c r="M254" s="44">
        <f t="shared" si="48"/>
        <v>0.94666190377709658</v>
      </c>
    </row>
    <row r="255" spans="1:13" x14ac:dyDescent="0.2">
      <c r="A255" s="39">
        <v>170908132112</v>
      </c>
      <c r="B255" t="str">
        <f t="shared" si="41"/>
        <v>20170908132112</v>
      </c>
      <c r="C255" s="9">
        <f t="shared" si="40"/>
        <v>42986.556388888886</v>
      </c>
      <c r="D255" s="39">
        <v>223</v>
      </c>
      <c r="E255" s="40">
        <v>458</v>
      </c>
      <c r="F255" t="str">
        <f t="shared" si="42"/>
        <v/>
      </c>
      <c r="G255" s="3">
        <f t="shared" si="43"/>
        <v>42986.556388888886</v>
      </c>
      <c r="H255" s="41">
        <f t="shared" si="44"/>
        <v>63</v>
      </c>
      <c r="I255" s="41">
        <f t="shared" si="45"/>
        <v>31.5</v>
      </c>
      <c r="J255" s="42">
        <f t="shared" si="46"/>
        <v>63.5</v>
      </c>
      <c r="K255" s="45">
        <f t="shared" si="47"/>
        <v>101.71652033315159</v>
      </c>
      <c r="L255" s="46">
        <f t="shared" si="49"/>
        <v>201740.70202485472</v>
      </c>
      <c r="M255" s="44">
        <f t="shared" si="48"/>
        <v>0.94713944612607848</v>
      </c>
    </row>
    <row r="256" spans="1:13" x14ac:dyDescent="0.2">
      <c r="A256" s="39">
        <v>170908132114</v>
      </c>
      <c r="B256" t="str">
        <f t="shared" si="41"/>
        <v>20170908132114</v>
      </c>
      <c r="C256" s="9">
        <f t="shared" si="40"/>
        <v>42986.55641203704</v>
      </c>
      <c r="D256" s="39">
        <v>223</v>
      </c>
      <c r="E256" s="40">
        <v>460</v>
      </c>
      <c r="F256" t="str">
        <f t="shared" si="42"/>
        <v/>
      </c>
      <c r="G256" s="3">
        <f t="shared" si="43"/>
        <v>42986.55641203704</v>
      </c>
      <c r="H256" s="41">
        <f t="shared" si="44"/>
        <v>63</v>
      </c>
      <c r="I256" s="41">
        <f t="shared" si="45"/>
        <v>31.5</v>
      </c>
      <c r="J256" s="42">
        <f t="shared" si="46"/>
        <v>63</v>
      </c>
      <c r="K256" s="45">
        <f t="shared" si="47"/>
        <v>100.91560285021339</v>
      </c>
      <c r="L256" s="46">
        <f t="shared" si="49"/>
        <v>201841.61762770492</v>
      </c>
      <c r="M256" s="44">
        <f t="shared" si="48"/>
        <v>0.94761322829908412</v>
      </c>
    </row>
    <row r="257" spans="1:13" x14ac:dyDescent="0.2">
      <c r="A257" s="39">
        <v>170908132116</v>
      </c>
      <c r="B257" t="str">
        <f t="shared" si="41"/>
        <v>20170908132116</v>
      </c>
      <c r="C257" s="9">
        <f t="shared" si="40"/>
        <v>42986.556435185186</v>
      </c>
      <c r="D257" s="39">
        <v>223</v>
      </c>
      <c r="E257" s="40">
        <v>462</v>
      </c>
      <c r="F257" t="str">
        <f t="shared" si="42"/>
        <v/>
      </c>
      <c r="G257" s="3">
        <f t="shared" si="43"/>
        <v>42986.556435185186</v>
      </c>
      <c r="H257" s="41">
        <f t="shared" si="44"/>
        <v>63</v>
      </c>
      <c r="I257" s="41">
        <f t="shared" si="45"/>
        <v>31.5</v>
      </c>
      <c r="J257" s="42">
        <f t="shared" si="46"/>
        <v>63</v>
      </c>
      <c r="K257" s="45">
        <f t="shared" si="47"/>
        <v>100.91560285021339</v>
      </c>
      <c r="L257" s="46">
        <f t="shared" si="49"/>
        <v>201942.53323055513</v>
      </c>
      <c r="M257" s="44">
        <f t="shared" si="48"/>
        <v>0.94808701047208976</v>
      </c>
    </row>
    <row r="258" spans="1:13" x14ac:dyDescent="0.2">
      <c r="A258" s="39">
        <v>170908132118</v>
      </c>
      <c r="B258" t="str">
        <f t="shared" si="41"/>
        <v>20170908132118</v>
      </c>
      <c r="C258" s="9">
        <f t="shared" si="40"/>
        <v>42986.556458333333</v>
      </c>
      <c r="D258" s="39">
        <v>222</v>
      </c>
      <c r="E258" s="40">
        <v>464</v>
      </c>
      <c r="F258" t="str">
        <f t="shared" si="42"/>
        <v/>
      </c>
      <c r="G258" s="3">
        <f t="shared" si="43"/>
        <v>42986.556458333333</v>
      </c>
      <c r="H258" s="41">
        <f t="shared" si="44"/>
        <v>62</v>
      </c>
      <c r="I258" s="41">
        <f t="shared" si="45"/>
        <v>31</v>
      </c>
      <c r="J258" s="42">
        <f t="shared" si="46"/>
        <v>62.5</v>
      </c>
      <c r="K258" s="45">
        <f t="shared" si="47"/>
        <v>100.11468536727519</v>
      </c>
      <c r="L258" s="46">
        <f t="shared" si="49"/>
        <v>202042.6479159224</v>
      </c>
      <c r="M258" s="44">
        <f t="shared" si="48"/>
        <v>0.94855703246911927</v>
      </c>
    </row>
    <row r="259" spans="1:13" x14ac:dyDescent="0.2">
      <c r="A259" s="39">
        <v>170908132120</v>
      </c>
      <c r="B259" t="str">
        <f t="shared" si="41"/>
        <v>20170908132120</v>
      </c>
      <c r="C259" s="9">
        <f t="shared" si="40"/>
        <v>42986.556481481479</v>
      </c>
      <c r="D259" s="39">
        <v>221</v>
      </c>
      <c r="E259" s="40">
        <v>466</v>
      </c>
      <c r="F259" t="str">
        <f t="shared" si="42"/>
        <v/>
      </c>
      <c r="G259" s="3">
        <f t="shared" si="43"/>
        <v>42986.556481481479</v>
      </c>
      <c r="H259" s="41">
        <f t="shared" si="44"/>
        <v>61</v>
      </c>
      <c r="I259" s="41">
        <f t="shared" si="45"/>
        <v>30.5</v>
      </c>
      <c r="J259" s="42">
        <f t="shared" si="46"/>
        <v>61.5</v>
      </c>
      <c r="K259" s="45">
        <f t="shared" si="47"/>
        <v>98.512850401398794</v>
      </c>
      <c r="L259" s="46">
        <f t="shared" si="49"/>
        <v>202141.1607663238</v>
      </c>
      <c r="M259" s="44">
        <f t="shared" si="48"/>
        <v>0.94901953411419626</v>
      </c>
    </row>
    <row r="260" spans="1:13" x14ac:dyDescent="0.2">
      <c r="A260" s="39">
        <v>170908132122</v>
      </c>
      <c r="B260" t="str">
        <f t="shared" si="41"/>
        <v>20170908132122</v>
      </c>
      <c r="C260" s="9">
        <f t="shared" si="40"/>
        <v>42986.556504629632</v>
      </c>
      <c r="D260" s="39">
        <v>220</v>
      </c>
      <c r="E260" s="40">
        <v>468</v>
      </c>
      <c r="F260" t="str">
        <f t="shared" si="42"/>
        <v/>
      </c>
      <c r="G260" s="3">
        <f t="shared" si="43"/>
        <v>42986.556504629632</v>
      </c>
      <c r="H260" s="41">
        <f t="shared" si="44"/>
        <v>60</v>
      </c>
      <c r="I260" s="41">
        <f t="shared" si="45"/>
        <v>30</v>
      </c>
      <c r="J260" s="42">
        <f t="shared" si="46"/>
        <v>60.5</v>
      </c>
      <c r="K260" s="45">
        <f t="shared" si="47"/>
        <v>96.911015435522387</v>
      </c>
      <c r="L260" s="46">
        <f t="shared" si="49"/>
        <v>202238.07178175932</v>
      </c>
      <c r="M260" s="44">
        <f t="shared" si="48"/>
        <v>0.94947451540732075</v>
      </c>
    </row>
    <row r="261" spans="1:13" x14ac:dyDescent="0.2">
      <c r="A261" s="39">
        <v>170908132124</v>
      </c>
      <c r="B261" t="str">
        <f t="shared" si="41"/>
        <v>20170908132124</v>
      </c>
      <c r="C261" s="9">
        <f t="shared" si="40"/>
        <v>42986.556527777779</v>
      </c>
      <c r="D261" s="39">
        <v>220</v>
      </c>
      <c r="E261" s="40">
        <v>470</v>
      </c>
      <c r="F261" t="str">
        <f t="shared" si="42"/>
        <v/>
      </c>
      <c r="G261" s="3">
        <f t="shared" si="43"/>
        <v>42986.556527777779</v>
      </c>
      <c r="H261" s="41">
        <f t="shared" si="44"/>
        <v>60</v>
      </c>
      <c r="I261" s="41">
        <f t="shared" si="45"/>
        <v>30</v>
      </c>
      <c r="J261" s="42">
        <f t="shared" si="46"/>
        <v>60</v>
      </c>
      <c r="K261" s="45">
        <f t="shared" si="47"/>
        <v>96.110097952584184</v>
      </c>
      <c r="L261" s="46">
        <f t="shared" si="49"/>
        <v>202334.18187971192</v>
      </c>
      <c r="M261" s="44">
        <f t="shared" si="48"/>
        <v>0.9499257365244691</v>
      </c>
    </row>
    <row r="262" spans="1:13" x14ac:dyDescent="0.2">
      <c r="A262" s="39">
        <v>170908132126</v>
      </c>
      <c r="B262" t="str">
        <f t="shared" si="41"/>
        <v>20170908132126</v>
      </c>
      <c r="C262" s="9">
        <f t="shared" si="40"/>
        <v>42986.556550925925</v>
      </c>
      <c r="D262" s="39">
        <v>219</v>
      </c>
      <c r="E262" s="40">
        <v>472</v>
      </c>
      <c r="F262" t="str">
        <f t="shared" si="42"/>
        <v/>
      </c>
      <c r="G262" s="3">
        <f t="shared" si="43"/>
        <v>42986.556550925925</v>
      </c>
      <c r="H262" s="41">
        <f t="shared" si="44"/>
        <v>59</v>
      </c>
      <c r="I262" s="41">
        <f t="shared" si="45"/>
        <v>29.5</v>
      </c>
      <c r="J262" s="42">
        <f t="shared" si="46"/>
        <v>59.5</v>
      </c>
      <c r="K262" s="45">
        <f t="shared" si="47"/>
        <v>95.30918046964598</v>
      </c>
      <c r="L262" s="46">
        <f t="shared" si="49"/>
        <v>202429.49106018158</v>
      </c>
      <c r="M262" s="44">
        <f t="shared" si="48"/>
        <v>0.9503731974656412</v>
      </c>
    </row>
    <row r="263" spans="1:13" x14ac:dyDescent="0.2">
      <c r="A263" s="39">
        <v>170908132128</v>
      </c>
      <c r="B263" t="str">
        <f t="shared" si="41"/>
        <v>20170908132128</v>
      </c>
      <c r="C263" s="9">
        <f t="shared" si="40"/>
        <v>42986.556574074071</v>
      </c>
      <c r="D263" s="39">
        <v>218</v>
      </c>
      <c r="E263" s="40">
        <v>474</v>
      </c>
      <c r="F263" t="str">
        <f t="shared" si="42"/>
        <v/>
      </c>
      <c r="G263" s="3">
        <f t="shared" si="43"/>
        <v>42986.556574074071</v>
      </c>
      <c r="H263" s="41">
        <f t="shared" si="44"/>
        <v>58</v>
      </c>
      <c r="I263" s="41">
        <f t="shared" si="45"/>
        <v>29</v>
      </c>
      <c r="J263" s="42">
        <f t="shared" si="46"/>
        <v>58.5</v>
      </c>
      <c r="K263" s="45">
        <f t="shared" si="47"/>
        <v>93.707345503769574</v>
      </c>
      <c r="L263" s="46">
        <f t="shared" si="49"/>
        <v>202523.19840568534</v>
      </c>
      <c r="M263" s="44">
        <f t="shared" si="48"/>
        <v>0.95081313805486078</v>
      </c>
    </row>
    <row r="264" spans="1:13" x14ac:dyDescent="0.2">
      <c r="A264" s="39">
        <v>170908132130</v>
      </c>
      <c r="B264" t="str">
        <f t="shared" si="41"/>
        <v>20170908132130</v>
      </c>
      <c r="C264" s="9">
        <f t="shared" si="40"/>
        <v>42986.556597222225</v>
      </c>
      <c r="D264" s="39">
        <v>217</v>
      </c>
      <c r="E264" s="40">
        <v>476</v>
      </c>
      <c r="F264" t="str">
        <f t="shared" si="42"/>
        <v/>
      </c>
      <c r="G264" s="3">
        <f t="shared" si="43"/>
        <v>42986.556597222225</v>
      </c>
      <c r="H264" s="41">
        <f t="shared" si="44"/>
        <v>57</v>
      </c>
      <c r="I264" s="41">
        <f t="shared" si="45"/>
        <v>28.5</v>
      </c>
      <c r="J264" s="42">
        <f t="shared" si="46"/>
        <v>57.5</v>
      </c>
      <c r="K264" s="45">
        <f t="shared" si="47"/>
        <v>92.105510537893181</v>
      </c>
      <c r="L264" s="46">
        <f t="shared" si="49"/>
        <v>202615.30391622323</v>
      </c>
      <c r="M264" s="44">
        <f t="shared" si="48"/>
        <v>0.95124555829212787</v>
      </c>
    </row>
    <row r="265" spans="1:13" x14ac:dyDescent="0.2">
      <c r="A265" s="39">
        <v>170908132132</v>
      </c>
      <c r="B265" t="str">
        <f t="shared" si="41"/>
        <v>20170908132132</v>
      </c>
      <c r="C265" s="9">
        <f t="shared" si="40"/>
        <v>42986.556620370371</v>
      </c>
      <c r="D265" s="39">
        <v>216</v>
      </c>
      <c r="E265" s="40">
        <v>478</v>
      </c>
      <c r="F265" t="str">
        <f t="shared" si="42"/>
        <v/>
      </c>
      <c r="G265" s="3">
        <f t="shared" si="43"/>
        <v>42986.556620370371</v>
      </c>
      <c r="H265" s="41">
        <f t="shared" si="44"/>
        <v>56</v>
      </c>
      <c r="I265" s="41">
        <f t="shared" si="45"/>
        <v>28</v>
      </c>
      <c r="J265" s="42">
        <f t="shared" si="46"/>
        <v>56.5</v>
      </c>
      <c r="K265" s="45">
        <f t="shared" si="47"/>
        <v>90.503675572016775</v>
      </c>
      <c r="L265" s="46">
        <f t="shared" si="49"/>
        <v>202705.80759179525</v>
      </c>
      <c r="M265" s="44">
        <f t="shared" si="48"/>
        <v>0.95167045817744245</v>
      </c>
    </row>
    <row r="266" spans="1:13" x14ac:dyDescent="0.2">
      <c r="A266" s="39">
        <v>170908132134</v>
      </c>
      <c r="B266" t="str">
        <f t="shared" si="41"/>
        <v>20170908132134</v>
      </c>
      <c r="C266" s="9">
        <f t="shared" si="40"/>
        <v>42986.556643518517</v>
      </c>
      <c r="D266" s="39">
        <v>216</v>
      </c>
      <c r="E266" s="40">
        <v>480</v>
      </c>
      <c r="F266" t="str">
        <f t="shared" si="42"/>
        <v/>
      </c>
      <c r="G266" s="3">
        <f t="shared" si="43"/>
        <v>42986.556643518517</v>
      </c>
      <c r="H266" s="41">
        <f t="shared" si="44"/>
        <v>56</v>
      </c>
      <c r="I266" s="41">
        <f t="shared" si="45"/>
        <v>28</v>
      </c>
      <c r="J266" s="42">
        <f t="shared" si="46"/>
        <v>56</v>
      </c>
      <c r="K266" s="45">
        <f t="shared" si="47"/>
        <v>89.702758089078571</v>
      </c>
      <c r="L266" s="46">
        <f t="shared" si="49"/>
        <v>202795.51034988434</v>
      </c>
      <c r="M266" s="44">
        <f t="shared" si="48"/>
        <v>0.95209159788678088</v>
      </c>
    </row>
    <row r="267" spans="1:13" x14ac:dyDescent="0.2">
      <c r="A267" s="39">
        <v>170908132136</v>
      </c>
      <c r="B267" t="str">
        <f t="shared" si="41"/>
        <v>20170908132136</v>
      </c>
      <c r="C267" s="9">
        <f t="shared" si="40"/>
        <v>42986.556666666664</v>
      </c>
      <c r="D267" s="39">
        <v>216</v>
      </c>
      <c r="E267" s="40">
        <v>482</v>
      </c>
      <c r="F267" t="str">
        <f t="shared" si="42"/>
        <v/>
      </c>
      <c r="G267" s="3">
        <f t="shared" si="43"/>
        <v>42986.556666666664</v>
      </c>
      <c r="H267" s="41">
        <f t="shared" si="44"/>
        <v>56</v>
      </c>
      <c r="I267" s="41">
        <f t="shared" si="45"/>
        <v>28</v>
      </c>
      <c r="J267" s="42">
        <f t="shared" si="46"/>
        <v>56</v>
      </c>
      <c r="K267" s="45">
        <f t="shared" si="47"/>
        <v>89.702758089078571</v>
      </c>
      <c r="L267" s="46">
        <f t="shared" si="49"/>
        <v>202885.21310797342</v>
      </c>
      <c r="M267" s="44">
        <f t="shared" si="48"/>
        <v>0.95251273759611932</v>
      </c>
    </row>
    <row r="268" spans="1:13" x14ac:dyDescent="0.2">
      <c r="A268" s="39">
        <v>170908132138</v>
      </c>
      <c r="B268" t="str">
        <f t="shared" si="41"/>
        <v>20170908132138</v>
      </c>
      <c r="C268" s="9">
        <f t="shared" si="40"/>
        <v>42986.556689814817</v>
      </c>
      <c r="D268" s="39">
        <v>216</v>
      </c>
      <c r="E268" s="40">
        <v>484</v>
      </c>
      <c r="F268" t="str">
        <f t="shared" si="42"/>
        <v/>
      </c>
      <c r="G268" s="3">
        <f t="shared" si="43"/>
        <v>42986.556689814817</v>
      </c>
      <c r="H268" s="41">
        <f t="shared" si="44"/>
        <v>56</v>
      </c>
      <c r="I268" s="41">
        <f t="shared" si="45"/>
        <v>28</v>
      </c>
      <c r="J268" s="42">
        <f t="shared" si="46"/>
        <v>56</v>
      </c>
      <c r="K268" s="45">
        <f t="shared" si="47"/>
        <v>89.702758089078571</v>
      </c>
      <c r="L268" s="46">
        <f t="shared" si="49"/>
        <v>202974.91586606251</v>
      </c>
      <c r="M268" s="44">
        <f t="shared" si="48"/>
        <v>0.95293387730545775</v>
      </c>
    </row>
    <row r="269" spans="1:13" x14ac:dyDescent="0.2">
      <c r="A269" s="39">
        <v>170908132140</v>
      </c>
      <c r="B269" t="str">
        <f t="shared" si="41"/>
        <v>20170908132140</v>
      </c>
      <c r="C269" s="9">
        <f t="shared" si="40"/>
        <v>42986.556712962964</v>
      </c>
      <c r="D269" s="39">
        <v>215</v>
      </c>
      <c r="E269" s="40">
        <v>486</v>
      </c>
      <c r="F269" t="str">
        <f t="shared" si="42"/>
        <v/>
      </c>
      <c r="G269" s="3">
        <f t="shared" si="43"/>
        <v>42986.556712962964</v>
      </c>
      <c r="H269" s="41">
        <f t="shared" si="44"/>
        <v>55</v>
      </c>
      <c r="I269" s="41">
        <f t="shared" si="45"/>
        <v>27.5</v>
      </c>
      <c r="J269" s="42">
        <f t="shared" si="46"/>
        <v>55.5</v>
      </c>
      <c r="K269" s="45">
        <f t="shared" si="47"/>
        <v>88.901840606140368</v>
      </c>
      <c r="L269" s="46">
        <f t="shared" si="49"/>
        <v>203063.81770666866</v>
      </c>
      <c r="M269" s="44">
        <f t="shared" si="48"/>
        <v>0.95335125683882005</v>
      </c>
    </row>
    <row r="270" spans="1:13" x14ac:dyDescent="0.2">
      <c r="A270" s="39">
        <v>170908132142</v>
      </c>
      <c r="B270" t="str">
        <f t="shared" si="41"/>
        <v>20170908132142</v>
      </c>
      <c r="C270" s="9">
        <f t="shared" si="40"/>
        <v>42986.55673611111</v>
      </c>
      <c r="D270" s="39">
        <v>215</v>
      </c>
      <c r="E270" s="40">
        <v>488</v>
      </c>
      <c r="F270" t="str">
        <f t="shared" si="42"/>
        <v/>
      </c>
      <c r="G270" s="3">
        <f t="shared" si="43"/>
        <v>42986.55673611111</v>
      </c>
      <c r="H270" s="41">
        <f t="shared" si="44"/>
        <v>55</v>
      </c>
      <c r="I270" s="41">
        <f t="shared" si="45"/>
        <v>27.5</v>
      </c>
      <c r="J270" s="42">
        <f t="shared" si="46"/>
        <v>55</v>
      </c>
      <c r="K270" s="45">
        <f t="shared" si="47"/>
        <v>88.100923123202165</v>
      </c>
      <c r="L270" s="46">
        <f t="shared" si="49"/>
        <v>203151.91862979188</v>
      </c>
      <c r="M270" s="44">
        <f t="shared" si="48"/>
        <v>0.95376487619620598</v>
      </c>
    </row>
    <row r="271" spans="1:13" x14ac:dyDescent="0.2">
      <c r="A271" s="39">
        <v>170908132144</v>
      </c>
      <c r="B271" t="str">
        <f t="shared" si="41"/>
        <v>20170908132144</v>
      </c>
      <c r="C271" s="9">
        <f t="shared" si="40"/>
        <v>42986.556759259256</v>
      </c>
      <c r="D271" s="39">
        <v>214</v>
      </c>
      <c r="E271" s="40">
        <v>490</v>
      </c>
      <c r="F271" t="str">
        <f t="shared" si="42"/>
        <v/>
      </c>
      <c r="G271" s="3">
        <f t="shared" si="43"/>
        <v>42986.556759259256</v>
      </c>
      <c r="H271" s="41">
        <f t="shared" si="44"/>
        <v>54</v>
      </c>
      <c r="I271" s="41">
        <f t="shared" si="45"/>
        <v>27</v>
      </c>
      <c r="J271" s="42">
        <f t="shared" si="46"/>
        <v>54.5</v>
      </c>
      <c r="K271" s="45">
        <f t="shared" si="47"/>
        <v>87.300005640263961</v>
      </c>
      <c r="L271" s="46">
        <f t="shared" si="49"/>
        <v>203239.21863543213</v>
      </c>
      <c r="M271" s="44">
        <f t="shared" si="48"/>
        <v>0.95417473537761566</v>
      </c>
    </row>
    <row r="272" spans="1:13" x14ac:dyDescent="0.2">
      <c r="A272" s="39">
        <v>170908132146</v>
      </c>
      <c r="B272" t="str">
        <f t="shared" si="41"/>
        <v>20170908132146</v>
      </c>
      <c r="C272" s="9">
        <f t="shared" si="40"/>
        <v>42986.55678240741</v>
      </c>
      <c r="D272" s="39">
        <v>213</v>
      </c>
      <c r="E272" s="40">
        <v>492</v>
      </c>
      <c r="F272" t="str">
        <f t="shared" si="42"/>
        <v/>
      </c>
      <c r="G272" s="3">
        <f t="shared" si="43"/>
        <v>42986.55678240741</v>
      </c>
      <c r="H272" s="41">
        <f t="shared" si="44"/>
        <v>53</v>
      </c>
      <c r="I272" s="41">
        <f t="shared" si="45"/>
        <v>26.5</v>
      </c>
      <c r="J272" s="42">
        <f t="shared" si="46"/>
        <v>53.5</v>
      </c>
      <c r="K272" s="45">
        <f t="shared" si="47"/>
        <v>85.698170674387569</v>
      </c>
      <c r="L272" s="46">
        <f t="shared" si="49"/>
        <v>203324.91680610651</v>
      </c>
      <c r="M272" s="44">
        <f t="shared" si="48"/>
        <v>0.95457707420707283</v>
      </c>
    </row>
    <row r="273" spans="1:13" x14ac:dyDescent="0.2">
      <c r="A273" s="39">
        <v>170908132148</v>
      </c>
      <c r="B273" t="str">
        <f t="shared" si="41"/>
        <v>20170908132148</v>
      </c>
      <c r="C273" s="9">
        <f t="shared" si="40"/>
        <v>42986.556805555556</v>
      </c>
      <c r="D273" s="39">
        <v>212</v>
      </c>
      <c r="E273" s="40">
        <v>494</v>
      </c>
      <c r="F273" t="str">
        <f t="shared" si="42"/>
        <v/>
      </c>
      <c r="G273" s="3">
        <f t="shared" si="43"/>
        <v>42986.556805555556</v>
      </c>
      <c r="H273" s="41">
        <f t="shared" si="44"/>
        <v>52</v>
      </c>
      <c r="I273" s="41">
        <f t="shared" si="45"/>
        <v>26</v>
      </c>
      <c r="J273" s="42">
        <f t="shared" si="46"/>
        <v>52.5</v>
      </c>
      <c r="K273" s="45">
        <f t="shared" si="47"/>
        <v>84.096335708511162</v>
      </c>
      <c r="L273" s="46">
        <f t="shared" si="49"/>
        <v>203409.01314181503</v>
      </c>
      <c r="M273" s="44">
        <f t="shared" si="48"/>
        <v>0.95497189268457761</v>
      </c>
    </row>
    <row r="274" spans="1:13" x14ac:dyDescent="0.2">
      <c r="A274" s="39">
        <v>170908132150</v>
      </c>
      <c r="B274" t="str">
        <f t="shared" si="41"/>
        <v>20170908132150</v>
      </c>
      <c r="C274" s="9">
        <f t="shared" si="40"/>
        <v>42986.556828703702</v>
      </c>
      <c r="D274" s="39">
        <v>211</v>
      </c>
      <c r="E274" s="40">
        <v>496</v>
      </c>
      <c r="F274" t="str">
        <f t="shared" si="42"/>
        <v/>
      </c>
      <c r="G274" s="3">
        <f t="shared" si="43"/>
        <v>42986.556828703702</v>
      </c>
      <c r="H274" s="41">
        <f t="shared" si="44"/>
        <v>51</v>
      </c>
      <c r="I274" s="41">
        <f t="shared" si="45"/>
        <v>25.5</v>
      </c>
      <c r="J274" s="42">
        <f t="shared" si="46"/>
        <v>51.5</v>
      </c>
      <c r="K274" s="45">
        <f t="shared" si="47"/>
        <v>82.494500742634756</v>
      </c>
      <c r="L274" s="46">
        <f t="shared" si="49"/>
        <v>203491.50764255767</v>
      </c>
      <c r="M274" s="44">
        <f t="shared" si="48"/>
        <v>0.95535919081012988</v>
      </c>
    </row>
    <row r="275" spans="1:13" x14ac:dyDescent="0.2">
      <c r="A275" s="39">
        <v>170908132152</v>
      </c>
      <c r="B275" t="str">
        <f t="shared" si="41"/>
        <v>20170908132152</v>
      </c>
      <c r="C275" s="9">
        <f t="shared" si="40"/>
        <v>42986.556851851848</v>
      </c>
      <c r="D275" s="39">
        <v>211</v>
      </c>
      <c r="E275" s="40">
        <v>498</v>
      </c>
      <c r="F275" t="str">
        <f t="shared" si="42"/>
        <v/>
      </c>
      <c r="G275" s="3">
        <f t="shared" si="43"/>
        <v>42986.556851851848</v>
      </c>
      <c r="H275" s="41">
        <f t="shared" si="44"/>
        <v>51</v>
      </c>
      <c r="I275" s="41">
        <f t="shared" si="45"/>
        <v>25.5</v>
      </c>
      <c r="J275" s="42">
        <f t="shared" si="46"/>
        <v>51</v>
      </c>
      <c r="K275" s="45">
        <f t="shared" si="47"/>
        <v>81.693583259696553</v>
      </c>
      <c r="L275" s="46">
        <f t="shared" si="49"/>
        <v>203573.20122581738</v>
      </c>
      <c r="M275" s="44">
        <f t="shared" si="48"/>
        <v>0.95574272875970601</v>
      </c>
    </row>
    <row r="276" spans="1:13" x14ac:dyDescent="0.2">
      <c r="A276" s="39">
        <v>170908132154</v>
      </c>
      <c r="B276" t="str">
        <f t="shared" si="41"/>
        <v>20170908132154</v>
      </c>
      <c r="C276" s="9">
        <f t="shared" si="40"/>
        <v>42986.556875000002</v>
      </c>
      <c r="D276" s="39">
        <v>211</v>
      </c>
      <c r="E276" s="40">
        <v>500</v>
      </c>
      <c r="F276" t="str">
        <f t="shared" si="42"/>
        <v/>
      </c>
      <c r="G276" s="3">
        <f t="shared" si="43"/>
        <v>42986.556875000002</v>
      </c>
      <c r="H276" s="41">
        <f t="shared" si="44"/>
        <v>51</v>
      </c>
      <c r="I276" s="41">
        <f t="shared" si="45"/>
        <v>25.5</v>
      </c>
      <c r="J276" s="42">
        <f t="shared" si="46"/>
        <v>51</v>
      </c>
      <c r="K276" s="45">
        <f t="shared" si="47"/>
        <v>81.693583259696553</v>
      </c>
      <c r="L276" s="46">
        <f t="shared" si="49"/>
        <v>203654.89480907709</v>
      </c>
      <c r="M276" s="44">
        <f t="shared" si="48"/>
        <v>0.95612626670928214</v>
      </c>
    </row>
    <row r="277" spans="1:13" x14ac:dyDescent="0.2">
      <c r="A277" s="39">
        <v>170908132156</v>
      </c>
      <c r="B277" t="str">
        <f t="shared" si="41"/>
        <v>20170908132156</v>
      </c>
      <c r="C277" s="9">
        <f t="shared" si="40"/>
        <v>42986.556898148148</v>
      </c>
      <c r="D277" s="39">
        <v>210</v>
      </c>
      <c r="E277" s="40">
        <v>502</v>
      </c>
      <c r="F277" t="str">
        <f t="shared" si="42"/>
        <v/>
      </c>
      <c r="G277" s="3">
        <f t="shared" si="43"/>
        <v>42986.556898148148</v>
      </c>
      <c r="H277" s="41">
        <f t="shared" si="44"/>
        <v>50</v>
      </c>
      <c r="I277" s="41">
        <f t="shared" si="45"/>
        <v>25</v>
      </c>
      <c r="J277" s="42">
        <f t="shared" si="46"/>
        <v>50.5</v>
      </c>
      <c r="K277" s="45">
        <f t="shared" si="47"/>
        <v>80.892665776758349</v>
      </c>
      <c r="L277" s="46">
        <f t="shared" si="49"/>
        <v>203735.78747485383</v>
      </c>
      <c r="M277" s="44">
        <f t="shared" si="48"/>
        <v>0.95650604448288179</v>
      </c>
    </row>
    <row r="278" spans="1:13" x14ac:dyDescent="0.2">
      <c r="A278" s="39">
        <v>170908132158</v>
      </c>
      <c r="B278" t="str">
        <f t="shared" si="41"/>
        <v>20170908132158</v>
      </c>
      <c r="C278" s="9">
        <f t="shared" si="40"/>
        <v>42986.556921296295</v>
      </c>
      <c r="D278" s="39">
        <v>210</v>
      </c>
      <c r="E278" s="40">
        <v>504</v>
      </c>
      <c r="F278" t="str">
        <f t="shared" si="42"/>
        <v/>
      </c>
      <c r="G278" s="3">
        <f t="shared" si="43"/>
        <v>42986.556921296295</v>
      </c>
      <c r="H278" s="41">
        <f t="shared" si="44"/>
        <v>50</v>
      </c>
      <c r="I278" s="41">
        <f t="shared" si="45"/>
        <v>25</v>
      </c>
      <c r="J278" s="42">
        <f t="shared" si="46"/>
        <v>50</v>
      </c>
      <c r="K278" s="45">
        <f t="shared" si="47"/>
        <v>80.09174829382016</v>
      </c>
      <c r="L278" s="46">
        <f t="shared" si="49"/>
        <v>203815.87922314764</v>
      </c>
      <c r="M278" s="44">
        <f t="shared" si="48"/>
        <v>0.9568820620805053</v>
      </c>
    </row>
    <row r="279" spans="1:13" x14ac:dyDescent="0.2">
      <c r="A279" s="39">
        <v>170908132200</v>
      </c>
      <c r="B279" t="str">
        <f t="shared" si="41"/>
        <v>20170908132200</v>
      </c>
      <c r="C279" s="9">
        <f t="shared" si="40"/>
        <v>42986.556944444441</v>
      </c>
      <c r="D279" s="39">
        <v>210</v>
      </c>
      <c r="E279" s="40">
        <v>506</v>
      </c>
      <c r="F279" t="str">
        <f t="shared" si="42"/>
        <v/>
      </c>
      <c r="G279" s="3">
        <f t="shared" si="43"/>
        <v>42986.556944444441</v>
      </c>
      <c r="H279" s="41">
        <f t="shared" si="44"/>
        <v>50</v>
      </c>
      <c r="I279" s="41">
        <f t="shared" si="45"/>
        <v>25</v>
      </c>
      <c r="J279" s="42">
        <f t="shared" si="46"/>
        <v>50</v>
      </c>
      <c r="K279" s="45">
        <f t="shared" si="47"/>
        <v>80.09174829382016</v>
      </c>
      <c r="L279" s="46">
        <f t="shared" si="49"/>
        <v>203895.97097144145</v>
      </c>
      <c r="M279" s="44">
        <f t="shared" si="48"/>
        <v>0.95725807967812881</v>
      </c>
    </row>
    <row r="280" spans="1:13" x14ac:dyDescent="0.2">
      <c r="A280" s="39">
        <v>170908132202</v>
      </c>
      <c r="B280" t="str">
        <f t="shared" si="41"/>
        <v>20170908132202</v>
      </c>
      <c r="C280" s="9">
        <f t="shared" si="40"/>
        <v>42986.556967592594</v>
      </c>
      <c r="D280" s="39">
        <v>209</v>
      </c>
      <c r="E280" s="40">
        <v>508</v>
      </c>
      <c r="F280" t="str">
        <f t="shared" si="42"/>
        <v/>
      </c>
      <c r="G280" s="3">
        <f t="shared" si="43"/>
        <v>42986.556967592594</v>
      </c>
      <c r="H280" s="41">
        <f t="shared" si="44"/>
        <v>49</v>
      </c>
      <c r="I280" s="41">
        <f t="shared" si="45"/>
        <v>24.5</v>
      </c>
      <c r="J280" s="42">
        <f t="shared" si="46"/>
        <v>49.5</v>
      </c>
      <c r="K280" s="45">
        <f t="shared" si="47"/>
        <v>79.290830810881957</v>
      </c>
      <c r="L280" s="46">
        <f t="shared" si="49"/>
        <v>203975.26180225232</v>
      </c>
      <c r="M280" s="44">
        <f t="shared" si="48"/>
        <v>0.95763033709977619</v>
      </c>
    </row>
    <row r="281" spans="1:13" x14ac:dyDescent="0.2">
      <c r="A281" s="39">
        <v>170908132204</v>
      </c>
      <c r="B281" t="str">
        <f t="shared" si="41"/>
        <v>20170908132204</v>
      </c>
      <c r="C281" s="9">
        <f t="shared" si="40"/>
        <v>42986.556990740741</v>
      </c>
      <c r="D281" s="39">
        <v>208</v>
      </c>
      <c r="E281" s="40">
        <v>510</v>
      </c>
      <c r="F281" t="str">
        <f t="shared" si="42"/>
        <v/>
      </c>
      <c r="G281" s="3">
        <f t="shared" si="43"/>
        <v>42986.556990740741</v>
      </c>
      <c r="H281" s="41">
        <f t="shared" si="44"/>
        <v>48</v>
      </c>
      <c r="I281" s="41">
        <f t="shared" si="45"/>
        <v>24</v>
      </c>
      <c r="J281" s="42">
        <f t="shared" si="46"/>
        <v>48.5</v>
      </c>
      <c r="K281" s="45">
        <f t="shared" si="47"/>
        <v>77.68899584500555</v>
      </c>
      <c r="L281" s="46">
        <f t="shared" si="49"/>
        <v>204052.95079809733</v>
      </c>
      <c r="M281" s="44">
        <f t="shared" si="48"/>
        <v>0.95799507416947105</v>
      </c>
    </row>
    <row r="282" spans="1:13" x14ac:dyDescent="0.2">
      <c r="A282" s="39">
        <v>170908132206</v>
      </c>
      <c r="B282" t="str">
        <f t="shared" si="41"/>
        <v>20170908132206</v>
      </c>
      <c r="C282" s="9">
        <f t="shared" ref="C282:C345" si="50">DATE(LEFT(B282,4),MID(B282,5,2),MID(B282,7,2))+TIME(MID(B282,9,2),MID(B282,11,2),RIGHT(B282,2))</f>
        <v>42986.557013888887</v>
      </c>
      <c r="D282" s="39">
        <v>208</v>
      </c>
      <c r="E282" s="40">
        <v>512</v>
      </c>
      <c r="F282" t="str">
        <f t="shared" si="42"/>
        <v/>
      </c>
      <c r="G282" s="3">
        <f t="shared" si="43"/>
        <v>42986.557013888887</v>
      </c>
      <c r="H282" s="41">
        <f t="shared" si="44"/>
        <v>48</v>
      </c>
      <c r="I282" s="41">
        <f t="shared" si="45"/>
        <v>24</v>
      </c>
      <c r="J282" s="42">
        <f t="shared" si="46"/>
        <v>48</v>
      </c>
      <c r="K282" s="45">
        <f t="shared" si="47"/>
        <v>76.888078362067347</v>
      </c>
      <c r="L282" s="46">
        <f t="shared" si="49"/>
        <v>204129.8388764594</v>
      </c>
      <c r="M282" s="44">
        <f t="shared" si="48"/>
        <v>0.95835605106318966</v>
      </c>
    </row>
    <row r="283" spans="1:13" x14ac:dyDescent="0.2">
      <c r="A283" s="39">
        <v>170908132208</v>
      </c>
      <c r="B283" t="str">
        <f t="shared" ref="B283:B346" si="51">"20"&amp;A283</f>
        <v>20170908132208</v>
      </c>
      <c r="C283" s="9">
        <f t="shared" si="50"/>
        <v>42986.557037037041</v>
      </c>
      <c r="D283" s="39">
        <v>208</v>
      </c>
      <c r="E283" s="40">
        <v>514</v>
      </c>
      <c r="F283" t="str">
        <f t="shared" si="42"/>
        <v/>
      </c>
      <c r="G283" s="3">
        <f t="shared" si="43"/>
        <v>42986.557037037041</v>
      </c>
      <c r="H283" s="41">
        <f t="shared" si="44"/>
        <v>48</v>
      </c>
      <c r="I283" s="41">
        <f t="shared" si="45"/>
        <v>24</v>
      </c>
      <c r="J283" s="42">
        <f t="shared" si="46"/>
        <v>48</v>
      </c>
      <c r="K283" s="45">
        <f t="shared" si="47"/>
        <v>76.888078362067347</v>
      </c>
      <c r="L283" s="46">
        <f t="shared" si="49"/>
        <v>204206.72695482147</v>
      </c>
      <c r="M283" s="44">
        <f t="shared" si="48"/>
        <v>0.95871702795690827</v>
      </c>
    </row>
    <row r="284" spans="1:13" x14ac:dyDescent="0.2">
      <c r="A284" s="39">
        <v>170908132210</v>
      </c>
      <c r="B284" t="str">
        <f t="shared" si="51"/>
        <v>20170908132210</v>
      </c>
      <c r="C284" s="9">
        <f t="shared" si="50"/>
        <v>42986.557060185187</v>
      </c>
      <c r="D284" s="39">
        <v>207</v>
      </c>
      <c r="E284" s="40">
        <v>516</v>
      </c>
      <c r="F284" t="str">
        <f t="shared" si="42"/>
        <v/>
      </c>
      <c r="G284" s="3">
        <f t="shared" si="43"/>
        <v>42986.557060185187</v>
      </c>
      <c r="H284" s="41">
        <f t="shared" si="44"/>
        <v>47</v>
      </c>
      <c r="I284" s="41">
        <f t="shared" si="45"/>
        <v>23.5</v>
      </c>
      <c r="J284" s="42">
        <f t="shared" si="46"/>
        <v>47.5</v>
      </c>
      <c r="K284" s="45">
        <f t="shared" si="47"/>
        <v>76.087160879129144</v>
      </c>
      <c r="L284" s="46">
        <f t="shared" si="49"/>
        <v>204282.8141157006</v>
      </c>
      <c r="M284" s="44">
        <f t="shared" si="48"/>
        <v>0.95907424467465074</v>
      </c>
    </row>
    <row r="285" spans="1:13" x14ac:dyDescent="0.2">
      <c r="A285" s="39">
        <v>170908132212</v>
      </c>
      <c r="B285" t="str">
        <f t="shared" si="51"/>
        <v>20170908132212</v>
      </c>
      <c r="C285" s="9">
        <f t="shared" si="50"/>
        <v>42986.557083333333</v>
      </c>
      <c r="D285" s="39">
        <v>207</v>
      </c>
      <c r="E285" s="40">
        <v>518</v>
      </c>
      <c r="F285" t="str">
        <f t="shared" ref="F285:F348" si="52">IF(H285=$B$13,C285,"")</f>
        <v/>
      </c>
      <c r="G285" s="3">
        <f t="shared" ref="G285:G348" si="53">IF(D285-$B$11&gt;0,C285," ")</f>
        <v>42986.557083333333</v>
      </c>
      <c r="H285" s="41">
        <f t="shared" ref="H285:H348" si="54">IF((D285-$B$11)&gt;0,D285-$B$11,0)</f>
        <v>47</v>
      </c>
      <c r="I285" s="41">
        <f t="shared" ref="I285:I348" si="55">H285/2</f>
        <v>23.5</v>
      </c>
      <c r="J285" s="42">
        <f t="shared" ref="J285:J348" si="56">AVERAGE(I284:I285)*(E285-E284)</f>
        <v>47</v>
      </c>
      <c r="K285" s="45">
        <f t="shared" ref="K285:K348" si="57">J285*$B$19</f>
        <v>75.28624339619094</v>
      </c>
      <c r="L285" s="46">
        <f t="shared" si="49"/>
        <v>204358.1003590968</v>
      </c>
      <c r="M285" s="44">
        <f t="shared" ref="M285:M348" si="58">L285/($B$17*1000)</f>
        <v>0.95942770121641696</v>
      </c>
    </row>
    <row r="286" spans="1:13" x14ac:dyDescent="0.2">
      <c r="A286" s="39">
        <v>170908132214</v>
      </c>
      <c r="B286" t="str">
        <f t="shared" si="51"/>
        <v>20170908132214</v>
      </c>
      <c r="C286" s="9">
        <f t="shared" si="50"/>
        <v>42986.557106481479</v>
      </c>
      <c r="D286" s="39">
        <v>207</v>
      </c>
      <c r="E286" s="40">
        <v>520</v>
      </c>
      <c r="F286" t="str">
        <f t="shared" si="52"/>
        <v/>
      </c>
      <c r="G286" s="3">
        <f t="shared" si="53"/>
        <v>42986.557106481479</v>
      </c>
      <c r="H286" s="41">
        <f t="shared" si="54"/>
        <v>47</v>
      </c>
      <c r="I286" s="41">
        <f t="shared" si="55"/>
        <v>23.5</v>
      </c>
      <c r="J286" s="42">
        <f t="shared" si="56"/>
        <v>47</v>
      </c>
      <c r="K286" s="45">
        <f t="shared" si="57"/>
        <v>75.28624339619094</v>
      </c>
      <c r="L286" s="46">
        <f t="shared" ref="L286:L349" si="59">L285+K286</f>
        <v>204433.386602493</v>
      </c>
      <c r="M286" s="44">
        <f t="shared" si="58"/>
        <v>0.95978115775818307</v>
      </c>
    </row>
    <row r="287" spans="1:13" x14ac:dyDescent="0.2">
      <c r="A287" s="39">
        <v>170908132216</v>
      </c>
      <c r="B287" t="str">
        <f t="shared" si="51"/>
        <v>20170908132216</v>
      </c>
      <c r="C287" s="9">
        <f t="shared" si="50"/>
        <v>42986.557129629633</v>
      </c>
      <c r="D287" s="39">
        <v>206</v>
      </c>
      <c r="E287" s="40">
        <v>522</v>
      </c>
      <c r="F287" t="str">
        <f t="shared" si="52"/>
        <v/>
      </c>
      <c r="G287" s="3">
        <f t="shared" si="53"/>
        <v>42986.557129629633</v>
      </c>
      <c r="H287" s="41">
        <f t="shared" si="54"/>
        <v>46</v>
      </c>
      <c r="I287" s="41">
        <f t="shared" si="55"/>
        <v>23</v>
      </c>
      <c r="J287" s="42">
        <f t="shared" si="56"/>
        <v>46.5</v>
      </c>
      <c r="K287" s="45">
        <f t="shared" si="57"/>
        <v>74.485325913252737</v>
      </c>
      <c r="L287" s="46">
        <f t="shared" si="59"/>
        <v>204507.87192840627</v>
      </c>
      <c r="M287" s="44">
        <f t="shared" si="58"/>
        <v>0.96013085412397314</v>
      </c>
    </row>
    <row r="288" spans="1:13" x14ac:dyDescent="0.2">
      <c r="A288" s="39">
        <v>170908132218</v>
      </c>
      <c r="B288" t="str">
        <f t="shared" si="51"/>
        <v>20170908132218</v>
      </c>
      <c r="C288" s="9">
        <f t="shared" si="50"/>
        <v>42986.557152777779</v>
      </c>
      <c r="D288" s="39">
        <v>206</v>
      </c>
      <c r="E288" s="40">
        <v>524</v>
      </c>
      <c r="F288" t="str">
        <f t="shared" si="52"/>
        <v/>
      </c>
      <c r="G288" s="3">
        <f t="shared" si="53"/>
        <v>42986.557152777779</v>
      </c>
      <c r="H288" s="41">
        <f t="shared" si="54"/>
        <v>46</v>
      </c>
      <c r="I288" s="41">
        <f t="shared" si="55"/>
        <v>23</v>
      </c>
      <c r="J288" s="42">
        <f t="shared" si="56"/>
        <v>46</v>
      </c>
      <c r="K288" s="45">
        <f t="shared" si="57"/>
        <v>73.684408430314534</v>
      </c>
      <c r="L288" s="46">
        <f t="shared" si="59"/>
        <v>204581.55633683657</v>
      </c>
      <c r="M288" s="44">
        <f t="shared" si="58"/>
        <v>0.96047679031378674</v>
      </c>
    </row>
    <row r="289" spans="1:13" x14ac:dyDescent="0.2">
      <c r="A289" s="39">
        <v>170908132220</v>
      </c>
      <c r="B289" t="str">
        <f t="shared" si="51"/>
        <v>20170908132220</v>
      </c>
      <c r="C289" s="9">
        <f t="shared" si="50"/>
        <v>42986.557175925926</v>
      </c>
      <c r="D289" s="39">
        <v>206</v>
      </c>
      <c r="E289" s="40">
        <v>526</v>
      </c>
      <c r="F289" t="str">
        <f t="shared" si="52"/>
        <v/>
      </c>
      <c r="G289" s="3">
        <f t="shared" si="53"/>
        <v>42986.557175925926</v>
      </c>
      <c r="H289" s="41">
        <f t="shared" si="54"/>
        <v>46</v>
      </c>
      <c r="I289" s="41">
        <f t="shared" si="55"/>
        <v>23</v>
      </c>
      <c r="J289" s="42">
        <f t="shared" si="56"/>
        <v>46</v>
      </c>
      <c r="K289" s="45">
        <f t="shared" si="57"/>
        <v>73.684408430314534</v>
      </c>
      <c r="L289" s="46">
        <f t="shared" si="59"/>
        <v>204655.24074526687</v>
      </c>
      <c r="M289" s="44">
        <f t="shared" si="58"/>
        <v>0.96082272650360034</v>
      </c>
    </row>
    <row r="290" spans="1:13" x14ac:dyDescent="0.2">
      <c r="A290" s="39">
        <v>170908132222</v>
      </c>
      <c r="B290" t="str">
        <f t="shared" si="51"/>
        <v>20170908132222</v>
      </c>
      <c r="C290" s="9">
        <f t="shared" si="50"/>
        <v>42986.557199074072</v>
      </c>
      <c r="D290" s="39">
        <v>205</v>
      </c>
      <c r="E290" s="40">
        <v>528</v>
      </c>
      <c r="F290" t="str">
        <f t="shared" si="52"/>
        <v/>
      </c>
      <c r="G290" s="3">
        <f t="shared" si="53"/>
        <v>42986.557199074072</v>
      </c>
      <c r="H290" s="41">
        <f t="shared" si="54"/>
        <v>45</v>
      </c>
      <c r="I290" s="41">
        <f t="shared" si="55"/>
        <v>22.5</v>
      </c>
      <c r="J290" s="42">
        <f t="shared" si="56"/>
        <v>45.5</v>
      </c>
      <c r="K290" s="45">
        <f t="shared" si="57"/>
        <v>72.883490947376345</v>
      </c>
      <c r="L290" s="46">
        <f t="shared" si="59"/>
        <v>204728.12423621424</v>
      </c>
      <c r="M290" s="44">
        <f t="shared" si="58"/>
        <v>0.96116490251743769</v>
      </c>
    </row>
    <row r="291" spans="1:13" x14ac:dyDescent="0.2">
      <c r="A291" s="39">
        <v>170908132224</v>
      </c>
      <c r="B291" t="str">
        <f t="shared" si="51"/>
        <v>20170908132224</v>
      </c>
      <c r="C291" s="9">
        <f t="shared" si="50"/>
        <v>42986.557222222225</v>
      </c>
      <c r="D291" s="39">
        <v>204</v>
      </c>
      <c r="E291" s="40">
        <v>530</v>
      </c>
      <c r="F291" t="str">
        <f t="shared" si="52"/>
        <v/>
      </c>
      <c r="G291" s="3">
        <f t="shared" si="53"/>
        <v>42986.557222222225</v>
      </c>
      <c r="H291" s="41">
        <f t="shared" si="54"/>
        <v>44</v>
      </c>
      <c r="I291" s="41">
        <f t="shared" si="55"/>
        <v>22</v>
      </c>
      <c r="J291" s="42">
        <f t="shared" si="56"/>
        <v>44.5</v>
      </c>
      <c r="K291" s="45">
        <f t="shared" si="57"/>
        <v>71.281655981499938</v>
      </c>
      <c r="L291" s="46">
        <f t="shared" si="59"/>
        <v>204799.40589219573</v>
      </c>
      <c r="M291" s="44">
        <f t="shared" si="58"/>
        <v>0.96149955817932264</v>
      </c>
    </row>
    <row r="292" spans="1:13" x14ac:dyDescent="0.2">
      <c r="A292" s="39">
        <v>170908132226</v>
      </c>
      <c r="B292" t="str">
        <f t="shared" si="51"/>
        <v>20170908132226</v>
      </c>
      <c r="C292" s="9">
        <f t="shared" si="50"/>
        <v>42986.557245370372</v>
      </c>
      <c r="D292" s="39">
        <v>204</v>
      </c>
      <c r="E292" s="40">
        <v>532</v>
      </c>
      <c r="F292" t="str">
        <f t="shared" si="52"/>
        <v/>
      </c>
      <c r="G292" s="3">
        <f t="shared" si="53"/>
        <v>42986.557245370372</v>
      </c>
      <c r="H292" s="41">
        <f t="shared" si="54"/>
        <v>44</v>
      </c>
      <c r="I292" s="41">
        <f t="shared" si="55"/>
        <v>22</v>
      </c>
      <c r="J292" s="42">
        <f t="shared" si="56"/>
        <v>44</v>
      </c>
      <c r="K292" s="45">
        <f t="shared" si="57"/>
        <v>70.480738498561735</v>
      </c>
      <c r="L292" s="46">
        <f t="shared" si="59"/>
        <v>204869.88663069429</v>
      </c>
      <c r="M292" s="44">
        <f t="shared" si="58"/>
        <v>0.96183045366523146</v>
      </c>
    </row>
    <row r="293" spans="1:13" x14ac:dyDescent="0.2">
      <c r="A293" s="39">
        <v>170908132228</v>
      </c>
      <c r="B293" t="str">
        <f t="shared" si="51"/>
        <v>20170908132228</v>
      </c>
      <c r="C293" s="9">
        <f t="shared" si="50"/>
        <v>42986.557268518518</v>
      </c>
      <c r="D293" s="39">
        <v>203</v>
      </c>
      <c r="E293" s="40">
        <v>534</v>
      </c>
      <c r="F293" t="str">
        <f t="shared" si="52"/>
        <v/>
      </c>
      <c r="G293" s="3">
        <f t="shared" si="53"/>
        <v>42986.557268518518</v>
      </c>
      <c r="H293" s="41">
        <f t="shared" si="54"/>
        <v>43</v>
      </c>
      <c r="I293" s="41">
        <f t="shared" si="55"/>
        <v>21.5</v>
      </c>
      <c r="J293" s="42">
        <f t="shared" si="56"/>
        <v>43.5</v>
      </c>
      <c r="K293" s="45">
        <f t="shared" si="57"/>
        <v>69.679821015623531</v>
      </c>
      <c r="L293" s="46">
        <f t="shared" si="59"/>
        <v>204939.56645170992</v>
      </c>
      <c r="M293" s="44">
        <f t="shared" si="58"/>
        <v>0.9621575889751639</v>
      </c>
    </row>
    <row r="294" spans="1:13" x14ac:dyDescent="0.2">
      <c r="A294" s="39">
        <v>170908132230</v>
      </c>
      <c r="B294" t="str">
        <f t="shared" si="51"/>
        <v>20170908132230</v>
      </c>
      <c r="C294" s="9">
        <f t="shared" si="50"/>
        <v>42986.557291666664</v>
      </c>
      <c r="D294" s="39">
        <v>203</v>
      </c>
      <c r="E294" s="40">
        <v>536</v>
      </c>
      <c r="F294" t="str">
        <f t="shared" si="52"/>
        <v/>
      </c>
      <c r="G294" s="3">
        <f t="shared" si="53"/>
        <v>42986.557291666664</v>
      </c>
      <c r="H294" s="41">
        <f t="shared" si="54"/>
        <v>43</v>
      </c>
      <c r="I294" s="41">
        <f t="shared" si="55"/>
        <v>21.5</v>
      </c>
      <c r="J294" s="42">
        <f t="shared" si="56"/>
        <v>43</v>
      </c>
      <c r="K294" s="45">
        <f t="shared" si="57"/>
        <v>68.878903532685328</v>
      </c>
      <c r="L294" s="46">
        <f t="shared" si="59"/>
        <v>205008.44535524261</v>
      </c>
      <c r="M294" s="44">
        <f t="shared" si="58"/>
        <v>0.96248096410912021</v>
      </c>
    </row>
    <row r="295" spans="1:13" x14ac:dyDescent="0.2">
      <c r="A295" s="39">
        <v>170908132232</v>
      </c>
      <c r="B295" t="str">
        <f t="shared" si="51"/>
        <v>20170908132232</v>
      </c>
      <c r="C295" s="9">
        <f t="shared" si="50"/>
        <v>42986.557314814818</v>
      </c>
      <c r="D295" s="39">
        <v>202</v>
      </c>
      <c r="E295" s="40">
        <v>538</v>
      </c>
      <c r="F295" t="str">
        <f t="shared" si="52"/>
        <v/>
      </c>
      <c r="G295" s="3">
        <f t="shared" si="53"/>
        <v>42986.557314814818</v>
      </c>
      <c r="H295" s="41">
        <f t="shared" si="54"/>
        <v>42</v>
      </c>
      <c r="I295" s="41">
        <f t="shared" si="55"/>
        <v>21</v>
      </c>
      <c r="J295" s="42">
        <f t="shared" si="56"/>
        <v>42.5</v>
      </c>
      <c r="K295" s="45">
        <f t="shared" si="57"/>
        <v>68.077986049747125</v>
      </c>
      <c r="L295" s="46">
        <f t="shared" si="59"/>
        <v>205076.52334129237</v>
      </c>
      <c r="M295" s="44">
        <f t="shared" si="58"/>
        <v>0.96280057906710037</v>
      </c>
    </row>
    <row r="296" spans="1:13" x14ac:dyDescent="0.2">
      <c r="A296" s="39">
        <v>170908132234</v>
      </c>
      <c r="B296" t="str">
        <f t="shared" si="51"/>
        <v>20170908132234</v>
      </c>
      <c r="C296" s="9">
        <f t="shared" si="50"/>
        <v>42986.557337962964</v>
      </c>
      <c r="D296" s="39">
        <v>203</v>
      </c>
      <c r="E296" s="40">
        <v>540</v>
      </c>
      <c r="F296" t="str">
        <f t="shared" si="52"/>
        <v/>
      </c>
      <c r="G296" s="3">
        <f t="shared" si="53"/>
        <v>42986.557337962964</v>
      </c>
      <c r="H296" s="41">
        <f t="shared" si="54"/>
        <v>43</v>
      </c>
      <c r="I296" s="41">
        <f t="shared" si="55"/>
        <v>21.5</v>
      </c>
      <c r="J296" s="42">
        <f t="shared" si="56"/>
        <v>42.5</v>
      </c>
      <c r="K296" s="45">
        <f t="shared" si="57"/>
        <v>68.077986049747125</v>
      </c>
      <c r="L296" s="46">
        <f t="shared" si="59"/>
        <v>205144.60132734213</v>
      </c>
      <c r="M296" s="44">
        <f t="shared" si="58"/>
        <v>0.96312019402508042</v>
      </c>
    </row>
    <row r="297" spans="1:13" x14ac:dyDescent="0.2">
      <c r="A297" s="39">
        <v>170908132236</v>
      </c>
      <c r="B297" t="str">
        <f t="shared" si="51"/>
        <v>20170908132236</v>
      </c>
      <c r="C297" s="9">
        <f t="shared" si="50"/>
        <v>42986.55736111111</v>
      </c>
      <c r="D297" s="39">
        <v>203</v>
      </c>
      <c r="E297" s="40">
        <v>542</v>
      </c>
      <c r="F297" t="str">
        <f t="shared" si="52"/>
        <v/>
      </c>
      <c r="G297" s="3">
        <f t="shared" si="53"/>
        <v>42986.55736111111</v>
      </c>
      <c r="H297" s="41">
        <f t="shared" si="54"/>
        <v>43</v>
      </c>
      <c r="I297" s="41">
        <f t="shared" si="55"/>
        <v>21.5</v>
      </c>
      <c r="J297" s="42">
        <f t="shared" si="56"/>
        <v>43</v>
      </c>
      <c r="K297" s="45">
        <f t="shared" si="57"/>
        <v>68.878903532685328</v>
      </c>
      <c r="L297" s="46">
        <f t="shared" si="59"/>
        <v>205213.48023087482</v>
      </c>
      <c r="M297" s="44">
        <f t="shared" si="58"/>
        <v>0.96344356915903673</v>
      </c>
    </row>
    <row r="298" spans="1:13" x14ac:dyDescent="0.2">
      <c r="A298" s="39">
        <v>170908132238</v>
      </c>
      <c r="B298" t="str">
        <f t="shared" si="51"/>
        <v>20170908132238</v>
      </c>
      <c r="C298" s="9">
        <f t="shared" si="50"/>
        <v>42986.557384259257</v>
      </c>
      <c r="D298" s="39">
        <v>203</v>
      </c>
      <c r="E298" s="40">
        <v>544</v>
      </c>
      <c r="F298" t="str">
        <f t="shared" si="52"/>
        <v/>
      </c>
      <c r="G298" s="3">
        <f t="shared" si="53"/>
        <v>42986.557384259257</v>
      </c>
      <c r="H298" s="41">
        <f t="shared" si="54"/>
        <v>43</v>
      </c>
      <c r="I298" s="41">
        <f t="shared" si="55"/>
        <v>21.5</v>
      </c>
      <c r="J298" s="42">
        <f t="shared" si="56"/>
        <v>43</v>
      </c>
      <c r="K298" s="45">
        <f t="shared" si="57"/>
        <v>68.878903532685328</v>
      </c>
      <c r="L298" s="46">
        <f t="shared" si="59"/>
        <v>205282.35913440751</v>
      </c>
      <c r="M298" s="44">
        <f t="shared" si="58"/>
        <v>0.96376694429299303</v>
      </c>
    </row>
    <row r="299" spans="1:13" x14ac:dyDescent="0.2">
      <c r="A299" s="39">
        <v>170908132240</v>
      </c>
      <c r="B299" t="str">
        <f t="shared" si="51"/>
        <v>20170908132240</v>
      </c>
      <c r="C299" s="9">
        <f t="shared" si="50"/>
        <v>42986.55740740741</v>
      </c>
      <c r="D299" s="39">
        <v>201</v>
      </c>
      <c r="E299" s="40">
        <v>546</v>
      </c>
      <c r="F299" t="str">
        <f t="shared" si="52"/>
        <v/>
      </c>
      <c r="G299" s="3">
        <f t="shared" si="53"/>
        <v>42986.55740740741</v>
      </c>
      <c r="H299" s="41">
        <f t="shared" si="54"/>
        <v>41</v>
      </c>
      <c r="I299" s="41">
        <f t="shared" si="55"/>
        <v>20.5</v>
      </c>
      <c r="J299" s="42">
        <f t="shared" si="56"/>
        <v>42</v>
      </c>
      <c r="K299" s="45">
        <f t="shared" si="57"/>
        <v>67.277068566808936</v>
      </c>
      <c r="L299" s="46">
        <f t="shared" si="59"/>
        <v>205349.63620297433</v>
      </c>
      <c r="M299" s="44">
        <f t="shared" si="58"/>
        <v>0.96408279907499683</v>
      </c>
    </row>
    <row r="300" spans="1:13" x14ac:dyDescent="0.2">
      <c r="A300" s="39">
        <v>170908132242</v>
      </c>
      <c r="B300" t="str">
        <f t="shared" si="51"/>
        <v>20170908132242</v>
      </c>
      <c r="C300" s="9">
        <f t="shared" si="50"/>
        <v>42986.557430555556</v>
      </c>
      <c r="D300" s="39">
        <v>201</v>
      </c>
      <c r="E300" s="40">
        <v>548</v>
      </c>
      <c r="F300" t="str">
        <f t="shared" si="52"/>
        <v/>
      </c>
      <c r="G300" s="3">
        <f t="shared" si="53"/>
        <v>42986.557430555556</v>
      </c>
      <c r="H300" s="41">
        <f t="shared" si="54"/>
        <v>41</v>
      </c>
      <c r="I300" s="41">
        <f t="shared" si="55"/>
        <v>20.5</v>
      </c>
      <c r="J300" s="42">
        <f t="shared" si="56"/>
        <v>41</v>
      </c>
      <c r="K300" s="45">
        <f t="shared" si="57"/>
        <v>65.675233600932529</v>
      </c>
      <c r="L300" s="46">
        <f t="shared" si="59"/>
        <v>205415.31143657526</v>
      </c>
      <c r="M300" s="44">
        <f t="shared" si="58"/>
        <v>0.96439113350504813</v>
      </c>
    </row>
    <row r="301" spans="1:13" x14ac:dyDescent="0.2">
      <c r="A301" s="39">
        <v>170908132244</v>
      </c>
      <c r="B301" t="str">
        <f t="shared" si="51"/>
        <v>20170908132244</v>
      </c>
      <c r="C301" s="9">
        <f t="shared" si="50"/>
        <v>42986.557453703703</v>
      </c>
      <c r="D301" s="39">
        <v>200</v>
      </c>
      <c r="E301" s="40">
        <v>550</v>
      </c>
      <c r="F301" t="str">
        <f t="shared" si="52"/>
        <v/>
      </c>
      <c r="G301" s="3">
        <f t="shared" si="53"/>
        <v>42986.557453703703</v>
      </c>
      <c r="H301" s="41">
        <f t="shared" si="54"/>
        <v>40</v>
      </c>
      <c r="I301" s="41">
        <f t="shared" si="55"/>
        <v>20</v>
      </c>
      <c r="J301" s="42">
        <f t="shared" si="56"/>
        <v>40.5</v>
      </c>
      <c r="K301" s="45">
        <f t="shared" si="57"/>
        <v>64.874316117994326</v>
      </c>
      <c r="L301" s="46">
        <f t="shared" si="59"/>
        <v>205480.18575269324</v>
      </c>
      <c r="M301" s="44">
        <f t="shared" si="58"/>
        <v>0.96469570775912317</v>
      </c>
    </row>
    <row r="302" spans="1:13" x14ac:dyDescent="0.2">
      <c r="A302" s="39">
        <v>170908132246</v>
      </c>
      <c r="B302" t="str">
        <f t="shared" si="51"/>
        <v>20170908132246</v>
      </c>
      <c r="C302" s="9">
        <f t="shared" si="50"/>
        <v>42986.557476851849</v>
      </c>
      <c r="D302" s="39">
        <v>199</v>
      </c>
      <c r="E302" s="40">
        <v>552</v>
      </c>
      <c r="F302" t="str">
        <f t="shared" si="52"/>
        <v/>
      </c>
      <c r="G302" s="3">
        <f t="shared" si="53"/>
        <v>42986.557476851849</v>
      </c>
      <c r="H302" s="41">
        <f t="shared" si="54"/>
        <v>39</v>
      </c>
      <c r="I302" s="41">
        <f t="shared" si="55"/>
        <v>19.5</v>
      </c>
      <c r="J302" s="42">
        <f t="shared" si="56"/>
        <v>39.5</v>
      </c>
      <c r="K302" s="45">
        <f t="shared" si="57"/>
        <v>63.272481152117919</v>
      </c>
      <c r="L302" s="46">
        <f t="shared" si="59"/>
        <v>205543.45823384536</v>
      </c>
      <c r="M302" s="44">
        <f t="shared" si="58"/>
        <v>0.96499276166124581</v>
      </c>
    </row>
    <row r="303" spans="1:13" x14ac:dyDescent="0.2">
      <c r="A303" s="39">
        <v>170908132248</v>
      </c>
      <c r="B303" t="str">
        <f t="shared" si="51"/>
        <v>20170908132248</v>
      </c>
      <c r="C303" s="9">
        <f t="shared" si="50"/>
        <v>42986.557500000003</v>
      </c>
      <c r="D303" s="39">
        <v>200</v>
      </c>
      <c r="E303" s="40">
        <v>554</v>
      </c>
      <c r="F303" t="str">
        <f t="shared" si="52"/>
        <v/>
      </c>
      <c r="G303" s="3">
        <f t="shared" si="53"/>
        <v>42986.557500000003</v>
      </c>
      <c r="H303" s="41">
        <f t="shared" si="54"/>
        <v>40</v>
      </c>
      <c r="I303" s="41">
        <f t="shared" si="55"/>
        <v>20</v>
      </c>
      <c r="J303" s="42">
        <f t="shared" si="56"/>
        <v>39.5</v>
      </c>
      <c r="K303" s="45">
        <f t="shared" si="57"/>
        <v>63.272481152117919</v>
      </c>
      <c r="L303" s="46">
        <f t="shared" si="59"/>
        <v>205606.73071499748</v>
      </c>
      <c r="M303" s="44">
        <f t="shared" si="58"/>
        <v>0.96528981556336846</v>
      </c>
    </row>
    <row r="304" spans="1:13" x14ac:dyDescent="0.2">
      <c r="A304" s="39">
        <v>170908132250</v>
      </c>
      <c r="B304" t="str">
        <f t="shared" si="51"/>
        <v>20170908132250</v>
      </c>
      <c r="C304" s="9">
        <f t="shared" si="50"/>
        <v>42986.557523148149</v>
      </c>
      <c r="D304" s="39">
        <v>200</v>
      </c>
      <c r="E304" s="40">
        <v>556</v>
      </c>
      <c r="F304" t="str">
        <f t="shared" si="52"/>
        <v/>
      </c>
      <c r="G304" s="3">
        <f t="shared" si="53"/>
        <v>42986.557523148149</v>
      </c>
      <c r="H304" s="41">
        <f t="shared" si="54"/>
        <v>40</v>
      </c>
      <c r="I304" s="41">
        <f t="shared" si="55"/>
        <v>20</v>
      </c>
      <c r="J304" s="42">
        <f t="shared" si="56"/>
        <v>40</v>
      </c>
      <c r="K304" s="45">
        <f t="shared" si="57"/>
        <v>64.073398635056122</v>
      </c>
      <c r="L304" s="46">
        <f t="shared" si="59"/>
        <v>205670.80411363253</v>
      </c>
      <c r="M304" s="44">
        <f t="shared" si="58"/>
        <v>0.96559062964146725</v>
      </c>
    </row>
    <row r="305" spans="1:13" x14ac:dyDescent="0.2">
      <c r="A305" s="39">
        <v>170908132252</v>
      </c>
      <c r="B305" t="str">
        <f t="shared" si="51"/>
        <v>20170908132252</v>
      </c>
      <c r="C305" s="9">
        <f t="shared" si="50"/>
        <v>42986.557546296295</v>
      </c>
      <c r="D305" s="39">
        <v>200</v>
      </c>
      <c r="E305" s="40">
        <v>558</v>
      </c>
      <c r="F305" t="str">
        <f t="shared" si="52"/>
        <v/>
      </c>
      <c r="G305" s="3">
        <f t="shared" si="53"/>
        <v>42986.557546296295</v>
      </c>
      <c r="H305" s="41">
        <f t="shared" si="54"/>
        <v>40</v>
      </c>
      <c r="I305" s="41">
        <f t="shared" si="55"/>
        <v>20</v>
      </c>
      <c r="J305" s="42">
        <f t="shared" si="56"/>
        <v>40</v>
      </c>
      <c r="K305" s="45">
        <f t="shared" si="57"/>
        <v>64.073398635056122</v>
      </c>
      <c r="L305" s="46">
        <f t="shared" si="59"/>
        <v>205734.87751226759</v>
      </c>
      <c r="M305" s="44">
        <f t="shared" si="58"/>
        <v>0.96589144371956615</v>
      </c>
    </row>
    <row r="306" spans="1:13" x14ac:dyDescent="0.2">
      <c r="A306" s="39">
        <v>170908132254</v>
      </c>
      <c r="B306" t="str">
        <f t="shared" si="51"/>
        <v>20170908132254</v>
      </c>
      <c r="C306" s="9">
        <f t="shared" si="50"/>
        <v>42986.557569444441</v>
      </c>
      <c r="D306" s="39">
        <v>200</v>
      </c>
      <c r="E306" s="40">
        <v>560</v>
      </c>
      <c r="F306" t="str">
        <f t="shared" si="52"/>
        <v/>
      </c>
      <c r="G306" s="3">
        <f t="shared" si="53"/>
        <v>42986.557569444441</v>
      </c>
      <c r="H306" s="41">
        <f t="shared" si="54"/>
        <v>40</v>
      </c>
      <c r="I306" s="41">
        <f t="shared" si="55"/>
        <v>20</v>
      </c>
      <c r="J306" s="42">
        <f t="shared" si="56"/>
        <v>40</v>
      </c>
      <c r="K306" s="45">
        <f t="shared" si="57"/>
        <v>64.073398635056122</v>
      </c>
      <c r="L306" s="46">
        <f t="shared" si="59"/>
        <v>205798.95091090264</v>
      </c>
      <c r="M306" s="44">
        <f t="shared" si="58"/>
        <v>0.96619225779766493</v>
      </c>
    </row>
    <row r="307" spans="1:13" x14ac:dyDescent="0.2">
      <c r="A307" s="39">
        <v>170908132256</v>
      </c>
      <c r="B307" t="str">
        <f t="shared" si="51"/>
        <v>20170908132256</v>
      </c>
      <c r="C307" s="9">
        <f t="shared" si="50"/>
        <v>42986.557592592595</v>
      </c>
      <c r="D307" s="39">
        <v>199</v>
      </c>
      <c r="E307" s="40">
        <v>562</v>
      </c>
      <c r="F307" t="str">
        <f t="shared" si="52"/>
        <v/>
      </c>
      <c r="G307" s="3">
        <f t="shared" si="53"/>
        <v>42986.557592592595</v>
      </c>
      <c r="H307" s="41">
        <f t="shared" si="54"/>
        <v>39</v>
      </c>
      <c r="I307" s="41">
        <f t="shared" si="55"/>
        <v>19.5</v>
      </c>
      <c r="J307" s="42">
        <f t="shared" si="56"/>
        <v>39.5</v>
      </c>
      <c r="K307" s="45">
        <f t="shared" si="57"/>
        <v>63.272481152117919</v>
      </c>
      <c r="L307" s="46">
        <f t="shared" si="59"/>
        <v>205862.22339205476</v>
      </c>
      <c r="M307" s="44">
        <f t="shared" si="58"/>
        <v>0.96648931169978758</v>
      </c>
    </row>
    <row r="308" spans="1:13" x14ac:dyDescent="0.2">
      <c r="A308" s="39">
        <v>170908132258</v>
      </c>
      <c r="B308" t="str">
        <f t="shared" si="51"/>
        <v>20170908132258</v>
      </c>
      <c r="C308" s="9">
        <f t="shared" si="50"/>
        <v>42986.557615740741</v>
      </c>
      <c r="D308" s="39">
        <v>199</v>
      </c>
      <c r="E308" s="40">
        <v>564</v>
      </c>
      <c r="F308" t="str">
        <f t="shared" si="52"/>
        <v/>
      </c>
      <c r="G308" s="3">
        <f t="shared" si="53"/>
        <v>42986.557615740741</v>
      </c>
      <c r="H308" s="41">
        <f t="shared" si="54"/>
        <v>39</v>
      </c>
      <c r="I308" s="41">
        <f t="shared" si="55"/>
        <v>19.5</v>
      </c>
      <c r="J308" s="42">
        <f t="shared" si="56"/>
        <v>39</v>
      </c>
      <c r="K308" s="45">
        <f t="shared" si="57"/>
        <v>62.471563669179716</v>
      </c>
      <c r="L308" s="46">
        <f t="shared" si="59"/>
        <v>205924.69495572394</v>
      </c>
      <c r="M308" s="44">
        <f t="shared" si="58"/>
        <v>0.96678260542593397</v>
      </c>
    </row>
    <row r="309" spans="1:13" x14ac:dyDescent="0.2">
      <c r="A309" s="39">
        <v>170908132300</v>
      </c>
      <c r="B309" t="str">
        <f t="shared" si="51"/>
        <v>20170908132300</v>
      </c>
      <c r="C309" s="9">
        <f t="shared" si="50"/>
        <v>42986.557638888888</v>
      </c>
      <c r="D309" s="39">
        <v>198</v>
      </c>
      <c r="E309" s="40">
        <v>566</v>
      </c>
      <c r="F309" t="str">
        <f t="shared" si="52"/>
        <v/>
      </c>
      <c r="G309" s="3">
        <f t="shared" si="53"/>
        <v>42986.557638888888</v>
      </c>
      <c r="H309" s="41">
        <f t="shared" si="54"/>
        <v>38</v>
      </c>
      <c r="I309" s="41">
        <f t="shared" si="55"/>
        <v>19</v>
      </c>
      <c r="J309" s="42">
        <f t="shared" si="56"/>
        <v>38.5</v>
      </c>
      <c r="K309" s="45">
        <f t="shared" si="57"/>
        <v>61.67064618624152</v>
      </c>
      <c r="L309" s="46">
        <f t="shared" si="59"/>
        <v>205986.36560191019</v>
      </c>
      <c r="M309" s="44">
        <f t="shared" si="58"/>
        <v>0.96707213897610422</v>
      </c>
    </row>
    <row r="310" spans="1:13" x14ac:dyDescent="0.2">
      <c r="A310" s="39">
        <v>170908132302</v>
      </c>
      <c r="B310" t="str">
        <f t="shared" si="51"/>
        <v>20170908132302</v>
      </c>
      <c r="C310" s="9">
        <f t="shared" si="50"/>
        <v>42986.557662037034</v>
      </c>
      <c r="D310" s="39">
        <v>197</v>
      </c>
      <c r="E310" s="40">
        <v>568</v>
      </c>
      <c r="F310" t="str">
        <f t="shared" si="52"/>
        <v/>
      </c>
      <c r="G310" s="3">
        <f t="shared" si="53"/>
        <v>42986.557662037034</v>
      </c>
      <c r="H310" s="41">
        <f t="shared" si="54"/>
        <v>37</v>
      </c>
      <c r="I310" s="41">
        <f t="shared" si="55"/>
        <v>18.5</v>
      </c>
      <c r="J310" s="42">
        <f t="shared" si="56"/>
        <v>37.5</v>
      </c>
      <c r="K310" s="45">
        <f t="shared" si="57"/>
        <v>60.068811220365113</v>
      </c>
      <c r="L310" s="46">
        <f t="shared" si="59"/>
        <v>206046.43441313057</v>
      </c>
      <c r="M310" s="44">
        <f t="shared" si="58"/>
        <v>0.96735415217432197</v>
      </c>
    </row>
    <row r="311" spans="1:13" x14ac:dyDescent="0.2">
      <c r="A311" s="39">
        <v>170908132304</v>
      </c>
      <c r="B311" t="str">
        <f t="shared" si="51"/>
        <v>20170908132304</v>
      </c>
      <c r="C311" s="9">
        <f t="shared" si="50"/>
        <v>42986.557685185187</v>
      </c>
      <c r="D311" s="39">
        <v>197</v>
      </c>
      <c r="E311" s="40">
        <v>570</v>
      </c>
      <c r="F311" t="str">
        <f t="shared" si="52"/>
        <v/>
      </c>
      <c r="G311" s="3">
        <f t="shared" si="53"/>
        <v>42986.557685185187</v>
      </c>
      <c r="H311" s="41">
        <f t="shared" si="54"/>
        <v>37</v>
      </c>
      <c r="I311" s="41">
        <f t="shared" si="55"/>
        <v>18.5</v>
      </c>
      <c r="J311" s="42">
        <f t="shared" si="56"/>
        <v>37</v>
      </c>
      <c r="K311" s="45">
        <f t="shared" si="57"/>
        <v>59.267893737426917</v>
      </c>
      <c r="L311" s="46">
        <f t="shared" si="59"/>
        <v>206105.70230686798</v>
      </c>
      <c r="M311" s="44">
        <f t="shared" si="58"/>
        <v>0.96763240519656335</v>
      </c>
    </row>
    <row r="312" spans="1:13" x14ac:dyDescent="0.2">
      <c r="A312" s="39">
        <v>170908132306</v>
      </c>
      <c r="B312" t="str">
        <f t="shared" si="51"/>
        <v>20170908132306</v>
      </c>
      <c r="C312" s="9">
        <f t="shared" si="50"/>
        <v>42986.557708333334</v>
      </c>
      <c r="D312" s="39">
        <v>197</v>
      </c>
      <c r="E312" s="40">
        <v>572</v>
      </c>
      <c r="F312" t="str">
        <f t="shared" si="52"/>
        <v/>
      </c>
      <c r="G312" s="3">
        <f t="shared" si="53"/>
        <v>42986.557708333334</v>
      </c>
      <c r="H312" s="41">
        <f t="shared" si="54"/>
        <v>37</v>
      </c>
      <c r="I312" s="41">
        <f t="shared" si="55"/>
        <v>18.5</v>
      </c>
      <c r="J312" s="42">
        <f t="shared" si="56"/>
        <v>37</v>
      </c>
      <c r="K312" s="45">
        <f t="shared" si="57"/>
        <v>59.267893737426917</v>
      </c>
      <c r="L312" s="46">
        <f t="shared" si="59"/>
        <v>206164.9702006054</v>
      </c>
      <c r="M312" s="44">
        <f t="shared" si="58"/>
        <v>0.96791065821880473</v>
      </c>
    </row>
    <row r="313" spans="1:13" x14ac:dyDescent="0.2">
      <c r="A313" s="39">
        <v>170908132308</v>
      </c>
      <c r="B313" t="str">
        <f t="shared" si="51"/>
        <v>20170908132308</v>
      </c>
      <c r="C313" s="9">
        <f t="shared" si="50"/>
        <v>42986.55773148148</v>
      </c>
      <c r="D313" s="39">
        <v>197</v>
      </c>
      <c r="E313" s="40">
        <v>574</v>
      </c>
      <c r="F313" t="str">
        <f t="shared" si="52"/>
        <v/>
      </c>
      <c r="G313" s="3">
        <f t="shared" si="53"/>
        <v>42986.55773148148</v>
      </c>
      <c r="H313" s="41">
        <f t="shared" si="54"/>
        <v>37</v>
      </c>
      <c r="I313" s="41">
        <f t="shared" si="55"/>
        <v>18.5</v>
      </c>
      <c r="J313" s="42">
        <f t="shared" si="56"/>
        <v>37</v>
      </c>
      <c r="K313" s="45">
        <f t="shared" si="57"/>
        <v>59.267893737426917</v>
      </c>
      <c r="L313" s="46">
        <f t="shared" si="59"/>
        <v>206224.23809434281</v>
      </c>
      <c r="M313" s="44">
        <f t="shared" si="58"/>
        <v>0.96818891124104611</v>
      </c>
    </row>
    <row r="314" spans="1:13" x14ac:dyDescent="0.2">
      <c r="A314" s="39">
        <v>170908132310</v>
      </c>
      <c r="B314" t="str">
        <f t="shared" si="51"/>
        <v>20170908132310</v>
      </c>
      <c r="C314" s="9">
        <f t="shared" si="50"/>
        <v>42986.557754629626</v>
      </c>
      <c r="D314" s="39">
        <v>196</v>
      </c>
      <c r="E314" s="40">
        <v>576</v>
      </c>
      <c r="F314" t="str">
        <f t="shared" si="52"/>
        <v/>
      </c>
      <c r="G314" s="3">
        <f t="shared" si="53"/>
        <v>42986.557754629626</v>
      </c>
      <c r="H314" s="41">
        <f t="shared" si="54"/>
        <v>36</v>
      </c>
      <c r="I314" s="41">
        <f t="shared" si="55"/>
        <v>18</v>
      </c>
      <c r="J314" s="42">
        <f t="shared" si="56"/>
        <v>36.5</v>
      </c>
      <c r="K314" s="45">
        <f t="shared" si="57"/>
        <v>58.466976254488713</v>
      </c>
      <c r="L314" s="46">
        <f t="shared" si="59"/>
        <v>206282.70507059729</v>
      </c>
      <c r="M314" s="44">
        <f t="shared" si="58"/>
        <v>0.96846340408731124</v>
      </c>
    </row>
    <row r="315" spans="1:13" x14ac:dyDescent="0.2">
      <c r="A315" s="39">
        <v>170908132312</v>
      </c>
      <c r="B315" t="str">
        <f t="shared" si="51"/>
        <v>20170908132312</v>
      </c>
      <c r="C315" s="9">
        <f t="shared" si="50"/>
        <v>42986.55777777778</v>
      </c>
      <c r="D315" s="39">
        <v>196</v>
      </c>
      <c r="E315" s="40">
        <v>578</v>
      </c>
      <c r="F315" t="str">
        <f t="shared" si="52"/>
        <v/>
      </c>
      <c r="G315" s="3">
        <f t="shared" si="53"/>
        <v>42986.55777777778</v>
      </c>
      <c r="H315" s="41">
        <f t="shared" si="54"/>
        <v>36</v>
      </c>
      <c r="I315" s="41">
        <f t="shared" si="55"/>
        <v>18</v>
      </c>
      <c r="J315" s="42">
        <f t="shared" si="56"/>
        <v>36</v>
      </c>
      <c r="K315" s="45">
        <f t="shared" si="57"/>
        <v>57.66605877155051</v>
      </c>
      <c r="L315" s="46">
        <f t="shared" si="59"/>
        <v>206340.37112936884</v>
      </c>
      <c r="M315" s="44">
        <f t="shared" si="58"/>
        <v>0.96873413675760023</v>
      </c>
    </row>
    <row r="316" spans="1:13" x14ac:dyDescent="0.2">
      <c r="A316" s="39">
        <v>170908132314</v>
      </c>
      <c r="B316" t="str">
        <f t="shared" si="51"/>
        <v>20170908132314</v>
      </c>
      <c r="C316" s="9">
        <f t="shared" si="50"/>
        <v>42986.557800925926</v>
      </c>
      <c r="D316" s="39">
        <v>195</v>
      </c>
      <c r="E316" s="40">
        <v>580</v>
      </c>
      <c r="F316" t="str">
        <f t="shared" si="52"/>
        <v/>
      </c>
      <c r="G316" s="3">
        <f t="shared" si="53"/>
        <v>42986.557800925926</v>
      </c>
      <c r="H316" s="41">
        <f t="shared" si="54"/>
        <v>35</v>
      </c>
      <c r="I316" s="41">
        <f t="shared" si="55"/>
        <v>17.5</v>
      </c>
      <c r="J316" s="42">
        <f t="shared" si="56"/>
        <v>35.5</v>
      </c>
      <c r="K316" s="45">
        <f t="shared" si="57"/>
        <v>56.865141288612307</v>
      </c>
      <c r="L316" s="46">
        <f t="shared" si="59"/>
        <v>206397.23627065745</v>
      </c>
      <c r="M316" s="44">
        <f t="shared" si="58"/>
        <v>0.96900110925191296</v>
      </c>
    </row>
    <row r="317" spans="1:13" x14ac:dyDescent="0.2">
      <c r="A317" s="39">
        <v>170908132316</v>
      </c>
      <c r="B317" t="str">
        <f t="shared" si="51"/>
        <v>20170908132316</v>
      </c>
      <c r="C317" s="9">
        <f t="shared" si="50"/>
        <v>42986.557824074072</v>
      </c>
      <c r="D317" s="39">
        <v>195</v>
      </c>
      <c r="E317" s="40">
        <v>582</v>
      </c>
      <c r="F317" t="str">
        <f t="shared" si="52"/>
        <v/>
      </c>
      <c r="G317" s="3">
        <f t="shared" si="53"/>
        <v>42986.557824074072</v>
      </c>
      <c r="H317" s="41">
        <f t="shared" si="54"/>
        <v>35</v>
      </c>
      <c r="I317" s="41">
        <f t="shared" si="55"/>
        <v>17.5</v>
      </c>
      <c r="J317" s="42">
        <f t="shared" si="56"/>
        <v>35</v>
      </c>
      <c r="K317" s="45">
        <f t="shared" si="57"/>
        <v>56.064223805674104</v>
      </c>
      <c r="L317" s="46">
        <f t="shared" si="59"/>
        <v>206453.30049446312</v>
      </c>
      <c r="M317" s="44">
        <f t="shared" si="58"/>
        <v>0.96926432157024944</v>
      </c>
    </row>
    <row r="318" spans="1:13" x14ac:dyDescent="0.2">
      <c r="A318" s="39">
        <v>170908132318</v>
      </c>
      <c r="B318" t="str">
        <f t="shared" si="51"/>
        <v>20170908132318</v>
      </c>
      <c r="C318" s="9">
        <f t="shared" si="50"/>
        <v>42986.557847222219</v>
      </c>
      <c r="D318" s="39">
        <v>195</v>
      </c>
      <c r="E318" s="40">
        <v>584</v>
      </c>
      <c r="F318" t="str">
        <f t="shared" si="52"/>
        <v/>
      </c>
      <c r="G318" s="3">
        <f t="shared" si="53"/>
        <v>42986.557847222219</v>
      </c>
      <c r="H318" s="41">
        <f t="shared" si="54"/>
        <v>35</v>
      </c>
      <c r="I318" s="41">
        <f t="shared" si="55"/>
        <v>17.5</v>
      </c>
      <c r="J318" s="42">
        <f t="shared" si="56"/>
        <v>35</v>
      </c>
      <c r="K318" s="45">
        <f t="shared" si="57"/>
        <v>56.064223805674104</v>
      </c>
      <c r="L318" s="46">
        <f t="shared" si="59"/>
        <v>206509.3647182688</v>
      </c>
      <c r="M318" s="44">
        <f t="shared" si="58"/>
        <v>0.96952753388858592</v>
      </c>
    </row>
    <row r="319" spans="1:13" x14ac:dyDescent="0.2">
      <c r="A319" s="39">
        <v>170908132320</v>
      </c>
      <c r="B319" t="str">
        <f t="shared" si="51"/>
        <v>20170908132320</v>
      </c>
      <c r="C319" s="9">
        <f t="shared" si="50"/>
        <v>42986.557870370372</v>
      </c>
      <c r="D319" s="39">
        <v>195</v>
      </c>
      <c r="E319" s="40">
        <v>586</v>
      </c>
      <c r="F319" t="str">
        <f t="shared" si="52"/>
        <v/>
      </c>
      <c r="G319" s="3">
        <f t="shared" si="53"/>
        <v>42986.557870370372</v>
      </c>
      <c r="H319" s="41">
        <f t="shared" si="54"/>
        <v>35</v>
      </c>
      <c r="I319" s="41">
        <f t="shared" si="55"/>
        <v>17.5</v>
      </c>
      <c r="J319" s="42">
        <f t="shared" si="56"/>
        <v>35</v>
      </c>
      <c r="K319" s="45">
        <f t="shared" si="57"/>
        <v>56.064223805674104</v>
      </c>
      <c r="L319" s="46">
        <f t="shared" si="59"/>
        <v>206565.42894207448</v>
      </c>
      <c r="M319" s="44">
        <f t="shared" si="58"/>
        <v>0.9697907462069224</v>
      </c>
    </row>
    <row r="320" spans="1:13" x14ac:dyDescent="0.2">
      <c r="A320" s="39">
        <v>170908132322</v>
      </c>
      <c r="B320" t="str">
        <f t="shared" si="51"/>
        <v>20170908132322</v>
      </c>
      <c r="C320" s="9">
        <f t="shared" si="50"/>
        <v>42986.557893518519</v>
      </c>
      <c r="D320" s="39">
        <v>194</v>
      </c>
      <c r="E320" s="40">
        <v>588</v>
      </c>
      <c r="F320" t="str">
        <f t="shared" si="52"/>
        <v/>
      </c>
      <c r="G320" s="3">
        <f t="shared" si="53"/>
        <v>42986.557893518519</v>
      </c>
      <c r="H320" s="41">
        <f t="shared" si="54"/>
        <v>34</v>
      </c>
      <c r="I320" s="41">
        <f t="shared" si="55"/>
        <v>17</v>
      </c>
      <c r="J320" s="42">
        <f t="shared" si="56"/>
        <v>34.5</v>
      </c>
      <c r="K320" s="45">
        <f t="shared" si="57"/>
        <v>55.263306322735907</v>
      </c>
      <c r="L320" s="46">
        <f t="shared" si="59"/>
        <v>206620.69224839722</v>
      </c>
      <c r="M320" s="44">
        <f t="shared" si="58"/>
        <v>0.97005019834928274</v>
      </c>
    </row>
    <row r="321" spans="1:13" x14ac:dyDescent="0.2">
      <c r="A321" s="39">
        <v>170908132324</v>
      </c>
      <c r="B321" t="str">
        <f t="shared" si="51"/>
        <v>20170908132324</v>
      </c>
      <c r="C321" s="9">
        <f t="shared" si="50"/>
        <v>42986.557916666665</v>
      </c>
      <c r="D321" s="39">
        <v>193</v>
      </c>
      <c r="E321" s="40">
        <v>590</v>
      </c>
      <c r="F321" t="str">
        <f t="shared" si="52"/>
        <v/>
      </c>
      <c r="G321" s="3">
        <f t="shared" si="53"/>
        <v>42986.557916666665</v>
      </c>
      <c r="H321" s="41">
        <f t="shared" si="54"/>
        <v>33</v>
      </c>
      <c r="I321" s="41">
        <f t="shared" si="55"/>
        <v>16.5</v>
      </c>
      <c r="J321" s="42">
        <f t="shared" si="56"/>
        <v>33.5</v>
      </c>
      <c r="K321" s="45">
        <f t="shared" si="57"/>
        <v>53.661471356859501</v>
      </c>
      <c r="L321" s="46">
        <f t="shared" si="59"/>
        <v>206674.35371975409</v>
      </c>
      <c r="M321" s="44">
        <f t="shared" si="58"/>
        <v>0.97030213013969058</v>
      </c>
    </row>
    <row r="322" spans="1:13" x14ac:dyDescent="0.2">
      <c r="A322" s="39">
        <v>170908132326</v>
      </c>
      <c r="B322" t="str">
        <f t="shared" si="51"/>
        <v>20170908132326</v>
      </c>
      <c r="C322" s="9">
        <f t="shared" si="50"/>
        <v>42986.557939814818</v>
      </c>
      <c r="D322" s="39">
        <v>193</v>
      </c>
      <c r="E322" s="40">
        <v>592</v>
      </c>
      <c r="F322" t="str">
        <f t="shared" si="52"/>
        <v/>
      </c>
      <c r="G322" s="3">
        <f t="shared" si="53"/>
        <v>42986.557939814818</v>
      </c>
      <c r="H322" s="41">
        <f t="shared" si="54"/>
        <v>33</v>
      </c>
      <c r="I322" s="41">
        <f t="shared" si="55"/>
        <v>16.5</v>
      </c>
      <c r="J322" s="42">
        <f t="shared" si="56"/>
        <v>33</v>
      </c>
      <c r="K322" s="45">
        <f t="shared" si="57"/>
        <v>52.860553873921305</v>
      </c>
      <c r="L322" s="46">
        <f t="shared" si="59"/>
        <v>206727.21427362802</v>
      </c>
      <c r="M322" s="44">
        <f t="shared" si="58"/>
        <v>0.97055030175412216</v>
      </c>
    </row>
    <row r="323" spans="1:13" x14ac:dyDescent="0.2">
      <c r="A323" s="39">
        <v>170908132328</v>
      </c>
      <c r="B323" t="str">
        <f t="shared" si="51"/>
        <v>20170908132328</v>
      </c>
      <c r="C323" s="9">
        <f t="shared" si="50"/>
        <v>42986.557962962965</v>
      </c>
      <c r="D323" s="39">
        <v>192</v>
      </c>
      <c r="E323" s="40">
        <v>594</v>
      </c>
      <c r="F323" t="str">
        <f t="shared" si="52"/>
        <v/>
      </c>
      <c r="G323" s="3">
        <f t="shared" si="53"/>
        <v>42986.557962962965</v>
      </c>
      <c r="H323" s="41">
        <f t="shared" si="54"/>
        <v>32</v>
      </c>
      <c r="I323" s="41">
        <f t="shared" si="55"/>
        <v>16</v>
      </c>
      <c r="J323" s="42">
        <f t="shared" si="56"/>
        <v>32.5</v>
      </c>
      <c r="K323" s="45">
        <f t="shared" si="57"/>
        <v>52.059636390983101</v>
      </c>
      <c r="L323" s="46">
        <f t="shared" si="59"/>
        <v>206779.27391001899</v>
      </c>
      <c r="M323" s="44">
        <f t="shared" si="58"/>
        <v>0.97079471319257749</v>
      </c>
    </row>
    <row r="324" spans="1:13" x14ac:dyDescent="0.2">
      <c r="A324" s="39">
        <v>170908132330</v>
      </c>
      <c r="B324" t="str">
        <f t="shared" si="51"/>
        <v>20170908132330</v>
      </c>
      <c r="C324" s="9">
        <f t="shared" si="50"/>
        <v>42986.557986111111</v>
      </c>
      <c r="D324" s="39">
        <v>192</v>
      </c>
      <c r="E324" s="40">
        <v>596</v>
      </c>
      <c r="F324" t="str">
        <f t="shared" si="52"/>
        <v/>
      </c>
      <c r="G324" s="3">
        <f t="shared" si="53"/>
        <v>42986.557986111111</v>
      </c>
      <c r="H324" s="41">
        <f t="shared" si="54"/>
        <v>32</v>
      </c>
      <c r="I324" s="41">
        <f t="shared" si="55"/>
        <v>16</v>
      </c>
      <c r="J324" s="42">
        <f t="shared" si="56"/>
        <v>32</v>
      </c>
      <c r="K324" s="45">
        <f t="shared" si="57"/>
        <v>51.258718908044898</v>
      </c>
      <c r="L324" s="46">
        <f t="shared" si="59"/>
        <v>206830.53262892703</v>
      </c>
      <c r="M324" s="44">
        <f t="shared" si="58"/>
        <v>0.97103536445505645</v>
      </c>
    </row>
    <row r="325" spans="1:13" x14ac:dyDescent="0.2">
      <c r="A325" s="39">
        <v>170908132332</v>
      </c>
      <c r="B325" t="str">
        <f t="shared" si="51"/>
        <v>20170908132332</v>
      </c>
      <c r="C325" s="9">
        <f t="shared" si="50"/>
        <v>42986.558009259257</v>
      </c>
      <c r="D325" s="39">
        <v>192</v>
      </c>
      <c r="E325" s="40">
        <v>598</v>
      </c>
      <c r="F325" t="str">
        <f t="shared" si="52"/>
        <v/>
      </c>
      <c r="G325" s="3">
        <f t="shared" si="53"/>
        <v>42986.558009259257</v>
      </c>
      <c r="H325" s="41">
        <f t="shared" si="54"/>
        <v>32</v>
      </c>
      <c r="I325" s="41">
        <f t="shared" si="55"/>
        <v>16</v>
      </c>
      <c r="J325" s="42">
        <f t="shared" si="56"/>
        <v>32</v>
      </c>
      <c r="K325" s="45">
        <f t="shared" si="57"/>
        <v>51.258718908044898</v>
      </c>
      <c r="L325" s="46">
        <f t="shared" si="59"/>
        <v>206881.79134783507</v>
      </c>
      <c r="M325" s="44">
        <f t="shared" si="58"/>
        <v>0.97127601571753552</v>
      </c>
    </row>
    <row r="326" spans="1:13" x14ac:dyDescent="0.2">
      <c r="A326" s="39">
        <v>170908132334</v>
      </c>
      <c r="B326" t="str">
        <f t="shared" si="51"/>
        <v>20170908132334</v>
      </c>
      <c r="C326" s="9">
        <f t="shared" si="50"/>
        <v>42986.558032407411</v>
      </c>
      <c r="D326" s="39">
        <v>191</v>
      </c>
      <c r="E326" s="40">
        <v>600</v>
      </c>
      <c r="F326" t="str">
        <f t="shared" si="52"/>
        <v/>
      </c>
      <c r="G326" s="3">
        <f t="shared" si="53"/>
        <v>42986.558032407411</v>
      </c>
      <c r="H326" s="41">
        <f t="shared" si="54"/>
        <v>31</v>
      </c>
      <c r="I326" s="41">
        <f t="shared" si="55"/>
        <v>15.5</v>
      </c>
      <c r="J326" s="42">
        <f t="shared" si="56"/>
        <v>31.5</v>
      </c>
      <c r="K326" s="45">
        <f t="shared" si="57"/>
        <v>50.457801425106695</v>
      </c>
      <c r="L326" s="46">
        <f t="shared" si="59"/>
        <v>206932.24914926017</v>
      </c>
      <c r="M326" s="44">
        <f t="shared" si="58"/>
        <v>0.97151290680403835</v>
      </c>
    </row>
    <row r="327" spans="1:13" x14ac:dyDescent="0.2">
      <c r="A327" s="39">
        <v>170908132336</v>
      </c>
      <c r="B327" t="str">
        <f t="shared" si="51"/>
        <v>20170908132336</v>
      </c>
      <c r="C327" s="9">
        <f t="shared" si="50"/>
        <v>42986.558055555557</v>
      </c>
      <c r="D327" s="39">
        <v>191</v>
      </c>
      <c r="E327" s="40">
        <v>602</v>
      </c>
      <c r="F327" t="str">
        <f t="shared" si="52"/>
        <v/>
      </c>
      <c r="G327" s="3">
        <f t="shared" si="53"/>
        <v>42986.558055555557</v>
      </c>
      <c r="H327" s="41">
        <f t="shared" si="54"/>
        <v>31</v>
      </c>
      <c r="I327" s="41">
        <f t="shared" si="55"/>
        <v>15.5</v>
      </c>
      <c r="J327" s="42">
        <f t="shared" si="56"/>
        <v>31</v>
      </c>
      <c r="K327" s="45">
        <f t="shared" si="57"/>
        <v>49.656883942168491</v>
      </c>
      <c r="L327" s="46">
        <f t="shared" si="59"/>
        <v>206981.90603320234</v>
      </c>
      <c r="M327" s="44">
        <f t="shared" si="58"/>
        <v>0.97174603771456491</v>
      </c>
    </row>
    <row r="328" spans="1:13" x14ac:dyDescent="0.2">
      <c r="A328" s="39">
        <v>170908132338</v>
      </c>
      <c r="B328" t="str">
        <f t="shared" si="51"/>
        <v>20170908132338</v>
      </c>
      <c r="C328" s="9">
        <f t="shared" si="50"/>
        <v>42986.558078703703</v>
      </c>
      <c r="D328" s="39">
        <v>191</v>
      </c>
      <c r="E328" s="40">
        <v>604</v>
      </c>
      <c r="F328" t="str">
        <f t="shared" si="52"/>
        <v/>
      </c>
      <c r="G328" s="3">
        <f t="shared" si="53"/>
        <v>42986.558078703703</v>
      </c>
      <c r="H328" s="41">
        <f t="shared" si="54"/>
        <v>31</v>
      </c>
      <c r="I328" s="41">
        <f t="shared" si="55"/>
        <v>15.5</v>
      </c>
      <c r="J328" s="42">
        <f t="shared" si="56"/>
        <v>31</v>
      </c>
      <c r="K328" s="45">
        <f t="shared" si="57"/>
        <v>49.656883942168491</v>
      </c>
      <c r="L328" s="46">
        <f t="shared" si="59"/>
        <v>207031.5629171445</v>
      </c>
      <c r="M328" s="44">
        <f t="shared" si="58"/>
        <v>0.97197916862509159</v>
      </c>
    </row>
    <row r="329" spans="1:13" x14ac:dyDescent="0.2">
      <c r="A329" s="39">
        <v>170908132340</v>
      </c>
      <c r="B329" t="str">
        <f t="shared" si="51"/>
        <v>20170908132340</v>
      </c>
      <c r="C329" s="9">
        <f t="shared" si="50"/>
        <v>42986.55810185185</v>
      </c>
      <c r="D329" s="39">
        <v>190</v>
      </c>
      <c r="E329" s="40">
        <v>606</v>
      </c>
      <c r="F329" t="str">
        <f t="shared" si="52"/>
        <v/>
      </c>
      <c r="G329" s="3">
        <f t="shared" si="53"/>
        <v>42986.55810185185</v>
      </c>
      <c r="H329" s="41">
        <f t="shared" si="54"/>
        <v>30</v>
      </c>
      <c r="I329" s="41">
        <f t="shared" si="55"/>
        <v>15</v>
      </c>
      <c r="J329" s="42">
        <f t="shared" si="56"/>
        <v>30.5</v>
      </c>
      <c r="K329" s="45">
        <f t="shared" si="57"/>
        <v>48.855966459230295</v>
      </c>
      <c r="L329" s="46">
        <f t="shared" si="59"/>
        <v>207080.41888360374</v>
      </c>
      <c r="M329" s="44">
        <f t="shared" si="58"/>
        <v>0.97220853935964191</v>
      </c>
    </row>
    <row r="330" spans="1:13" x14ac:dyDescent="0.2">
      <c r="A330" s="39">
        <v>170908132342</v>
      </c>
      <c r="B330" t="str">
        <f t="shared" si="51"/>
        <v>20170908132342</v>
      </c>
      <c r="C330" s="9">
        <f t="shared" si="50"/>
        <v>42986.558125000003</v>
      </c>
      <c r="D330" s="39">
        <v>190</v>
      </c>
      <c r="E330" s="40">
        <v>608</v>
      </c>
      <c r="F330" t="str">
        <f t="shared" si="52"/>
        <v/>
      </c>
      <c r="G330" s="3">
        <f t="shared" si="53"/>
        <v>42986.558125000003</v>
      </c>
      <c r="H330" s="41">
        <f t="shared" si="54"/>
        <v>30</v>
      </c>
      <c r="I330" s="41">
        <f t="shared" si="55"/>
        <v>15</v>
      </c>
      <c r="J330" s="42">
        <f t="shared" si="56"/>
        <v>30</v>
      </c>
      <c r="K330" s="45">
        <f t="shared" si="57"/>
        <v>48.055048976292092</v>
      </c>
      <c r="L330" s="46">
        <f t="shared" si="59"/>
        <v>207128.47393258003</v>
      </c>
      <c r="M330" s="44">
        <f t="shared" si="58"/>
        <v>0.97243414991821608</v>
      </c>
    </row>
    <row r="331" spans="1:13" x14ac:dyDescent="0.2">
      <c r="A331" s="39">
        <v>170908132344</v>
      </c>
      <c r="B331" t="str">
        <f t="shared" si="51"/>
        <v>20170908132344</v>
      </c>
      <c r="C331" s="9">
        <f t="shared" si="50"/>
        <v>42986.558148148149</v>
      </c>
      <c r="D331" s="39">
        <v>190</v>
      </c>
      <c r="E331" s="40">
        <v>610</v>
      </c>
      <c r="F331" t="str">
        <f t="shared" si="52"/>
        <v/>
      </c>
      <c r="G331" s="3">
        <f t="shared" si="53"/>
        <v>42986.558148148149</v>
      </c>
      <c r="H331" s="41">
        <f t="shared" si="54"/>
        <v>30</v>
      </c>
      <c r="I331" s="41">
        <f t="shared" si="55"/>
        <v>15</v>
      </c>
      <c r="J331" s="42">
        <f t="shared" si="56"/>
        <v>30</v>
      </c>
      <c r="K331" s="45">
        <f t="shared" si="57"/>
        <v>48.055048976292092</v>
      </c>
      <c r="L331" s="46">
        <f t="shared" si="59"/>
        <v>207176.52898155633</v>
      </c>
      <c r="M331" s="44">
        <f t="shared" si="58"/>
        <v>0.97265976047679026</v>
      </c>
    </row>
    <row r="332" spans="1:13" x14ac:dyDescent="0.2">
      <c r="A332" s="39">
        <v>170908132346</v>
      </c>
      <c r="B332" t="str">
        <f t="shared" si="51"/>
        <v>20170908132346</v>
      </c>
      <c r="C332" s="9">
        <f t="shared" si="50"/>
        <v>42986.558171296296</v>
      </c>
      <c r="D332" s="39">
        <v>190</v>
      </c>
      <c r="E332" s="40">
        <v>612</v>
      </c>
      <c r="F332" t="str">
        <f t="shared" si="52"/>
        <v/>
      </c>
      <c r="G332" s="3">
        <f t="shared" si="53"/>
        <v>42986.558171296296</v>
      </c>
      <c r="H332" s="41">
        <f t="shared" si="54"/>
        <v>30</v>
      </c>
      <c r="I332" s="41">
        <f t="shared" si="55"/>
        <v>15</v>
      </c>
      <c r="J332" s="42">
        <f t="shared" si="56"/>
        <v>30</v>
      </c>
      <c r="K332" s="45">
        <f t="shared" si="57"/>
        <v>48.055048976292092</v>
      </c>
      <c r="L332" s="46">
        <f t="shared" si="59"/>
        <v>207224.58403053263</v>
      </c>
      <c r="M332" s="44">
        <f t="shared" si="58"/>
        <v>0.97288537103536443</v>
      </c>
    </row>
    <row r="333" spans="1:13" x14ac:dyDescent="0.2">
      <c r="A333" s="39">
        <v>170908132348</v>
      </c>
      <c r="B333" t="str">
        <f t="shared" si="51"/>
        <v>20170908132348</v>
      </c>
      <c r="C333" s="9">
        <f t="shared" si="50"/>
        <v>42986.558194444442</v>
      </c>
      <c r="D333" s="39">
        <v>190</v>
      </c>
      <c r="E333" s="40">
        <v>614</v>
      </c>
      <c r="F333" t="str">
        <f t="shared" si="52"/>
        <v/>
      </c>
      <c r="G333" s="3">
        <f t="shared" si="53"/>
        <v>42986.558194444442</v>
      </c>
      <c r="H333" s="41">
        <f t="shared" si="54"/>
        <v>30</v>
      </c>
      <c r="I333" s="41">
        <f t="shared" si="55"/>
        <v>15</v>
      </c>
      <c r="J333" s="42">
        <f t="shared" si="56"/>
        <v>30</v>
      </c>
      <c r="K333" s="45">
        <f t="shared" si="57"/>
        <v>48.055048976292092</v>
      </c>
      <c r="L333" s="46">
        <f t="shared" si="59"/>
        <v>207272.63907950892</v>
      </c>
      <c r="M333" s="44">
        <f t="shared" si="58"/>
        <v>0.97311098159393861</v>
      </c>
    </row>
    <row r="334" spans="1:13" x14ac:dyDescent="0.2">
      <c r="A334" s="39">
        <v>170908132350</v>
      </c>
      <c r="B334" t="str">
        <f t="shared" si="51"/>
        <v>20170908132350</v>
      </c>
      <c r="C334" s="9">
        <f t="shared" si="50"/>
        <v>42986.558217592596</v>
      </c>
      <c r="D334" s="39">
        <v>189</v>
      </c>
      <c r="E334" s="40">
        <v>616</v>
      </c>
      <c r="F334" t="str">
        <f t="shared" si="52"/>
        <v/>
      </c>
      <c r="G334" s="3">
        <f t="shared" si="53"/>
        <v>42986.558217592596</v>
      </c>
      <c r="H334" s="41">
        <f t="shared" si="54"/>
        <v>29</v>
      </c>
      <c r="I334" s="41">
        <f t="shared" si="55"/>
        <v>14.5</v>
      </c>
      <c r="J334" s="42">
        <f t="shared" si="56"/>
        <v>29.5</v>
      </c>
      <c r="K334" s="45">
        <f t="shared" si="57"/>
        <v>47.254131493353889</v>
      </c>
      <c r="L334" s="46">
        <f t="shared" si="59"/>
        <v>207319.89321100229</v>
      </c>
      <c r="M334" s="44">
        <f t="shared" si="58"/>
        <v>0.97333283197653653</v>
      </c>
    </row>
    <row r="335" spans="1:13" x14ac:dyDescent="0.2">
      <c r="A335" s="39">
        <v>170908132352</v>
      </c>
      <c r="B335" t="str">
        <f t="shared" si="51"/>
        <v>20170908132352</v>
      </c>
      <c r="C335" s="9">
        <f t="shared" si="50"/>
        <v>42986.558240740742</v>
      </c>
      <c r="D335" s="39">
        <v>189</v>
      </c>
      <c r="E335" s="40">
        <v>618</v>
      </c>
      <c r="F335" t="str">
        <f t="shared" si="52"/>
        <v/>
      </c>
      <c r="G335" s="3">
        <f t="shared" si="53"/>
        <v>42986.558240740742</v>
      </c>
      <c r="H335" s="41">
        <f t="shared" si="54"/>
        <v>29</v>
      </c>
      <c r="I335" s="41">
        <f t="shared" si="55"/>
        <v>14.5</v>
      </c>
      <c r="J335" s="42">
        <f t="shared" si="56"/>
        <v>29</v>
      </c>
      <c r="K335" s="45">
        <f t="shared" si="57"/>
        <v>46.453214010415692</v>
      </c>
      <c r="L335" s="46">
        <f t="shared" si="59"/>
        <v>207366.34642501271</v>
      </c>
      <c r="M335" s="44">
        <f t="shared" si="58"/>
        <v>0.97355092218315831</v>
      </c>
    </row>
    <row r="336" spans="1:13" x14ac:dyDescent="0.2">
      <c r="A336" s="39">
        <v>170908132354</v>
      </c>
      <c r="B336" t="str">
        <f t="shared" si="51"/>
        <v>20170908132354</v>
      </c>
      <c r="C336" s="9">
        <f t="shared" si="50"/>
        <v>42986.558263888888</v>
      </c>
      <c r="D336" s="39">
        <v>190</v>
      </c>
      <c r="E336" s="40">
        <v>620</v>
      </c>
      <c r="F336" t="str">
        <f t="shared" si="52"/>
        <v/>
      </c>
      <c r="G336" s="3">
        <f t="shared" si="53"/>
        <v>42986.558263888888</v>
      </c>
      <c r="H336" s="41">
        <f t="shared" si="54"/>
        <v>30</v>
      </c>
      <c r="I336" s="41">
        <f t="shared" si="55"/>
        <v>15</v>
      </c>
      <c r="J336" s="42">
        <f t="shared" si="56"/>
        <v>29.5</v>
      </c>
      <c r="K336" s="45">
        <f t="shared" si="57"/>
        <v>47.254131493353889</v>
      </c>
      <c r="L336" s="46">
        <f t="shared" si="59"/>
        <v>207413.60055650608</v>
      </c>
      <c r="M336" s="44">
        <f t="shared" si="58"/>
        <v>0.97377277256575623</v>
      </c>
    </row>
    <row r="337" spans="1:13" x14ac:dyDescent="0.2">
      <c r="A337" s="39">
        <v>170908132356</v>
      </c>
      <c r="B337" t="str">
        <f t="shared" si="51"/>
        <v>20170908132356</v>
      </c>
      <c r="C337" s="9">
        <f t="shared" si="50"/>
        <v>42986.558287037034</v>
      </c>
      <c r="D337" s="39">
        <v>190</v>
      </c>
      <c r="E337" s="40">
        <v>622</v>
      </c>
      <c r="F337" t="str">
        <f t="shared" si="52"/>
        <v/>
      </c>
      <c r="G337" s="3">
        <f t="shared" si="53"/>
        <v>42986.558287037034</v>
      </c>
      <c r="H337" s="41">
        <f t="shared" si="54"/>
        <v>30</v>
      </c>
      <c r="I337" s="41">
        <f t="shared" si="55"/>
        <v>15</v>
      </c>
      <c r="J337" s="42">
        <f t="shared" si="56"/>
        <v>30</v>
      </c>
      <c r="K337" s="45">
        <f t="shared" si="57"/>
        <v>48.055048976292092</v>
      </c>
      <c r="L337" s="46">
        <f t="shared" si="59"/>
        <v>207461.65560548237</v>
      </c>
      <c r="M337" s="44">
        <f t="shared" si="58"/>
        <v>0.9739983831243304</v>
      </c>
    </row>
    <row r="338" spans="1:13" x14ac:dyDescent="0.2">
      <c r="A338" s="39">
        <v>170908132358</v>
      </c>
      <c r="B338" t="str">
        <f t="shared" si="51"/>
        <v>20170908132358</v>
      </c>
      <c r="C338" s="9">
        <f t="shared" si="50"/>
        <v>42986.558310185188</v>
      </c>
      <c r="D338" s="39">
        <v>189</v>
      </c>
      <c r="E338" s="40">
        <v>624</v>
      </c>
      <c r="F338" t="str">
        <f t="shared" si="52"/>
        <v/>
      </c>
      <c r="G338" s="3">
        <f t="shared" si="53"/>
        <v>42986.558310185188</v>
      </c>
      <c r="H338" s="41">
        <f t="shared" si="54"/>
        <v>29</v>
      </c>
      <c r="I338" s="41">
        <f t="shared" si="55"/>
        <v>14.5</v>
      </c>
      <c r="J338" s="42">
        <f t="shared" si="56"/>
        <v>29.5</v>
      </c>
      <c r="K338" s="45">
        <f t="shared" si="57"/>
        <v>47.254131493353889</v>
      </c>
      <c r="L338" s="46">
        <f t="shared" si="59"/>
        <v>207508.90973697574</v>
      </c>
      <c r="M338" s="44">
        <f t="shared" si="58"/>
        <v>0.97422023350692832</v>
      </c>
    </row>
    <row r="339" spans="1:13" x14ac:dyDescent="0.2">
      <c r="A339" s="39">
        <v>170908132400</v>
      </c>
      <c r="B339" t="str">
        <f t="shared" si="51"/>
        <v>20170908132400</v>
      </c>
      <c r="C339" s="9">
        <f t="shared" si="50"/>
        <v>42986.558333333334</v>
      </c>
      <c r="D339" s="39">
        <v>189</v>
      </c>
      <c r="E339" s="40">
        <v>626</v>
      </c>
      <c r="F339" t="str">
        <f t="shared" si="52"/>
        <v/>
      </c>
      <c r="G339" s="3">
        <f t="shared" si="53"/>
        <v>42986.558333333334</v>
      </c>
      <c r="H339" s="41">
        <f t="shared" si="54"/>
        <v>29</v>
      </c>
      <c r="I339" s="41">
        <f t="shared" si="55"/>
        <v>14.5</v>
      </c>
      <c r="J339" s="42">
        <f t="shared" si="56"/>
        <v>29</v>
      </c>
      <c r="K339" s="45">
        <f t="shared" si="57"/>
        <v>46.453214010415692</v>
      </c>
      <c r="L339" s="46">
        <f t="shared" si="59"/>
        <v>207555.36295098616</v>
      </c>
      <c r="M339" s="44">
        <f t="shared" si="58"/>
        <v>0.9744383237135501</v>
      </c>
    </row>
    <row r="340" spans="1:13" x14ac:dyDescent="0.2">
      <c r="A340" s="39">
        <v>170908132402</v>
      </c>
      <c r="B340" t="str">
        <f t="shared" si="51"/>
        <v>20170908132402</v>
      </c>
      <c r="C340" s="9">
        <f t="shared" si="50"/>
        <v>42986.558356481481</v>
      </c>
      <c r="D340" s="39">
        <v>189</v>
      </c>
      <c r="E340" s="40">
        <v>628</v>
      </c>
      <c r="F340" t="str">
        <f t="shared" si="52"/>
        <v/>
      </c>
      <c r="G340" s="3">
        <f t="shared" si="53"/>
        <v>42986.558356481481</v>
      </c>
      <c r="H340" s="41">
        <f t="shared" si="54"/>
        <v>29</v>
      </c>
      <c r="I340" s="41">
        <f t="shared" si="55"/>
        <v>14.5</v>
      </c>
      <c r="J340" s="42">
        <f t="shared" si="56"/>
        <v>29</v>
      </c>
      <c r="K340" s="45">
        <f t="shared" si="57"/>
        <v>46.453214010415692</v>
      </c>
      <c r="L340" s="46">
        <f t="shared" si="59"/>
        <v>207601.81616499659</v>
      </c>
      <c r="M340" s="44">
        <f t="shared" si="58"/>
        <v>0.97465641392017177</v>
      </c>
    </row>
    <row r="341" spans="1:13" x14ac:dyDescent="0.2">
      <c r="A341" s="39">
        <v>170908132404</v>
      </c>
      <c r="B341" t="str">
        <f t="shared" si="51"/>
        <v>20170908132404</v>
      </c>
      <c r="C341" s="9">
        <f t="shared" si="50"/>
        <v>42986.558379629627</v>
      </c>
      <c r="D341" s="39">
        <v>188</v>
      </c>
      <c r="E341" s="40">
        <v>630</v>
      </c>
      <c r="F341" t="str">
        <f t="shared" si="52"/>
        <v/>
      </c>
      <c r="G341" s="3">
        <f t="shared" si="53"/>
        <v>42986.558379629627</v>
      </c>
      <c r="H341" s="41">
        <f t="shared" si="54"/>
        <v>28</v>
      </c>
      <c r="I341" s="41">
        <f t="shared" si="55"/>
        <v>14</v>
      </c>
      <c r="J341" s="42">
        <f t="shared" si="56"/>
        <v>28.5</v>
      </c>
      <c r="K341" s="45">
        <f t="shared" si="57"/>
        <v>45.652296527477489</v>
      </c>
      <c r="L341" s="46">
        <f t="shared" si="59"/>
        <v>207647.46846152405</v>
      </c>
      <c r="M341" s="44">
        <f t="shared" si="58"/>
        <v>0.97487074395081719</v>
      </c>
    </row>
    <row r="342" spans="1:13" x14ac:dyDescent="0.2">
      <c r="A342" s="39">
        <v>170908132406</v>
      </c>
      <c r="B342" t="str">
        <f t="shared" si="51"/>
        <v>20170908132406</v>
      </c>
      <c r="C342" s="9">
        <f t="shared" si="50"/>
        <v>42986.55840277778</v>
      </c>
      <c r="D342" s="39">
        <v>188</v>
      </c>
      <c r="E342" s="40">
        <v>632</v>
      </c>
      <c r="F342" t="str">
        <f t="shared" si="52"/>
        <v/>
      </c>
      <c r="G342" s="3">
        <f t="shared" si="53"/>
        <v>42986.55840277778</v>
      </c>
      <c r="H342" s="41">
        <f t="shared" si="54"/>
        <v>28</v>
      </c>
      <c r="I342" s="41">
        <f t="shared" si="55"/>
        <v>14</v>
      </c>
      <c r="J342" s="42">
        <f t="shared" si="56"/>
        <v>28</v>
      </c>
      <c r="K342" s="45">
        <f t="shared" si="57"/>
        <v>44.851379044539286</v>
      </c>
      <c r="L342" s="46">
        <f t="shared" si="59"/>
        <v>207692.31984056858</v>
      </c>
      <c r="M342" s="44">
        <f t="shared" si="58"/>
        <v>0.97508131380548635</v>
      </c>
    </row>
    <row r="343" spans="1:13" x14ac:dyDescent="0.2">
      <c r="A343" s="39">
        <v>170908132408</v>
      </c>
      <c r="B343" t="str">
        <f t="shared" si="51"/>
        <v>20170908132408</v>
      </c>
      <c r="C343" s="9">
        <f t="shared" si="50"/>
        <v>42986.558425925927</v>
      </c>
      <c r="D343" s="39">
        <v>188</v>
      </c>
      <c r="E343" s="40">
        <v>634</v>
      </c>
      <c r="F343" t="str">
        <f t="shared" si="52"/>
        <v/>
      </c>
      <c r="G343" s="3">
        <f t="shared" si="53"/>
        <v>42986.558425925927</v>
      </c>
      <c r="H343" s="41">
        <f t="shared" si="54"/>
        <v>28</v>
      </c>
      <c r="I343" s="41">
        <f t="shared" si="55"/>
        <v>14</v>
      </c>
      <c r="J343" s="42">
        <f t="shared" si="56"/>
        <v>28</v>
      </c>
      <c r="K343" s="45">
        <f t="shared" si="57"/>
        <v>44.851379044539286</v>
      </c>
      <c r="L343" s="46">
        <f t="shared" si="59"/>
        <v>207737.17121961311</v>
      </c>
      <c r="M343" s="44">
        <f t="shared" si="58"/>
        <v>0.9752918836601554</v>
      </c>
    </row>
    <row r="344" spans="1:13" x14ac:dyDescent="0.2">
      <c r="A344" s="39">
        <v>170908132410</v>
      </c>
      <c r="B344" t="str">
        <f t="shared" si="51"/>
        <v>20170908132410</v>
      </c>
      <c r="C344" s="9">
        <f t="shared" si="50"/>
        <v>42986.558449074073</v>
      </c>
      <c r="D344" s="39">
        <v>187</v>
      </c>
      <c r="E344" s="40">
        <v>636</v>
      </c>
      <c r="F344" t="str">
        <f t="shared" si="52"/>
        <v/>
      </c>
      <c r="G344" s="3">
        <f t="shared" si="53"/>
        <v>42986.558449074073</v>
      </c>
      <c r="H344" s="41">
        <f t="shared" si="54"/>
        <v>27</v>
      </c>
      <c r="I344" s="41">
        <f t="shared" si="55"/>
        <v>13.5</v>
      </c>
      <c r="J344" s="42">
        <f t="shared" si="56"/>
        <v>27.5</v>
      </c>
      <c r="K344" s="45">
        <f t="shared" si="57"/>
        <v>44.050461561601082</v>
      </c>
      <c r="L344" s="46">
        <f t="shared" si="59"/>
        <v>207781.22168117471</v>
      </c>
      <c r="M344" s="44">
        <f t="shared" si="58"/>
        <v>0.97549869333884842</v>
      </c>
    </row>
    <row r="345" spans="1:13" x14ac:dyDescent="0.2">
      <c r="A345" s="39">
        <v>170908132412</v>
      </c>
      <c r="B345" t="str">
        <f t="shared" si="51"/>
        <v>20170908132412</v>
      </c>
      <c r="C345" s="9">
        <f t="shared" si="50"/>
        <v>42986.558472222219</v>
      </c>
      <c r="D345" s="39">
        <v>187</v>
      </c>
      <c r="E345" s="40">
        <v>638</v>
      </c>
      <c r="F345" t="str">
        <f t="shared" si="52"/>
        <v/>
      </c>
      <c r="G345" s="3">
        <f t="shared" si="53"/>
        <v>42986.558472222219</v>
      </c>
      <c r="H345" s="41">
        <f t="shared" si="54"/>
        <v>27</v>
      </c>
      <c r="I345" s="41">
        <f t="shared" si="55"/>
        <v>13.5</v>
      </c>
      <c r="J345" s="42">
        <f t="shared" si="56"/>
        <v>27</v>
      </c>
      <c r="K345" s="45">
        <f t="shared" si="57"/>
        <v>43.249544078662879</v>
      </c>
      <c r="L345" s="46">
        <f t="shared" si="59"/>
        <v>207824.47122525336</v>
      </c>
      <c r="M345" s="44">
        <f t="shared" si="58"/>
        <v>0.97570174284156508</v>
      </c>
    </row>
    <row r="346" spans="1:13" x14ac:dyDescent="0.2">
      <c r="A346" s="39">
        <v>170908132414</v>
      </c>
      <c r="B346" t="str">
        <f t="shared" si="51"/>
        <v>20170908132414</v>
      </c>
      <c r="C346" s="9">
        <f t="shared" ref="C346:C409" si="60">DATE(LEFT(B346,4),MID(B346,5,2),MID(B346,7,2))+TIME(MID(B346,9,2),MID(B346,11,2),RIGHT(B346,2))</f>
        <v>42986.558495370373</v>
      </c>
      <c r="D346" s="39">
        <v>186</v>
      </c>
      <c r="E346" s="40">
        <v>640</v>
      </c>
      <c r="F346" t="str">
        <f t="shared" si="52"/>
        <v/>
      </c>
      <c r="G346" s="3">
        <f t="shared" si="53"/>
        <v>42986.558495370373</v>
      </c>
      <c r="H346" s="41">
        <f t="shared" si="54"/>
        <v>26</v>
      </c>
      <c r="I346" s="41">
        <f t="shared" si="55"/>
        <v>13</v>
      </c>
      <c r="J346" s="42">
        <f t="shared" si="56"/>
        <v>26.5</v>
      </c>
      <c r="K346" s="45">
        <f t="shared" si="57"/>
        <v>42.448626595724683</v>
      </c>
      <c r="L346" s="46">
        <f t="shared" si="59"/>
        <v>207866.91985184909</v>
      </c>
      <c r="M346" s="44">
        <f t="shared" si="58"/>
        <v>0.97590103216830559</v>
      </c>
    </row>
    <row r="347" spans="1:13" x14ac:dyDescent="0.2">
      <c r="A347" s="39">
        <v>170908132416</v>
      </c>
      <c r="B347" t="str">
        <f t="shared" ref="B347:B410" si="61">"20"&amp;A347</f>
        <v>20170908132416</v>
      </c>
      <c r="C347" s="9">
        <f t="shared" si="60"/>
        <v>42986.558518518519</v>
      </c>
      <c r="D347" s="39">
        <v>186</v>
      </c>
      <c r="E347" s="40">
        <v>642</v>
      </c>
      <c r="F347" t="str">
        <f t="shared" si="52"/>
        <v/>
      </c>
      <c r="G347" s="3">
        <f t="shared" si="53"/>
        <v>42986.558518518519</v>
      </c>
      <c r="H347" s="41">
        <f t="shared" si="54"/>
        <v>26</v>
      </c>
      <c r="I347" s="41">
        <f t="shared" si="55"/>
        <v>13</v>
      </c>
      <c r="J347" s="42">
        <f t="shared" si="56"/>
        <v>26</v>
      </c>
      <c r="K347" s="45">
        <f t="shared" si="57"/>
        <v>41.64770911278648</v>
      </c>
      <c r="L347" s="46">
        <f t="shared" si="59"/>
        <v>207908.56756096188</v>
      </c>
      <c r="M347" s="44">
        <f t="shared" si="58"/>
        <v>0.97609656131906986</v>
      </c>
    </row>
    <row r="348" spans="1:13" x14ac:dyDescent="0.2">
      <c r="A348" s="39">
        <v>170908132418</v>
      </c>
      <c r="B348" t="str">
        <f t="shared" si="61"/>
        <v>20170908132418</v>
      </c>
      <c r="C348" s="9">
        <f t="shared" si="60"/>
        <v>42986.558541666665</v>
      </c>
      <c r="D348" s="39">
        <v>186</v>
      </c>
      <c r="E348" s="40">
        <v>644</v>
      </c>
      <c r="F348" t="str">
        <f t="shared" si="52"/>
        <v/>
      </c>
      <c r="G348" s="3">
        <f t="shared" si="53"/>
        <v>42986.558541666665</v>
      </c>
      <c r="H348" s="41">
        <f t="shared" si="54"/>
        <v>26</v>
      </c>
      <c r="I348" s="41">
        <f t="shared" si="55"/>
        <v>13</v>
      </c>
      <c r="J348" s="42">
        <f t="shared" si="56"/>
        <v>26</v>
      </c>
      <c r="K348" s="45">
        <f t="shared" si="57"/>
        <v>41.64770911278648</v>
      </c>
      <c r="L348" s="46">
        <f t="shared" si="59"/>
        <v>207950.21527007467</v>
      </c>
      <c r="M348" s="44">
        <f t="shared" si="58"/>
        <v>0.97629209046983412</v>
      </c>
    </row>
    <row r="349" spans="1:13" x14ac:dyDescent="0.2">
      <c r="A349" s="39">
        <v>170908132420</v>
      </c>
      <c r="B349" t="str">
        <f t="shared" si="61"/>
        <v>20170908132420</v>
      </c>
      <c r="C349" s="9">
        <f t="shared" si="60"/>
        <v>42986.558564814812</v>
      </c>
      <c r="D349" s="39">
        <v>186</v>
      </c>
      <c r="E349" s="40">
        <v>646</v>
      </c>
      <c r="F349" t="str">
        <f t="shared" ref="F349:F412" si="62">IF(H349=$B$13,C349,"")</f>
        <v/>
      </c>
      <c r="G349" s="3">
        <f t="shared" ref="G349:G412" si="63">IF(D349-$B$11&gt;0,C349," ")</f>
        <v>42986.558564814812</v>
      </c>
      <c r="H349" s="41">
        <f t="shared" ref="H349:H412" si="64">IF((D349-$B$11)&gt;0,D349-$B$11,0)</f>
        <v>26</v>
      </c>
      <c r="I349" s="41">
        <f t="shared" ref="I349:I412" si="65">H349/2</f>
        <v>13</v>
      </c>
      <c r="J349" s="42">
        <f t="shared" ref="J349:J412" si="66">AVERAGE(I348:I349)*(E349-E348)</f>
        <v>26</v>
      </c>
      <c r="K349" s="45">
        <f t="shared" ref="K349:K412" si="67">J349*$B$19</f>
        <v>41.64770911278648</v>
      </c>
      <c r="L349" s="46">
        <f t="shared" si="59"/>
        <v>207991.86297918746</v>
      </c>
      <c r="M349" s="44">
        <f t="shared" ref="M349:M412" si="68">L349/($B$17*1000)</f>
        <v>0.97648761962059838</v>
      </c>
    </row>
    <row r="350" spans="1:13" x14ac:dyDescent="0.2">
      <c r="A350" s="39">
        <v>170908132422</v>
      </c>
      <c r="B350" t="str">
        <f t="shared" si="61"/>
        <v>20170908132422</v>
      </c>
      <c r="C350" s="9">
        <f t="shared" si="60"/>
        <v>42986.558587962965</v>
      </c>
      <c r="D350" s="39">
        <v>186</v>
      </c>
      <c r="E350" s="40">
        <v>648</v>
      </c>
      <c r="F350" t="str">
        <f t="shared" si="62"/>
        <v/>
      </c>
      <c r="G350" s="3">
        <f t="shared" si="63"/>
        <v>42986.558587962965</v>
      </c>
      <c r="H350" s="41">
        <f t="shared" si="64"/>
        <v>26</v>
      </c>
      <c r="I350" s="41">
        <f t="shared" si="65"/>
        <v>13</v>
      </c>
      <c r="J350" s="42">
        <f t="shared" si="66"/>
        <v>26</v>
      </c>
      <c r="K350" s="45">
        <f t="shared" si="67"/>
        <v>41.64770911278648</v>
      </c>
      <c r="L350" s="46">
        <f t="shared" ref="L350:L413" si="69">L349+K350</f>
        <v>208033.51068830024</v>
      </c>
      <c r="M350" s="44">
        <f t="shared" si="68"/>
        <v>0.97668314877136264</v>
      </c>
    </row>
    <row r="351" spans="1:13" x14ac:dyDescent="0.2">
      <c r="A351" s="39">
        <v>170908132424</v>
      </c>
      <c r="B351" t="str">
        <f t="shared" si="61"/>
        <v>20170908132424</v>
      </c>
      <c r="C351" s="9">
        <f t="shared" si="60"/>
        <v>42986.558611111112</v>
      </c>
      <c r="D351" s="39">
        <v>185</v>
      </c>
      <c r="E351" s="40">
        <v>650</v>
      </c>
      <c r="F351" t="str">
        <f t="shared" si="62"/>
        <v/>
      </c>
      <c r="G351" s="3">
        <f t="shared" si="63"/>
        <v>42986.558611111112</v>
      </c>
      <c r="H351" s="41">
        <f t="shared" si="64"/>
        <v>25</v>
      </c>
      <c r="I351" s="41">
        <f t="shared" si="65"/>
        <v>12.5</v>
      </c>
      <c r="J351" s="42">
        <f t="shared" si="66"/>
        <v>25.5</v>
      </c>
      <c r="K351" s="45">
        <f t="shared" si="67"/>
        <v>40.846791629848276</v>
      </c>
      <c r="L351" s="46">
        <f t="shared" si="69"/>
        <v>208074.3574799301</v>
      </c>
      <c r="M351" s="44">
        <f t="shared" si="68"/>
        <v>0.97687491774615065</v>
      </c>
    </row>
    <row r="352" spans="1:13" x14ac:dyDescent="0.2">
      <c r="A352" s="39">
        <v>170908132426</v>
      </c>
      <c r="B352" t="str">
        <f t="shared" si="61"/>
        <v>20170908132426</v>
      </c>
      <c r="C352" s="9">
        <f t="shared" si="60"/>
        <v>42986.558634259258</v>
      </c>
      <c r="D352" s="39">
        <v>185</v>
      </c>
      <c r="E352" s="40">
        <v>652</v>
      </c>
      <c r="F352" t="str">
        <f t="shared" si="62"/>
        <v/>
      </c>
      <c r="G352" s="3">
        <f t="shared" si="63"/>
        <v>42986.558634259258</v>
      </c>
      <c r="H352" s="41">
        <f t="shared" si="64"/>
        <v>25</v>
      </c>
      <c r="I352" s="41">
        <f t="shared" si="65"/>
        <v>12.5</v>
      </c>
      <c r="J352" s="42">
        <f t="shared" si="66"/>
        <v>25</v>
      </c>
      <c r="K352" s="45">
        <f t="shared" si="67"/>
        <v>40.04587414691008</v>
      </c>
      <c r="L352" s="46">
        <f t="shared" si="69"/>
        <v>208114.40335407702</v>
      </c>
      <c r="M352" s="44">
        <f t="shared" si="68"/>
        <v>0.97706292654496252</v>
      </c>
    </row>
    <row r="353" spans="1:13" x14ac:dyDescent="0.2">
      <c r="A353" s="39">
        <v>170908132428</v>
      </c>
      <c r="B353" t="str">
        <f t="shared" si="61"/>
        <v>20170908132428</v>
      </c>
      <c r="C353" s="9">
        <f t="shared" si="60"/>
        <v>42986.558657407404</v>
      </c>
      <c r="D353" s="39">
        <v>185</v>
      </c>
      <c r="E353" s="40">
        <v>654</v>
      </c>
      <c r="F353" t="str">
        <f t="shared" si="62"/>
        <v/>
      </c>
      <c r="G353" s="3">
        <f t="shared" si="63"/>
        <v>42986.558657407404</v>
      </c>
      <c r="H353" s="41">
        <f t="shared" si="64"/>
        <v>25</v>
      </c>
      <c r="I353" s="41">
        <f t="shared" si="65"/>
        <v>12.5</v>
      </c>
      <c r="J353" s="42">
        <f t="shared" si="66"/>
        <v>25</v>
      </c>
      <c r="K353" s="45">
        <f t="shared" si="67"/>
        <v>40.04587414691008</v>
      </c>
      <c r="L353" s="46">
        <f t="shared" si="69"/>
        <v>208154.44922822394</v>
      </c>
      <c r="M353" s="44">
        <f t="shared" si="68"/>
        <v>0.97725093534377439</v>
      </c>
    </row>
    <row r="354" spans="1:13" x14ac:dyDescent="0.2">
      <c r="A354" s="39">
        <v>170908132430</v>
      </c>
      <c r="B354" t="str">
        <f t="shared" si="61"/>
        <v>20170908132430</v>
      </c>
      <c r="C354" s="9">
        <f t="shared" si="60"/>
        <v>42986.558680555558</v>
      </c>
      <c r="D354" s="39">
        <v>185</v>
      </c>
      <c r="E354" s="40">
        <v>656</v>
      </c>
      <c r="F354" t="str">
        <f t="shared" si="62"/>
        <v/>
      </c>
      <c r="G354" s="3">
        <f t="shared" si="63"/>
        <v>42986.558680555558</v>
      </c>
      <c r="H354" s="41">
        <f t="shared" si="64"/>
        <v>25</v>
      </c>
      <c r="I354" s="41">
        <f t="shared" si="65"/>
        <v>12.5</v>
      </c>
      <c r="J354" s="42">
        <f t="shared" si="66"/>
        <v>25</v>
      </c>
      <c r="K354" s="45">
        <f t="shared" si="67"/>
        <v>40.04587414691008</v>
      </c>
      <c r="L354" s="46">
        <f t="shared" si="69"/>
        <v>208194.49510237086</v>
      </c>
      <c r="M354" s="44">
        <f t="shared" si="68"/>
        <v>0.97743894414258614</v>
      </c>
    </row>
    <row r="355" spans="1:13" x14ac:dyDescent="0.2">
      <c r="A355" s="39">
        <v>170908132432</v>
      </c>
      <c r="B355" t="str">
        <f t="shared" si="61"/>
        <v>20170908132432</v>
      </c>
      <c r="C355" s="9">
        <f t="shared" si="60"/>
        <v>42986.558703703704</v>
      </c>
      <c r="D355" s="39">
        <v>185</v>
      </c>
      <c r="E355" s="40">
        <v>658</v>
      </c>
      <c r="F355" t="str">
        <f t="shared" si="62"/>
        <v/>
      </c>
      <c r="G355" s="3">
        <f t="shared" si="63"/>
        <v>42986.558703703704</v>
      </c>
      <c r="H355" s="41">
        <f t="shared" si="64"/>
        <v>25</v>
      </c>
      <c r="I355" s="41">
        <f t="shared" si="65"/>
        <v>12.5</v>
      </c>
      <c r="J355" s="42">
        <f t="shared" si="66"/>
        <v>25</v>
      </c>
      <c r="K355" s="45">
        <f t="shared" si="67"/>
        <v>40.04587414691008</v>
      </c>
      <c r="L355" s="46">
        <f t="shared" si="69"/>
        <v>208234.54097651778</v>
      </c>
      <c r="M355" s="44">
        <f t="shared" si="68"/>
        <v>0.97762695294139801</v>
      </c>
    </row>
    <row r="356" spans="1:13" x14ac:dyDescent="0.2">
      <c r="A356" s="39">
        <v>170908132434</v>
      </c>
      <c r="B356" t="str">
        <f t="shared" si="61"/>
        <v>20170908132434</v>
      </c>
      <c r="C356" s="9">
        <f t="shared" si="60"/>
        <v>42986.55872685185</v>
      </c>
      <c r="D356" s="39">
        <v>184</v>
      </c>
      <c r="E356" s="40">
        <v>660</v>
      </c>
      <c r="F356" t="str">
        <f t="shared" si="62"/>
        <v/>
      </c>
      <c r="G356" s="3">
        <f t="shared" si="63"/>
        <v>42986.55872685185</v>
      </c>
      <c r="H356" s="41">
        <f t="shared" si="64"/>
        <v>24</v>
      </c>
      <c r="I356" s="41">
        <f t="shared" si="65"/>
        <v>12</v>
      </c>
      <c r="J356" s="42">
        <f t="shared" si="66"/>
        <v>24.5</v>
      </c>
      <c r="K356" s="45">
        <f t="shared" si="67"/>
        <v>39.244956663971877</v>
      </c>
      <c r="L356" s="46">
        <f t="shared" si="69"/>
        <v>208273.78593318176</v>
      </c>
      <c r="M356" s="44">
        <f t="shared" si="68"/>
        <v>0.97781120156423362</v>
      </c>
    </row>
    <row r="357" spans="1:13" x14ac:dyDescent="0.2">
      <c r="A357" s="39">
        <v>170908132436</v>
      </c>
      <c r="B357" t="str">
        <f t="shared" si="61"/>
        <v>20170908132436</v>
      </c>
      <c r="C357" s="9">
        <f t="shared" si="60"/>
        <v>42986.558749999997</v>
      </c>
      <c r="D357" s="39">
        <v>184</v>
      </c>
      <c r="E357" s="40">
        <v>662</v>
      </c>
      <c r="F357" t="str">
        <f t="shared" si="62"/>
        <v/>
      </c>
      <c r="G357" s="3">
        <f t="shared" si="63"/>
        <v>42986.558749999997</v>
      </c>
      <c r="H357" s="41">
        <f t="shared" si="64"/>
        <v>24</v>
      </c>
      <c r="I357" s="41">
        <f t="shared" si="65"/>
        <v>12</v>
      </c>
      <c r="J357" s="42">
        <f t="shared" si="66"/>
        <v>24</v>
      </c>
      <c r="K357" s="45">
        <f t="shared" si="67"/>
        <v>38.444039181033673</v>
      </c>
      <c r="L357" s="46">
        <f t="shared" si="69"/>
        <v>208312.22997236278</v>
      </c>
      <c r="M357" s="44">
        <f t="shared" si="68"/>
        <v>0.97799169001109287</v>
      </c>
    </row>
    <row r="358" spans="1:13" x14ac:dyDescent="0.2">
      <c r="A358" s="39">
        <v>170908132438</v>
      </c>
      <c r="B358" t="str">
        <f t="shared" si="61"/>
        <v>20170908132438</v>
      </c>
      <c r="C358" s="9">
        <f t="shared" si="60"/>
        <v>42986.55877314815</v>
      </c>
      <c r="D358" s="39">
        <v>184</v>
      </c>
      <c r="E358" s="40">
        <v>664</v>
      </c>
      <c r="F358" t="str">
        <f t="shared" si="62"/>
        <v/>
      </c>
      <c r="G358" s="3">
        <f t="shared" si="63"/>
        <v>42986.55877314815</v>
      </c>
      <c r="H358" s="41">
        <f t="shared" si="64"/>
        <v>24</v>
      </c>
      <c r="I358" s="41">
        <f t="shared" si="65"/>
        <v>12</v>
      </c>
      <c r="J358" s="42">
        <f t="shared" si="66"/>
        <v>24</v>
      </c>
      <c r="K358" s="45">
        <f t="shared" si="67"/>
        <v>38.444039181033673</v>
      </c>
      <c r="L358" s="46">
        <f t="shared" si="69"/>
        <v>208350.6740115438</v>
      </c>
      <c r="M358" s="44">
        <f t="shared" si="68"/>
        <v>0.97817217845795212</v>
      </c>
    </row>
    <row r="359" spans="1:13" x14ac:dyDescent="0.2">
      <c r="A359" s="39">
        <v>170908132440</v>
      </c>
      <c r="B359" t="str">
        <f t="shared" si="61"/>
        <v>20170908132440</v>
      </c>
      <c r="C359" s="9">
        <f t="shared" si="60"/>
        <v>42986.558796296296</v>
      </c>
      <c r="D359" s="39">
        <v>184</v>
      </c>
      <c r="E359" s="40">
        <v>666</v>
      </c>
      <c r="F359" t="str">
        <f t="shared" si="62"/>
        <v/>
      </c>
      <c r="G359" s="3">
        <f t="shared" si="63"/>
        <v>42986.558796296296</v>
      </c>
      <c r="H359" s="41">
        <f t="shared" si="64"/>
        <v>24</v>
      </c>
      <c r="I359" s="41">
        <f t="shared" si="65"/>
        <v>12</v>
      </c>
      <c r="J359" s="42">
        <f t="shared" si="66"/>
        <v>24</v>
      </c>
      <c r="K359" s="45">
        <f t="shared" si="67"/>
        <v>38.444039181033673</v>
      </c>
      <c r="L359" s="46">
        <f t="shared" si="69"/>
        <v>208389.11805072482</v>
      </c>
      <c r="M359" s="44">
        <f t="shared" si="68"/>
        <v>0.97835266690481137</v>
      </c>
    </row>
    <row r="360" spans="1:13" x14ac:dyDescent="0.2">
      <c r="A360" s="39">
        <v>170908132442</v>
      </c>
      <c r="B360" t="str">
        <f t="shared" si="61"/>
        <v>20170908132442</v>
      </c>
      <c r="C360" s="9">
        <f t="shared" si="60"/>
        <v>42986.558819444443</v>
      </c>
      <c r="D360" s="39">
        <v>183</v>
      </c>
      <c r="E360" s="40">
        <v>668</v>
      </c>
      <c r="F360" t="str">
        <f t="shared" si="62"/>
        <v/>
      </c>
      <c r="G360" s="3">
        <f t="shared" si="63"/>
        <v>42986.558819444443</v>
      </c>
      <c r="H360" s="41">
        <f t="shared" si="64"/>
        <v>23</v>
      </c>
      <c r="I360" s="41">
        <f t="shared" si="65"/>
        <v>11.5</v>
      </c>
      <c r="J360" s="42">
        <f t="shared" si="66"/>
        <v>23.5</v>
      </c>
      <c r="K360" s="45">
        <f t="shared" si="67"/>
        <v>37.64312169809547</v>
      </c>
      <c r="L360" s="46">
        <f t="shared" si="69"/>
        <v>208426.76117242291</v>
      </c>
      <c r="M360" s="44">
        <f t="shared" si="68"/>
        <v>0.97852939517569437</v>
      </c>
    </row>
    <row r="361" spans="1:13" x14ac:dyDescent="0.2">
      <c r="A361" s="39">
        <v>170908132444</v>
      </c>
      <c r="B361" t="str">
        <f t="shared" si="61"/>
        <v>20170908132444</v>
      </c>
      <c r="C361" s="9">
        <f t="shared" si="60"/>
        <v>42986.558842592596</v>
      </c>
      <c r="D361" s="39">
        <v>183</v>
      </c>
      <c r="E361" s="40">
        <v>670</v>
      </c>
      <c r="F361" t="str">
        <f t="shared" si="62"/>
        <v/>
      </c>
      <c r="G361" s="3">
        <f t="shared" si="63"/>
        <v>42986.558842592596</v>
      </c>
      <c r="H361" s="41">
        <f t="shared" si="64"/>
        <v>23</v>
      </c>
      <c r="I361" s="41">
        <f t="shared" si="65"/>
        <v>11.5</v>
      </c>
      <c r="J361" s="42">
        <f t="shared" si="66"/>
        <v>23</v>
      </c>
      <c r="K361" s="45">
        <f t="shared" si="67"/>
        <v>36.842204215157267</v>
      </c>
      <c r="L361" s="46">
        <f t="shared" si="69"/>
        <v>208463.60337663806</v>
      </c>
      <c r="M361" s="44">
        <f t="shared" si="68"/>
        <v>0.97870236327060123</v>
      </c>
    </row>
    <row r="362" spans="1:13" x14ac:dyDescent="0.2">
      <c r="A362" s="39">
        <v>170908132446</v>
      </c>
      <c r="B362" t="str">
        <f t="shared" si="61"/>
        <v>20170908132446</v>
      </c>
      <c r="C362" s="9">
        <f t="shared" si="60"/>
        <v>42986.558865740742</v>
      </c>
      <c r="D362" s="39">
        <v>183</v>
      </c>
      <c r="E362" s="40">
        <v>672</v>
      </c>
      <c r="F362" t="str">
        <f t="shared" si="62"/>
        <v/>
      </c>
      <c r="G362" s="3">
        <f t="shared" si="63"/>
        <v>42986.558865740742</v>
      </c>
      <c r="H362" s="41">
        <f t="shared" si="64"/>
        <v>23</v>
      </c>
      <c r="I362" s="41">
        <f t="shared" si="65"/>
        <v>11.5</v>
      </c>
      <c r="J362" s="42">
        <f t="shared" si="66"/>
        <v>23</v>
      </c>
      <c r="K362" s="45">
        <f t="shared" si="67"/>
        <v>36.842204215157267</v>
      </c>
      <c r="L362" s="46">
        <f t="shared" si="69"/>
        <v>208500.44558085321</v>
      </c>
      <c r="M362" s="44">
        <f t="shared" si="68"/>
        <v>0.97887533136550797</v>
      </c>
    </row>
    <row r="363" spans="1:13" x14ac:dyDescent="0.2">
      <c r="A363" s="39">
        <v>170908132448</v>
      </c>
      <c r="B363" t="str">
        <f t="shared" si="61"/>
        <v>20170908132448</v>
      </c>
      <c r="C363" s="9">
        <f t="shared" si="60"/>
        <v>42986.558888888889</v>
      </c>
      <c r="D363" s="39">
        <v>183</v>
      </c>
      <c r="E363" s="40">
        <v>674</v>
      </c>
      <c r="F363" t="str">
        <f t="shared" si="62"/>
        <v/>
      </c>
      <c r="G363" s="3">
        <f t="shared" si="63"/>
        <v>42986.558888888889</v>
      </c>
      <c r="H363" s="41">
        <f t="shared" si="64"/>
        <v>23</v>
      </c>
      <c r="I363" s="41">
        <f t="shared" si="65"/>
        <v>11.5</v>
      </c>
      <c r="J363" s="42">
        <f t="shared" si="66"/>
        <v>23</v>
      </c>
      <c r="K363" s="45">
        <f t="shared" si="67"/>
        <v>36.842204215157267</v>
      </c>
      <c r="L363" s="46">
        <f t="shared" si="69"/>
        <v>208537.28778506836</v>
      </c>
      <c r="M363" s="44">
        <f t="shared" si="68"/>
        <v>0.97904829946041483</v>
      </c>
    </row>
    <row r="364" spans="1:13" x14ac:dyDescent="0.2">
      <c r="A364" s="39">
        <v>170908132450</v>
      </c>
      <c r="B364" t="str">
        <f t="shared" si="61"/>
        <v>20170908132450</v>
      </c>
      <c r="C364" s="9">
        <f t="shared" si="60"/>
        <v>42986.558912037035</v>
      </c>
      <c r="D364" s="39">
        <v>183</v>
      </c>
      <c r="E364" s="40">
        <v>676</v>
      </c>
      <c r="F364" t="str">
        <f t="shared" si="62"/>
        <v/>
      </c>
      <c r="G364" s="3">
        <f t="shared" si="63"/>
        <v>42986.558912037035</v>
      </c>
      <c r="H364" s="41">
        <f t="shared" si="64"/>
        <v>23</v>
      </c>
      <c r="I364" s="41">
        <f t="shared" si="65"/>
        <v>11.5</v>
      </c>
      <c r="J364" s="42">
        <f t="shared" si="66"/>
        <v>23</v>
      </c>
      <c r="K364" s="45">
        <f t="shared" si="67"/>
        <v>36.842204215157267</v>
      </c>
      <c r="L364" s="46">
        <f t="shared" si="69"/>
        <v>208574.12998928351</v>
      </c>
      <c r="M364" s="44">
        <f t="shared" si="68"/>
        <v>0.97922126755532168</v>
      </c>
    </row>
    <row r="365" spans="1:13" x14ac:dyDescent="0.2">
      <c r="A365" s="39">
        <v>170908132452</v>
      </c>
      <c r="B365" t="str">
        <f t="shared" si="61"/>
        <v>20170908132452</v>
      </c>
      <c r="C365" s="9">
        <f t="shared" si="60"/>
        <v>42986.558935185189</v>
      </c>
      <c r="D365" s="39">
        <v>182</v>
      </c>
      <c r="E365" s="40">
        <v>678</v>
      </c>
      <c r="F365" t="str">
        <f t="shared" si="62"/>
        <v/>
      </c>
      <c r="G365" s="3">
        <f t="shared" si="63"/>
        <v>42986.558935185189</v>
      </c>
      <c r="H365" s="41">
        <f t="shared" si="64"/>
        <v>22</v>
      </c>
      <c r="I365" s="41">
        <f t="shared" si="65"/>
        <v>11</v>
      </c>
      <c r="J365" s="42">
        <f t="shared" si="66"/>
        <v>22.5</v>
      </c>
      <c r="K365" s="45">
        <f t="shared" si="67"/>
        <v>36.041286732219071</v>
      </c>
      <c r="L365" s="46">
        <f t="shared" si="69"/>
        <v>208610.17127601572</v>
      </c>
      <c r="M365" s="44">
        <f t="shared" si="68"/>
        <v>0.97939047547425218</v>
      </c>
    </row>
    <row r="366" spans="1:13" x14ac:dyDescent="0.2">
      <c r="A366" s="39">
        <v>170908132454</v>
      </c>
      <c r="B366" t="str">
        <f t="shared" si="61"/>
        <v>20170908132454</v>
      </c>
      <c r="C366" s="9">
        <f t="shared" si="60"/>
        <v>42986.558958333335</v>
      </c>
      <c r="D366" s="39">
        <v>182</v>
      </c>
      <c r="E366" s="40">
        <v>680</v>
      </c>
      <c r="F366" t="str">
        <f t="shared" si="62"/>
        <v/>
      </c>
      <c r="G366" s="3">
        <f t="shared" si="63"/>
        <v>42986.558958333335</v>
      </c>
      <c r="H366" s="41">
        <f t="shared" si="64"/>
        <v>22</v>
      </c>
      <c r="I366" s="41">
        <f t="shared" si="65"/>
        <v>11</v>
      </c>
      <c r="J366" s="42">
        <f t="shared" si="66"/>
        <v>22</v>
      </c>
      <c r="K366" s="45">
        <f t="shared" si="67"/>
        <v>35.240369249280867</v>
      </c>
      <c r="L366" s="46">
        <f t="shared" si="69"/>
        <v>208645.41164526501</v>
      </c>
      <c r="M366" s="44">
        <f t="shared" si="68"/>
        <v>0.97955592321720664</v>
      </c>
    </row>
    <row r="367" spans="1:13" x14ac:dyDescent="0.2">
      <c r="A367" s="39">
        <v>170908132456</v>
      </c>
      <c r="B367" t="str">
        <f t="shared" si="61"/>
        <v>20170908132456</v>
      </c>
      <c r="C367" s="9">
        <f t="shared" si="60"/>
        <v>42986.558981481481</v>
      </c>
      <c r="D367" s="39">
        <v>182</v>
      </c>
      <c r="E367" s="40">
        <v>682</v>
      </c>
      <c r="F367" t="str">
        <f t="shared" si="62"/>
        <v/>
      </c>
      <c r="G367" s="3">
        <f t="shared" si="63"/>
        <v>42986.558981481481</v>
      </c>
      <c r="H367" s="41">
        <f t="shared" si="64"/>
        <v>22</v>
      </c>
      <c r="I367" s="41">
        <f t="shared" si="65"/>
        <v>11</v>
      </c>
      <c r="J367" s="42">
        <f t="shared" si="66"/>
        <v>22</v>
      </c>
      <c r="K367" s="45">
        <f t="shared" si="67"/>
        <v>35.240369249280867</v>
      </c>
      <c r="L367" s="46">
        <f t="shared" si="69"/>
        <v>208680.65201451429</v>
      </c>
      <c r="M367" s="44">
        <f t="shared" si="68"/>
        <v>0.97972137096016099</v>
      </c>
    </row>
    <row r="368" spans="1:13" x14ac:dyDescent="0.2">
      <c r="A368" s="39">
        <v>170908132458</v>
      </c>
      <c r="B368" t="str">
        <f t="shared" si="61"/>
        <v>20170908132458</v>
      </c>
      <c r="C368" s="9">
        <f t="shared" si="60"/>
        <v>42986.559004629627</v>
      </c>
      <c r="D368" s="39">
        <v>182</v>
      </c>
      <c r="E368" s="40">
        <v>684</v>
      </c>
      <c r="F368" t="str">
        <f t="shared" si="62"/>
        <v/>
      </c>
      <c r="G368" s="3">
        <f t="shared" si="63"/>
        <v>42986.559004629627</v>
      </c>
      <c r="H368" s="41">
        <f t="shared" si="64"/>
        <v>22</v>
      </c>
      <c r="I368" s="41">
        <f t="shared" si="65"/>
        <v>11</v>
      </c>
      <c r="J368" s="42">
        <f t="shared" si="66"/>
        <v>22</v>
      </c>
      <c r="K368" s="45">
        <f t="shared" si="67"/>
        <v>35.240369249280867</v>
      </c>
      <c r="L368" s="46">
        <f t="shared" si="69"/>
        <v>208715.89238376357</v>
      </c>
      <c r="M368" s="44">
        <f t="shared" si="68"/>
        <v>0.97988681870311534</v>
      </c>
    </row>
    <row r="369" spans="1:13" x14ac:dyDescent="0.2">
      <c r="A369" s="39">
        <v>170908132500</v>
      </c>
      <c r="B369" t="str">
        <f t="shared" si="61"/>
        <v>20170908132500</v>
      </c>
      <c r="C369" s="9">
        <f t="shared" si="60"/>
        <v>42986.559027777781</v>
      </c>
      <c r="D369" s="39">
        <v>182</v>
      </c>
      <c r="E369" s="40">
        <v>686</v>
      </c>
      <c r="F369" t="str">
        <f t="shared" si="62"/>
        <v/>
      </c>
      <c r="G369" s="3">
        <f t="shared" si="63"/>
        <v>42986.559027777781</v>
      </c>
      <c r="H369" s="41">
        <f t="shared" si="64"/>
        <v>22</v>
      </c>
      <c r="I369" s="41">
        <f t="shared" si="65"/>
        <v>11</v>
      </c>
      <c r="J369" s="42">
        <f t="shared" si="66"/>
        <v>22</v>
      </c>
      <c r="K369" s="45">
        <f t="shared" si="67"/>
        <v>35.240369249280867</v>
      </c>
      <c r="L369" s="46">
        <f t="shared" si="69"/>
        <v>208751.13275301285</v>
      </c>
      <c r="M369" s="44">
        <f t="shared" si="68"/>
        <v>0.98005226644606969</v>
      </c>
    </row>
    <row r="370" spans="1:13" x14ac:dyDescent="0.2">
      <c r="A370" s="39">
        <v>170908132502</v>
      </c>
      <c r="B370" t="str">
        <f t="shared" si="61"/>
        <v>20170908132502</v>
      </c>
      <c r="C370" s="9">
        <f t="shared" si="60"/>
        <v>42986.559050925927</v>
      </c>
      <c r="D370" s="39">
        <v>182</v>
      </c>
      <c r="E370" s="40">
        <v>688</v>
      </c>
      <c r="F370" t="str">
        <f t="shared" si="62"/>
        <v/>
      </c>
      <c r="G370" s="3">
        <f t="shared" si="63"/>
        <v>42986.559050925927</v>
      </c>
      <c r="H370" s="41">
        <f t="shared" si="64"/>
        <v>22</v>
      </c>
      <c r="I370" s="41">
        <f t="shared" si="65"/>
        <v>11</v>
      </c>
      <c r="J370" s="42">
        <f t="shared" si="66"/>
        <v>22</v>
      </c>
      <c r="K370" s="45">
        <f t="shared" si="67"/>
        <v>35.240369249280867</v>
      </c>
      <c r="L370" s="46">
        <f t="shared" si="69"/>
        <v>208786.37312226213</v>
      </c>
      <c r="M370" s="44">
        <f t="shared" si="68"/>
        <v>0.98021771418902404</v>
      </c>
    </row>
    <row r="371" spans="1:13" x14ac:dyDescent="0.2">
      <c r="A371" s="39">
        <v>170908132504</v>
      </c>
      <c r="B371" t="str">
        <f t="shared" si="61"/>
        <v>20170908132504</v>
      </c>
      <c r="C371" s="9">
        <f t="shared" si="60"/>
        <v>42986.559074074074</v>
      </c>
      <c r="D371" s="39">
        <v>182</v>
      </c>
      <c r="E371" s="40">
        <v>690</v>
      </c>
      <c r="F371" t="str">
        <f t="shared" si="62"/>
        <v/>
      </c>
      <c r="G371" s="3">
        <f t="shared" si="63"/>
        <v>42986.559074074074</v>
      </c>
      <c r="H371" s="41">
        <f t="shared" si="64"/>
        <v>22</v>
      </c>
      <c r="I371" s="41">
        <f t="shared" si="65"/>
        <v>11</v>
      </c>
      <c r="J371" s="42">
        <f t="shared" si="66"/>
        <v>22</v>
      </c>
      <c r="K371" s="45">
        <f t="shared" si="67"/>
        <v>35.240369249280867</v>
      </c>
      <c r="L371" s="46">
        <f t="shared" si="69"/>
        <v>208821.61349151141</v>
      </c>
      <c r="M371" s="44">
        <f t="shared" si="68"/>
        <v>0.9803831619319785</v>
      </c>
    </row>
    <row r="372" spans="1:13" x14ac:dyDescent="0.2">
      <c r="A372" s="39">
        <v>170908132506</v>
      </c>
      <c r="B372" t="str">
        <f t="shared" si="61"/>
        <v>20170908132506</v>
      </c>
      <c r="C372" s="9">
        <f t="shared" si="60"/>
        <v>42986.55909722222</v>
      </c>
      <c r="D372" s="39">
        <v>181</v>
      </c>
      <c r="E372" s="40">
        <v>692</v>
      </c>
      <c r="F372" t="str">
        <f t="shared" si="62"/>
        <v/>
      </c>
      <c r="G372" s="3">
        <f t="shared" si="63"/>
        <v>42986.55909722222</v>
      </c>
      <c r="H372" s="41">
        <f t="shared" si="64"/>
        <v>21</v>
      </c>
      <c r="I372" s="41">
        <f t="shared" si="65"/>
        <v>10.5</v>
      </c>
      <c r="J372" s="42">
        <f t="shared" si="66"/>
        <v>21.5</v>
      </c>
      <c r="K372" s="45">
        <f t="shared" si="67"/>
        <v>34.439451766342664</v>
      </c>
      <c r="L372" s="46">
        <f t="shared" si="69"/>
        <v>208856.05294327775</v>
      </c>
      <c r="M372" s="44">
        <f t="shared" si="68"/>
        <v>0.98054484949895659</v>
      </c>
    </row>
    <row r="373" spans="1:13" x14ac:dyDescent="0.2">
      <c r="A373" s="39">
        <v>170908132508</v>
      </c>
      <c r="B373" t="str">
        <f t="shared" si="61"/>
        <v>20170908132508</v>
      </c>
      <c r="C373" s="9">
        <f t="shared" si="60"/>
        <v>42986.559120370373</v>
      </c>
      <c r="D373" s="39">
        <v>181</v>
      </c>
      <c r="E373" s="40">
        <v>694</v>
      </c>
      <c r="F373" t="str">
        <f t="shared" si="62"/>
        <v/>
      </c>
      <c r="G373" s="3">
        <f t="shared" si="63"/>
        <v>42986.559120370373</v>
      </c>
      <c r="H373" s="41">
        <f t="shared" si="64"/>
        <v>21</v>
      </c>
      <c r="I373" s="41">
        <f t="shared" si="65"/>
        <v>10.5</v>
      </c>
      <c r="J373" s="42">
        <f t="shared" si="66"/>
        <v>21</v>
      </c>
      <c r="K373" s="45">
        <f t="shared" si="67"/>
        <v>33.638534283404468</v>
      </c>
      <c r="L373" s="46">
        <f t="shared" si="69"/>
        <v>208889.69147756117</v>
      </c>
      <c r="M373" s="44">
        <f t="shared" si="68"/>
        <v>0.98070277688995855</v>
      </c>
    </row>
    <row r="374" spans="1:13" x14ac:dyDescent="0.2">
      <c r="A374" s="39">
        <v>170908132510</v>
      </c>
      <c r="B374" t="str">
        <f t="shared" si="61"/>
        <v>20170908132510</v>
      </c>
      <c r="C374" s="9">
        <f t="shared" si="60"/>
        <v>42986.55914351852</v>
      </c>
      <c r="D374" s="39">
        <v>181</v>
      </c>
      <c r="E374" s="40">
        <v>696</v>
      </c>
      <c r="F374" t="str">
        <f t="shared" si="62"/>
        <v/>
      </c>
      <c r="G374" s="3">
        <f t="shared" si="63"/>
        <v>42986.55914351852</v>
      </c>
      <c r="H374" s="41">
        <f t="shared" si="64"/>
        <v>21</v>
      </c>
      <c r="I374" s="41">
        <f t="shared" si="65"/>
        <v>10.5</v>
      </c>
      <c r="J374" s="42">
        <f t="shared" si="66"/>
        <v>21</v>
      </c>
      <c r="K374" s="45">
        <f t="shared" si="67"/>
        <v>33.638534283404468</v>
      </c>
      <c r="L374" s="46">
        <f t="shared" si="69"/>
        <v>208923.33001184458</v>
      </c>
      <c r="M374" s="44">
        <f t="shared" si="68"/>
        <v>0.9808607042809605</v>
      </c>
    </row>
    <row r="375" spans="1:13" x14ac:dyDescent="0.2">
      <c r="A375" s="39">
        <v>170908132512</v>
      </c>
      <c r="B375" t="str">
        <f t="shared" si="61"/>
        <v>20170908132512</v>
      </c>
      <c r="C375" s="9">
        <f t="shared" si="60"/>
        <v>42986.559166666666</v>
      </c>
      <c r="D375" s="39">
        <v>181</v>
      </c>
      <c r="E375" s="40">
        <v>698</v>
      </c>
      <c r="F375" t="str">
        <f t="shared" si="62"/>
        <v/>
      </c>
      <c r="G375" s="3">
        <f t="shared" si="63"/>
        <v>42986.559166666666</v>
      </c>
      <c r="H375" s="41">
        <f t="shared" si="64"/>
        <v>21</v>
      </c>
      <c r="I375" s="41">
        <f t="shared" si="65"/>
        <v>10.5</v>
      </c>
      <c r="J375" s="42">
        <f t="shared" si="66"/>
        <v>21</v>
      </c>
      <c r="K375" s="45">
        <f t="shared" si="67"/>
        <v>33.638534283404468</v>
      </c>
      <c r="L375" s="46">
        <f t="shared" si="69"/>
        <v>208956.96854612799</v>
      </c>
      <c r="M375" s="44">
        <f t="shared" si="68"/>
        <v>0.98101863167196235</v>
      </c>
    </row>
    <row r="376" spans="1:13" x14ac:dyDescent="0.2">
      <c r="A376" s="39">
        <v>170908132514</v>
      </c>
      <c r="B376" t="str">
        <f t="shared" si="61"/>
        <v>20170908132514</v>
      </c>
      <c r="C376" s="9">
        <f t="shared" si="60"/>
        <v>42986.559189814812</v>
      </c>
      <c r="D376" s="39">
        <v>181</v>
      </c>
      <c r="E376" s="40">
        <v>700</v>
      </c>
      <c r="F376" t="str">
        <f t="shared" si="62"/>
        <v/>
      </c>
      <c r="G376" s="3">
        <f t="shared" si="63"/>
        <v>42986.559189814812</v>
      </c>
      <c r="H376" s="41">
        <f t="shared" si="64"/>
        <v>21</v>
      </c>
      <c r="I376" s="41">
        <f t="shared" si="65"/>
        <v>10.5</v>
      </c>
      <c r="J376" s="42">
        <f t="shared" si="66"/>
        <v>21</v>
      </c>
      <c r="K376" s="45">
        <f t="shared" si="67"/>
        <v>33.638534283404468</v>
      </c>
      <c r="L376" s="46">
        <f t="shared" si="69"/>
        <v>208990.6070804114</v>
      </c>
      <c r="M376" s="44">
        <f t="shared" si="68"/>
        <v>0.9811765590629643</v>
      </c>
    </row>
    <row r="377" spans="1:13" x14ac:dyDescent="0.2">
      <c r="A377" s="39">
        <v>170908132516</v>
      </c>
      <c r="B377" t="str">
        <f t="shared" si="61"/>
        <v>20170908132516</v>
      </c>
      <c r="C377" s="9">
        <f t="shared" si="60"/>
        <v>42986.559212962966</v>
      </c>
      <c r="D377" s="39">
        <v>180</v>
      </c>
      <c r="E377" s="40">
        <v>702</v>
      </c>
      <c r="F377" t="str">
        <f t="shared" si="62"/>
        <v/>
      </c>
      <c r="G377" s="3">
        <f t="shared" si="63"/>
        <v>42986.559212962966</v>
      </c>
      <c r="H377" s="41">
        <f t="shared" si="64"/>
        <v>20</v>
      </c>
      <c r="I377" s="41">
        <f t="shared" si="65"/>
        <v>10</v>
      </c>
      <c r="J377" s="42">
        <f t="shared" si="66"/>
        <v>20.5</v>
      </c>
      <c r="K377" s="45">
        <f t="shared" si="67"/>
        <v>32.837616800466265</v>
      </c>
      <c r="L377" s="46">
        <f t="shared" si="69"/>
        <v>209023.44469721187</v>
      </c>
      <c r="M377" s="44">
        <f t="shared" si="68"/>
        <v>0.98133072627799001</v>
      </c>
    </row>
    <row r="378" spans="1:13" x14ac:dyDescent="0.2">
      <c r="A378" s="39">
        <v>170908132518</v>
      </c>
      <c r="B378" t="str">
        <f t="shared" si="61"/>
        <v>20170908132518</v>
      </c>
      <c r="C378" s="9">
        <f t="shared" si="60"/>
        <v>42986.559236111112</v>
      </c>
      <c r="D378" s="39">
        <v>180</v>
      </c>
      <c r="E378" s="40">
        <v>704</v>
      </c>
      <c r="F378" t="str">
        <f t="shared" si="62"/>
        <v/>
      </c>
      <c r="G378" s="3">
        <f t="shared" si="63"/>
        <v>42986.559236111112</v>
      </c>
      <c r="H378" s="41">
        <f t="shared" si="64"/>
        <v>20</v>
      </c>
      <c r="I378" s="41">
        <f t="shared" si="65"/>
        <v>10</v>
      </c>
      <c r="J378" s="42">
        <f t="shared" si="66"/>
        <v>20</v>
      </c>
      <c r="K378" s="45">
        <f t="shared" si="67"/>
        <v>32.036699317528061</v>
      </c>
      <c r="L378" s="46">
        <f t="shared" si="69"/>
        <v>209055.48139652942</v>
      </c>
      <c r="M378" s="44">
        <f t="shared" si="68"/>
        <v>0.98148113331703957</v>
      </c>
    </row>
    <row r="379" spans="1:13" x14ac:dyDescent="0.2">
      <c r="A379" s="39">
        <v>170908132520</v>
      </c>
      <c r="B379" t="str">
        <f t="shared" si="61"/>
        <v>20170908132520</v>
      </c>
      <c r="C379" s="9">
        <f t="shared" si="60"/>
        <v>42986.559259259258</v>
      </c>
      <c r="D379" s="39">
        <v>181</v>
      </c>
      <c r="E379" s="40">
        <v>706</v>
      </c>
      <c r="F379" t="str">
        <f t="shared" si="62"/>
        <v/>
      </c>
      <c r="G379" s="3">
        <f t="shared" si="63"/>
        <v>42986.559259259258</v>
      </c>
      <c r="H379" s="41">
        <f t="shared" si="64"/>
        <v>21</v>
      </c>
      <c r="I379" s="41">
        <f t="shared" si="65"/>
        <v>10.5</v>
      </c>
      <c r="J379" s="42">
        <f t="shared" si="66"/>
        <v>20.5</v>
      </c>
      <c r="K379" s="45">
        <f t="shared" si="67"/>
        <v>32.837616800466265</v>
      </c>
      <c r="L379" s="46">
        <f t="shared" si="69"/>
        <v>209088.31901332989</v>
      </c>
      <c r="M379" s="44">
        <f t="shared" si="68"/>
        <v>0.98163530053206527</v>
      </c>
    </row>
    <row r="380" spans="1:13" x14ac:dyDescent="0.2">
      <c r="A380" s="39">
        <v>170908132522</v>
      </c>
      <c r="B380" t="str">
        <f t="shared" si="61"/>
        <v>20170908132522</v>
      </c>
      <c r="C380" s="9">
        <f t="shared" si="60"/>
        <v>42986.559282407405</v>
      </c>
      <c r="D380" s="39">
        <v>180</v>
      </c>
      <c r="E380" s="40">
        <v>708</v>
      </c>
      <c r="F380" t="str">
        <f t="shared" si="62"/>
        <v/>
      </c>
      <c r="G380" s="3">
        <f t="shared" si="63"/>
        <v>42986.559282407405</v>
      </c>
      <c r="H380" s="41">
        <f t="shared" si="64"/>
        <v>20</v>
      </c>
      <c r="I380" s="41">
        <f t="shared" si="65"/>
        <v>10</v>
      </c>
      <c r="J380" s="42">
        <f t="shared" si="66"/>
        <v>20.5</v>
      </c>
      <c r="K380" s="45">
        <f t="shared" si="67"/>
        <v>32.837616800466265</v>
      </c>
      <c r="L380" s="46">
        <f t="shared" si="69"/>
        <v>209121.15663013037</v>
      </c>
      <c r="M380" s="44">
        <f t="shared" si="68"/>
        <v>0.98178946774709097</v>
      </c>
    </row>
    <row r="381" spans="1:13" x14ac:dyDescent="0.2">
      <c r="A381" s="39">
        <v>170908132524</v>
      </c>
      <c r="B381" t="str">
        <f t="shared" si="61"/>
        <v>20170908132524</v>
      </c>
      <c r="C381" s="9">
        <f t="shared" si="60"/>
        <v>42986.559305555558</v>
      </c>
      <c r="D381" s="39">
        <v>180</v>
      </c>
      <c r="E381" s="40">
        <v>710</v>
      </c>
      <c r="F381" t="str">
        <f t="shared" si="62"/>
        <v/>
      </c>
      <c r="G381" s="3">
        <f t="shared" si="63"/>
        <v>42986.559305555558</v>
      </c>
      <c r="H381" s="41">
        <f t="shared" si="64"/>
        <v>20</v>
      </c>
      <c r="I381" s="41">
        <f t="shared" si="65"/>
        <v>10</v>
      </c>
      <c r="J381" s="42">
        <f t="shared" si="66"/>
        <v>20</v>
      </c>
      <c r="K381" s="45">
        <f t="shared" si="67"/>
        <v>32.036699317528061</v>
      </c>
      <c r="L381" s="46">
        <f t="shared" si="69"/>
        <v>209153.19332944791</v>
      </c>
      <c r="M381" s="44">
        <f t="shared" si="68"/>
        <v>0.98193987478614042</v>
      </c>
    </row>
    <row r="382" spans="1:13" x14ac:dyDescent="0.2">
      <c r="A382" s="39">
        <v>170908132526</v>
      </c>
      <c r="B382" t="str">
        <f t="shared" si="61"/>
        <v>20170908132526</v>
      </c>
      <c r="C382" s="9">
        <f t="shared" si="60"/>
        <v>42986.559328703705</v>
      </c>
      <c r="D382" s="39">
        <v>180</v>
      </c>
      <c r="E382" s="40">
        <v>712</v>
      </c>
      <c r="F382" t="str">
        <f t="shared" si="62"/>
        <v/>
      </c>
      <c r="G382" s="3">
        <f t="shared" si="63"/>
        <v>42986.559328703705</v>
      </c>
      <c r="H382" s="41">
        <f t="shared" si="64"/>
        <v>20</v>
      </c>
      <c r="I382" s="41">
        <f t="shared" si="65"/>
        <v>10</v>
      </c>
      <c r="J382" s="42">
        <f t="shared" si="66"/>
        <v>20</v>
      </c>
      <c r="K382" s="45">
        <f t="shared" si="67"/>
        <v>32.036699317528061</v>
      </c>
      <c r="L382" s="46">
        <f t="shared" si="69"/>
        <v>209185.23002876545</v>
      </c>
      <c r="M382" s="44">
        <f t="shared" si="68"/>
        <v>0.98209028182518987</v>
      </c>
    </row>
    <row r="383" spans="1:13" x14ac:dyDescent="0.2">
      <c r="A383" s="39">
        <v>170908132528</v>
      </c>
      <c r="B383" t="str">
        <f t="shared" si="61"/>
        <v>20170908132528</v>
      </c>
      <c r="C383" s="9">
        <f t="shared" si="60"/>
        <v>42986.559351851851</v>
      </c>
      <c r="D383" s="39">
        <v>179</v>
      </c>
      <c r="E383" s="40">
        <v>714</v>
      </c>
      <c r="F383" t="str">
        <f t="shared" si="62"/>
        <v/>
      </c>
      <c r="G383" s="3">
        <f t="shared" si="63"/>
        <v>42986.559351851851</v>
      </c>
      <c r="H383" s="41">
        <f t="shared" si="64"/>
        <v>19</v>
      </c>
      <c r="I383" s="41">
        <f t="shared" si="65"/>
        <v>9.5</v>
      </c>
      <c r="J383" s="42">
        <f t="shared" si="66"/>
        <v>19.5</v>
      </c>
      <c r="K383" s="45">
        <f t="shared" si="67"/>
        <v>31.235781834589858</v>
      </c>
      <c r="L383" s="46">
        <f t="shared" si="69"/>
        <v>209216.46581060003</v>
      </c>
      <c r="M383" s="44">
        <f t="shared" si="68"/>
        <v>0.98223692868826307</v>
      </c>
    </row>
    <row r="384" spans="1:13" x14ac:dyDescent="0.2">
      <c r="A384" s="39">
        <v>170908132530</v>
      </c>
      <c r="B384" t="str">
        <f t="shared" si="61"/>
        <v>20170908132530</v>
      </c>
      <c r="C384" s="9">
        <f t="shared" si="60"/>
        <v>42986.559374999997</v>
      </c>
      <c r="D384" s="39">
        <v>180</v>
      </c>
      <c r="E384" s="40">
        <v>716</v>
      </c>
      <c r="F384" t="str">
        <f t="shared" si="62"/>
        <v/>
      </c>
      <c r="G384" s="3">
        <f t="shared" si="63"/>
        <v>42986.559374999997</v>
      </c>
      <c r="H384" s="41">
        <f t="shared" si="64"/>
        <v>20</v>
      </c>
      <c r="I384" s="41">
        <f t="shared" si="65"/>
        <v>10</v>
      </c>
      <c r="J384" s="42">
        <f t="shared" si="66"/>
        <v>19.5</v>
      </c>
      <c r="K384" s="45">
        <f t="shared" si="67"/>
        <v>31.235781834589858</v>
      </c>
      <c r="L384" s="46">
        <f t="shared" si="69"/>
        <v>209247.70159243461</v>
      </c>
      <c r="M384" s="44">
        <f t="shared" si="68"/>
        <v>0.98238357555133615</v>
      </c>
    </row>
    <row r="385" spans="1:13" x14ac:dyDescent="0.2">
      <c r="A385" s="39">
        <v>170908132532</v>
      </c>
      <c r="B385" t="str">
        <f t="shared" si="61"/>
        <v>20170908132532</v>
      </c>
      <c r="C385" s="9">
        <f t="shared" si="60"/>
        <v>42986.559398148151</v>
      </c>
      <c r="D385" s="39">
        <v>179</v>
      </c>
      <c r="E385" s="40">
        <v>718</v>
      </c>
      <c r="F385" t="str">
        <f t="shared" si="62"/>
        <v/>
      </c>
      <c r="G385" s="3">
        <f t="shared" si="63"/>
        <v>42986.559398148151</v>
      </c>
      <c r="H385" s="41">
        <f t="shared" si="64"/>
        <v>19</v>
      </c>
      <c r="I385" s="41">
        <f t="shared" si="65"/>
        <v>9.5</v>
      </c>
      <c r="J385" s="42">
        <f t="shared" si="66"/>
        <v>19.5</v>
      </c>
      <c r="K385" s="45">
        <f t="shared" si="67"/>
        <v>31.235781834589858</v>
      </c>
      <c r="L385" s="46">
        <f t="shared" si="69"/>
        <v>209278.93737426918</v>
      </c>
      <c r="M385" s="44">
        <f t="shared" si="68"/>
        <v>0.98253022241440935</v>
      </c>
    </row>
    <row r="386" spans="1:13" x14ac:dyDescent="0.2">
      <c r="A386" s="39">
        <v>170908132534</v>
      </c>
      <c r="B386" t="str">
        <f t="shared" si="61"/>
        <v>20170908132534</v>
      </c>
      <c r="C386" s="9">
        <f t="shared" si="60"/>
        <v>42986.559421296297</v>
      </c>
      <c r="D386" s="39">
        <v>179</v>
      </c>
      <c r="E386" s="40">
        <v>720</v>
      </c>
      <c r="F386" t="str">
        <f t="shared" si="62"/>
        <v/>
      </c>
      <c r="G386" s="3">
        <f t="shared" si="63"/>
        <v>42986.559421296297</v>
      </c>
      <c r="H386" s="41">
        <f t="shared" si="64"/>
        <v>19</v>
      </c>
      <c r="I386" s="41">
        <f t="shared" si="65"/>
        <v>9.5</v>
      </c>
      <c r="J386" s="42">
        <f t="shared" si="66"/>
        <v>19</v>
      </c>
      <c r="K386" s="45">
        <f t="shared" si="67"/>
        <v>30.434864351651658</v>
      </c>
      <c r="L386" s="46">
        <f t="shared" si="69"/>
        <v>209309.37223862082</v>
      </c>
      <c r="M386" s="44">
        <f t="shared" si="68"/>
        <v>0.98267310910150618</v>
      </c>
    </row>
    <row r="387" spans="1:13" x14ac:dyDescent="0.2">
      <c r="A387" s="39">
        <v>170908132536</v>
      </c>
      <c r="B387" t="str">
        <f t="shared" si="61"/>
        <v>20170908132536</v>
      </c>
      <c r="C387" s="9">
        <f t="shared" si="60"/>
        <v>42986.559444444443</v>
      </c>
      <c r="D387" s="39">
        <v>179</v>
      </c>
      <c r="E387" s="40">
        <v>722</v>
      </c>
      <c r="F387" t="str">
        <f t="shared" si="62"/>
        <v/>
      </c>
      <c r="G387" s="3">
        <f t="shared" si="63"/>
        <v>42986.559444444443</v>
      </c>
      <c r="H387" s="41">
        <f t="shared" si="64"/>
        <v>19</v>
      </c>
      <c r="I387" s="41">
        <f t="shared" si="65"/>
        <v>9.5</v>
      </c>
      <c r="J387" s="42">
        <f t="shared" si="66"/>
        <v>19</v>
      </c>
      <c r="K387" s="45">
        <f t="shared" si="67"/>
        <v>30.434864351651658</v>
      </c>
      <c r="L387" s="46">
        <f t="shared" si="69"/>
        <v>209339.80710297247</v>
      </c>
      <c r="M387" s="44">
        <f t="shared" si="68"/>
        <v>0.98281599578860313</v>
      </c>
    </row>
    <row r="388" spans="1:13" x14ac:dyDescent="0.2">
      <c r="A388" s="39">
        <v>170908132538</v>
      </c>
      <c r="B388" t="str">
        <f t="shared" si="61"/>
        <v>20170908132538</v>
      </c>
      <c r="C388" s="9">
        <f t="shared" si="60"/>
        <v>42986.559467592589</v>
      </c>
      <c r="D388" s="39">
        <v>179</v>
      </c>
      <c r="E388" s="40">
        <v>724</v>
      </c>
      <c r="F388" t="str">
        <f t="shared" si="62"/>
        <v/>
      </c>
      <c r="G388" s="3">
        <f t="shared" si="63"/>
        <v>42986.559467592589</v>
      </c>
      <c r="H388" s="41">
        <f t="shared" si="64"/>
        <v>19</v>
      </c>
      <c r="I388" s="41">
        <f t="shared" si="65"/>
        <v>9.5</v>
      </c>
      <c r="J388" s="42">
        <f t="shared" si="66"/>
        <v>19</v>
      </c>
      <c r="K388" s="45">
        <f t="shared" si="67"/>
        <v>30.434864351651658</v>
      </c>
      <c r="L388" s="46">
        <f t="shared" si="69"/>
        <v>209370.24196732411</v>
      </c>
      <c r="M388" s="44">
        <f t="shared" si="68"/>
        <v>0.98295888247570007</v>
      </c>
    </row>
    <row r="389" spans="1:13" x14ac:dyDescent="0.2">
      <c r="A389" s="39">
        <v>170908132540</v>
      </c>
      <c r="B389" t="str">
        <f t="shared" si="61"/>
        <v>20170908132540</v>
      </c>
      <c r="C389" s="9">
        <f t="shared" si="60"/>
        <v>42986.559490740743</v>
      </c>
      <c r="D389" s="39">
        <v>179</v>
      </c>
      <c r="E389" s="40">
        <v>726</v>
      </c>
      <c r="F389" t="str">
        <f t="shared" si="62"/>
        <v/>
      </c>
      <c r="G389" s="3">
        <f t="shared" si="63"/>
        <v>42986.559490740743</v>
      </c>
      <c r="H389" s="41">
        <f t="shared" si="64"/>
        <v>19</v>
      </c>
      <c r="I389" s="41">
        <f t="shared" si="65"/>
        <v>9.5</v>
      </c>
      <c r="J389" s="42">
        <f t="shared" si="66"/>
        <v>19</v>
      </c>
      <c r="K389" s="45">
        <f t="shared" si="67"/>
        <v>30.434864351651658</v>
      </c>
      <c r="L389" s="46">
        <f t="shared" si="69"/>
        <v>209400.67683167575</v>
      </c>
      <c r="M389" s="44">
        <f t="shared" si="68"/>
        <v>0.9831017691627969</v>
      </c>
    </row>
    <row r="390" spans="1:13" x14ac:dyDescent="0.2">
      <c r="A390" s="39">
        <v>170908132542</v>
      </c>
      <c r="B390" t="str">
        <f t="shared" si="61"/>
        <v>20170908132542</v>
      </c>
      <c r="C390" s="9">
        <f t="shared" si="60"/>
        <v>42986.559513888889</v>
      </c>
      <c r="D390" s="39">
        <v>178</v>
      </c>
      <c r="E390" s="40">
        <v>728</v>
      </c>
      <c r="F390" t="str">
        <f t="shared" si="62"/>
        <v/>
      </c>
      <c r="G390" s="3">
        <f t="shared" si="63"/>
        <v>42986.559513888889</v>
      </c>
      <c r="H390" s="41">
        <f t="shared" si="64"/>
        <v>18</v>
      </c>
      <c r="I390" s="41">
        <f t="shared" si="65"/>
        <v>9</v>
      </c>
      <c r="J390" s="42">
        <f t="shared" si="66"/>
        <v>18.5</v>
      </c>
      <c r="K390" s="45">
        <f t="shared" si="67"/>
        <v>29.633946868713458</v>
      </c>
      <c r="L390" s="46">
        <f t="shared" si="69"/>
        <v>209430.31077854446</v>
      </c>
      <c r="M390" s="44">
        <f t="shared" si="68"/>
        <v>0.9832408956739177</v>
      </c>
    </row>
    <row r="391" spans="1:13" x14ac:dyDescent="0.2">
      <c r="A391" s="39">
        <v>170908132544</v>
      </c>
      <c r="B391" t="str">
        <f t="shared" si="61"/>
        <v>20170908132544</v>
      </c>
      <c r="C391" s="9">
        <f t="shared" si="60"/>
        <v>42986.559537037036</v>
      </c>
      <c r="D391" s="39">
        <v>178</v>
      </c>
      <c r="E391" s="40">
        <v>730</v>
      </c>
      <c r="F391" t="str">
        <f t="shared" si="62"/>
        <v/>
      </c>
      <c r="G391" s="3">
        <f t="shared" si="63"/>
        <v>42986.559537037036</v>
      </c>
      <c r="H391" s="41">
        <f t="shared" si="64"/>
        <v>18</v>
      </c>
      <c r="I391" s="41">
        <f t="shared" si="65"/>
        <v>9</v>
      </c>
      <c r="J391" s="42">
        <f t="shared" si="66"/>
        <v>18</v>
      </c>
      <c r="K391" s="45">
        <f t="shared" si="67"/>
        <v>28.833029385775255</v>
      </c>
      <c r="L391" s="46">
        <f t="shared" si="69"/>
        <v>209459.14380793023</v>
      </c>
      <c r="M391" s="44">
        <f t="shared" si="68"/>
        <v>0.98337626200906214</v>
      </c>
    </row>
    <row r="392" spans="1:13" x14ac:dyDescent="0.2">
      <c r="A392" s="39">
        <v>170908132546</v>
      </c>
      <c r="B392" t="str">
        <f t="shared" si="61"/>
        <v>20170908132546</v>
      </c>
      <c r="C392" s="9">
        <f t="shared" si="60"/>
        <v>42986.559560185182</v>
      </c>
      <c r="D392" s="39">
        <v>178</v>
      </c>
      <c r="E392" s="40">
        <v>732</v>
      </c>
      <c r="F392" t="str">
        <f t="shared" si="62"/>
        <v/>
      </c>
      <c r="G392" s="3">
        <f t="shared" si="63"/>
        <v>42986.559560185182</v>
      </c>
      <c r="H392" s="41">
        <f t="shared" si="64"/>
        <v>18</v>
      </c>
      <c r="I392" s="41">
        <f t="shared" si="65"/>
        <v>9</v>
      </c>
      <c r="J392" s="42">
        <f t="shared" si="66"/>
        <v>18</v>
      </c>
      <c r="K392" s="45">
        <f t="shared" si="67"/>
        <v>28.833029385775255</v>
      </c>
      <c r="L392" s="46">
        <f t="shared" si="69"/>
        <v>209487.976837316</v>
      </c>
      <c r="M392" s="44">
        <f t="shared" si="68"/>
        <v>0.98351162834420658</v>
      </c>
    </row>
    <row r="393" spans="1:13" x14ac:dyDescent="0.2">
      <c r="A393" s="39">
        <v>170908132548</v>
      </c>
      <c r="B393" t="str">
        <f t="shared" si="61"/>
        <v>20170908132548</v>
      </c>
      <c r="C393" s="9">
        <f t="shared" si="60"/>
        <v>42986.559583333335</v>
      </c>
      <c r="D393" s="39">
        <v>178</v>
      </c>
      <c r="E393" s="40">
        <v>734</v>
      </c>
      <c r="F393" t="str">
        <f t="shared" si="62"/>
        <v/>
      </c>
      <c r="G393" s="3">
        <f t="shared" si="63"/>
        <v>42986.559583333335</v>
      </c>
      <c r="H393" s="41">
        <f t="shared" si="64"/>
        <v>18</v>
      </c>
      <c r="I393" s="41">
        <f t="shared" si="65"/>
        <v>9</v>
      </c>
      <c r="J393" s="42">
        <f t="shared" si="66"/>
        <v>18</v>
      </c>
      <c r="K393" s="45">
        <f t="shared" si="67"/>
        <v>28.833029385775255</v>
      </c>
      <c r="L393" s="46">
        <f t="shared" si="69"/>
        <v>209516.80986670178</v>
      </c>
      <c r="M393" s="44">
        <f t="shared" si="68"/>
        <v>0.98364699467935102</v>
      </c>
    </row>
    <row r="394" spans="1:13" x14ac:dyDescent="0.2">
      <c r="A394" s="39">
        <v>170908132550</v>
      </c>
      <c r="B394" t="str">
        <f t="shared" si="61"/>
        <v>20170908132550</v>
      </c>
      <c r="C394" s="9">
        <f t="shared" si="60"/>
        <v>42986.559606481482</v>
      </c>
      <c r="D394" s="39">
        <v>178</v>
      </c>
      <c r="E394" s="40">
        <v>736</v>
      </c>
      <c r="F394" t="str">
        <f t="shared" si="62"/>
        <v/>
      </c>
      <c r="G394" s="3">
        <f t="shared" si="63"/>
        <v>42986.559606481482</v>
      </c>
      <c r="H394" s="41">
        <f t="shared" si="64"/>
        <v>18</v>
      </c>
      <c r="I394" s="41">
        <f t="shared" si="65"/>
        <v>9</v>
      </c>
      <c r="J394" s="42">
        <f t="shared" si="66"/>
        <v>18</v>
      </c>
      <c r="K394" s="45">
        <f t="shared" si="67"/>
        <v>28.833029385775255</v>
      </c>
      <c r="L394" s="46">
        <f t="shared" si="69"/>
        <v>209545.64289608755</v>
      </c>
      <c r="M394" s="44">
        <f t="shared" si="68"/>
        <v>0.98378236101449557</v>
      </c>
    </row>
    <row r="395" spans="1:13" x14ac:dyDescent="0.2">
      <c r="A395" s="39">
        <v>170908132552</v>
      </c>
      <c r="B395" t="str">
        <f t="shared" si="61"/>
        <v>20170908132552</v>
      </c>
      <c r="C395" s="9">
        <f t="shared" si="60"/>
        <v>42986.559629629628</v>
      </c>
      <c r="D395" s="39">
        <v>178</v>
      </c>
      <c r="E395" s="40">
        <v>738</v>
      </c>
      <c r="F395" t="str">
        <f t="shared" si="62"/>
        <v/>
      </c>
      <c r="G395" s="3">
        <f t="shared" si="63"/>
        <v>42986.559629629628</v>
      </c>
      <c r="H395" s="41">
        <f t="shared" si="64"/>
        <v>18</v>
      </c>
      <c r="I395" s="41">
        <f t="shared" si="65"/>
        <v>9</v>
      </c>
      <c r="J395" s="42">
        <f t="shared" si="66"/>
        <v>18</v>
      </c>
      <c r="K395" s="45">
        <f t="shared" si="67"/>
        <v>28.833029385775255</v>
      </c>
      <c r="L395" s="46">
        <f t="shared" si="69"/>
        <v>209574.47592547332</v>
      </c>
      <c r="M395" s="44">
        <f t="shared" si="68"/>
        <v>0.98391772734964</v>
      </c>
    </row>
    <row r="396" spans="1:13" x14ac:dyDescent="0.2">
      <c r="A396" s="39">
        <v>170908132554</v>
      </c>
      <c r="B396" t="str">
        <f t="shared" si="61"/>
        <v>20170908132554</v>
      </c>
      <c r="C396" s="9">
        <f t="shared" si="60"/>
        <v>42986.559652777774</v>
      </c>
      <c r="D396" s="39">
        <v>178</v>
      </c>
      <c r="E396" s="40">
        <v>740</v>
      </c>
      <c r="F396" t="str">
        <f t="shared" si="62"/>
        <v/>
      </c>
      <c r="G396" s="3">
        <f t="shared" si="63"/>
        <v>42986.559652777774</v>
      </c>
      <c r="H396" s="41">
        <f t="shared" si="64"/>
        <v>18</v>
      </c>
      <c r="I396" s="41">
        <f t="shared" si="65"/>
        <v>9</v>
      </c>
      <c r="J396" s="42">
        <f t="shared" si="66"/>
        <v>18</v>
      </c>
      <c r="K396" s="45">
        <f t="shared" si="67"/>
        <v>28.833029385775255</v>
      </c>
      <c r="L396" s="46">
        <f t="shared" si="69"/>
        <v>209603.30895485909</v>
      </c>
      <c r="M396" s="44">
        <f t="shared" si="68"/>
        <v>0.98405309368478444</v>
      </c>
    </row>
    <row r="397" spans="1:13" x14ac:dyDescent="0.2">
      <c r="A397" s="39">
        <v>170908132556</v>
      </c>
      <c r="B397" t="str">
        <f t="shared" si="61"/>
        <v>20170908132556</v>
      </c>
      <c r="C397" s="9">
        <f t="shared" si="60"/>
        <v>42986.559675925928</v>
      </c>
      <c r="D397" s="39">
        <v>177</v>
      </c>
      <c r="E397" s="40">
        <v>742</v>
      </c>
      <c r="F397" t="str">
        <f t="shared" si="62"/>
        <v/>
      </c>
      <c r="G397" s="3">
        <f t="shared" si="63"/>
        <v>42986.559675925928</v>
      </c>
      <c r="H397" s="41">
        <f t="shared" si="64"/>
        <v>17</v>
      </c>
      <c r="I397" s="41">
        <f t="shared" si="65"/>
        <v>8.5</v>
      </c>
      <c r="J397" s="42">
        <f t="shared" si="66"/>
        <v>17.5</v>
      </c>
      <c r="K397" s="45">
        <f t="shared" si="67"/>
        <v>28.032111902837052</v>
      </c>
      <c r="L397" s="46">
        <f t="shared" si="69"/>
        <v>209631.34106676193</v>
      </c>
      <c r="M397" s="44">
        <f t="shared" si="68"/>
        <v>0.98418469984395274</v>
      </c>
    </row>
    <row r="398" spans="1:13" x14ac:dyDescent="0.2">
      <c r="A398" s="39">
        <v>170908132558</v>
      </c>
      <c r="B398" t="str">
        <f t="shared" si="61"/>
        <v>20170908132558</v>
      </c>
      <c r="C398" s="9">
        <f t="shared" si="60"/>
        <v>42986.559699074074</v>
      </c>
      <c r="D398" s="39">
        <v>177</v>
      </c>
      <c r="E398" s="40">
        <v>744</v>
      </c>
      <c r="F398" t="str">
        <f t="shared" si="62"/>
        <v/>
      </c>
      <c r="G398" s="3">
        <f t="shared" si="63"/>
        <v>42986.559699074074</v>
      </c>
      <c r="H398" s="41">
        <f t="shared" si="64"/>
        <v>17</v>
      </c>
      <c r="I398" s="41">
        <f t="shared" si="65"/>
        <v>8.5</v>
      </c>
      <c r="J398" s="42">
        <f t="shared" si="66"/>
        <v>17</v>
      </c>
      <c r="K398" s="45">
        <f t="shared" si="67"/>
        <v>27.231194419898852</v>
      </c>
      <c r="L398" s="46">
        <f t="shared" si="69"/>
        <v>209658.57226118183</v>
      </c>
      <c r="M398" s="44">
        <f t="shared" si="68"/>
        <v>0.98431254582714478</v>
      </c>
    </row>
    <row r="399" spans="1:13" x14ac:dyDescent="0.2">
      <c r="A399" s="39">
        <v>170908132600</v>
      </c>
      <c r="B399" t="str">
        <f t="shared" si="61"/>
        <v>20170908132600</v>
      </c>
      <c r="C399" s="9">
        <f t="shared" si="60"/>
        <v>42986.55972222222</v>
      </c>
      <c r="D399" s="39">
        <v>177</v>
      </c>
      <c r="E399" s="40">
        <v>746</v>
      </c>
      <c r="F399" t="str">
        <f t="shared" si="62"/>
        <v/>
      </c>
      <c r="G399" s="3">
        <f t="shared" si="63"/>
        <v>42986.55972222222</v>
      </c>
      <c r="H399" s="41">
        <f t="shared" si="64"/>
        <v>17</v>
      </c>
      <c r="I399" s="41">
        <f t="shared" si="65"/>
        <v>8.5</v>
      </c>
      <c r="J399" s="42">
        <f t="shared" si="66"/>
        <v>17</v>
      </c>
      <c r="K399" s="45">
        <f t="shared" si="67"/>
        <v>27.231194419898852</v>
      </c>
      <c r="L399" s="46">
        <f t="shared" si="69"/>
        <v>209685.80345560174</v>
      </c>
      <c r="M399" s="44">
        <f t="shared" si="68"/>
        <v>0.98444039181033682</v>
      </c>
    </row>
    <row r="400" spans="1:13" x14ac:dyDescent="0.2">
      <c r="A400" s="39">
        <v>170908132602</v>
      </c>
      <c r="B400" t="str">
        <f t="shared" si="61"/>
        <v>20170908132602</v>
      </c>
      <c r="C400" s="9">
        <f t="shared" si="60"/>
        <v>42986.559745370374</v>
      </c>
      <c r="D400" s="39">
        <v>176</v>
      </c>
      <c r="E400" s="40">
        <v>748</v>
      </c>
      <c r="F400" t="str">
        <f t="shared" si="62"/>
        <v/>
      </c>
      <c r="G400" s="3">
        <f t="shared" si="63"/>
        <v>42986.559745370374</v>
      </c>
      <c r="H400" s="41">
        <f t="shared" si="64"/>
        <v>16</v>
      </c>
      <c r="I400" s="41">
        <f t="shared" si="65"/>
        <v>8</v>
      </c>
      <c r="J400" s="42">
        <f t="shared" si="66"/>
        <v>16.5</v>
      </c>
      <c r="K400" s="45">
        <f t="shared" si="67"/>
        <v>26.430276936960652</v>
      </c>
      <c r="L400" s="46">
        <f t="shared" si="69"/>
        <v>209712.23373253871</v>
      </c>
      <c r="M400" s="44">
        <f t="shared" si="68"/>
        <v>0.98456447761755261</v>
      </c>
    </row>
    <row r="401" spans="1:13" x14ac:dyDescent="0.2">
      <c r="A401" s="39">
        <v>170908132604</v>
      </c>
      <c r="B401" t="str">
        <f t="shared" si="61"/>
        <v>20170908132604</v>
      </c>
      <c r="C401" s="9">
        <f t="shared" si="60"/>
        <v>42986.55976851852</v>
      </c>
      <c r="D401" s="39">
        <v>176</v>
      </c>
      <c r="E401" s="40">
        <v>750</v>
      </c>
      <c r="F401" t="str">
        <f t="shared" si="62"/>
        <v/>
      </c>
      <c r="G401" s="3">
        <f t="shared" si="63"/>
        <v>42986.55976851852</v>
      </c>
      <c r="H401" s="41">
        <f t="shared" si="64"/>
        <v>16</v>
      </c>
      <c r="I401" s="41">
        <f t="shared" si="65"/>
        <v>8</v>
      </c>
      <c r="J401" s="42">
        <f t="shared" si="66"/>
        <v>16</v>
      </c>
      <c r="K401" s="45">
        <f t="shared" si="67"/>
        <v>25.629359454022449</v>
      </c>
      <c r="L401" s="46">
        <f t="shared" si="69"/>
        <v>209737.86309199274</v>
      </c>
      <c r="M401" s="44">
        <f t="shared" si="68"/>
        <v>0.98468480324879215</v>
      </c>
    </row>
    <row r="402" spans="1:13" x14ac:dyDescent="0.2">
      <c r="A402" s="39">
        <v>170908132606</v>
      </c>
      <c r="B402" t="str">
        <f t="shared" si="61"/>
        <v>20170908132606</v>
      </c>
      <c r="C402" s="9">
        <f t="shared" si="60"/>
        <v>42986.559791666667</v>
      </c>
      <c r="D402" s="39">
        <v>177</v>
      </c>
      <c r="E402" s="40">
        <v>752</v>
      </c>
      <c r="F402" t="str">
        <f t="shared" si="62"/>
        <v/>
      </c>
      <c r="G402" s="3">
        <f t="shared" si="63"/>
        <v>42986.559791666667</v>
      </c>
      <c r="H402" s="41">
        <f t="shared" si="64"/>
        <v>17</v>
      </c>
      <c r="I402" s="41">
        <f t="shared" si="65"/>
        <v>8.5</v>
      </c>
      <c r="J402" s="42">
        <f t="shared" si="66"/>
        <v>16.5</v>
      </c>
      <c r="K402" s="45">
        <f t="shared" si="67"/>
        <v>26.430276936960652</v>
      </c>
      <c r="L402" s="46">
        <f t="shared" si="69"/>
        <v>209764.29336892971</v>
      </c>
      <c r="M402" s="44">
        <f t="shared" si="68"/>
        <v>0.98480888905600805</v>
      </c>
    </row>
    <row r="403" spans="1:13" x14ac:dyDescent="0.2">
      <c r="A403" s="39">
        <v>170908132608</v>
      </c>
      <c r="B403" t="str">
        <f t="shared" si="61"/>
        <v>20170908132608</v>
      </c>
      <c r="C403" s="9">
        <f t="shared" si="60"/>
        <v>42986.559814814813</v>
      </c>
      <c r="D403" s="39">
        <v>177</v>
      </c>
      <c r="E403" s="40">
        <v>754</v>
      </c>
      <c r="F403" t="str">
        <f t="shared" si="62"/>
        <v/>
      </c>
      <c r="G403" s="3">
        <f t="shared" si="63"/>
        <v>42986.559814814813</v>
      </c>
      <c r="H403" s="41">
        <f t="shared" si="64"/>
        <v>17</v>
      </c>
      <c r="I403" s="41">
        <f t="shared" si="65"/>
        <v>8.5</v>
      </c>
      <c r="J403" s="42">
        <f t="shared" si="66"/>
        <v>17</v>
      </c>
      <c r="K403" s="45">
        <f t="shared" si="67"/>
        <v>27.231194419898852</v>
      </c>
      <c r="L403" s="46">
        <f t="shared" si="69"/>
        <v>209791.52456334961</v>
      </c>
      <c r="M403" s="44">
        <f t="shared" si="68"/>
        <v>0.9849367350392001</v>
      </c>
    </row>
    <row r="404" spans="1:13" x14ac:dyDescent="0.2">
      <c r="A404" s="39">
        <v>170908132610</v>
      </c>
      <c r="B404" t="str">
        <f t="shared" si="61"/>
        <v>20170908132610</v>
      </c>
      <c r="C404" s="9">
        <f t="shared" si="60"/>
        <v>42986.559837962966</v>
      </c>
      <c r="D404" s="39">
        <v>177</v>
      </c>
      <c r="E404" s="40">
        <v>756</v>
      </c>
      <c r="F404" t="str">
        <f t="shared" si="62"/>
        <v/>
      </c>
      <c r="G404" s="3">
        <f t="shared" si="63"/>
        <v>42986.559837962966</v>
      </c>
      <c r="H404" s="41">
        <f t="shared" si="64"/>
        <v>17</v>
      </c>
      <c r="I404" s="41">
        <f t="shared" si="65"/>
        <v>8.5</v>
      </c>
      <c r="J404" s="42">
        <f t="shared" si="66"/>
        <v>17</v>
      </c>
      <c r="K404" s="45">
        <f t="shared" si="67"/>
        <v>27.231194419898852</v>
      </c>
      <c r="L404" s="46">
        <f t="shared" si="69"/>
        <v>209818.75575776951</v>
      </c>
      <c r="M404" s="44">
        <f t="shared" si="68"/>
        <v>0.98506458102239203</v>
      </c>
    </row>
    <row r="405" spans="1:13" x14ac:dyDescent="0.2">
      <c r="A405" s="39">
        <v>170908132612</v>
      </c>
      <c r="B405" t="str">
        <f t="shared" si="61"/>
        <v>20170908132612</v>
      </c>
      <c r="C405" s="9">
        <f t="shared" si="60"/>
        <v>42986.559861111113</v>
      </c>
      <c r="D405" s="39">
        <v>176</v>
      </c>
      <c r="E405" s="40">
        <v>758</v>
      </c>
      <c r="F405" t="str">
        <f t="shared" si="62"/>
        <v/>
      </c>
      <c r="G405" s="3">
        <f t="shared" si="63"/>
        <v>42986.559861111113</v>
      </c>
      <c r="H405" s="41">
        <f t="shared" si="64"/>
        <v>16</v>
      </c>
      <c r="I405" s="41">
        <f t="shared" si="65"/>
        <v>8</v>
      </c>
      <c r="J405" s="42">
        <f t="shared" si="66"/>
        <v>16.5</v>
      </c>
      <c r="K405" s="45">
        <f t="shared" si="67"/>
        <v>26.430276936960652</v>
      </c>
      <c r="L405" s="46">
        <f t="shared" si="69"/>
        <v>209845.18603470648</v>
      </c>
      <c r="M405" s="44">
        <f t="shared" si="68"/>
        <v>0.98518866682960793</v>
      </c>
    </row>
    <row r="406" spans="1:13" x14ac:dyDescent="0.2">
      <c r="A406" s="39">
        <v>170908132614</v>
      </c>
      <c r="B406" t="str">
        <f t="shared" si="61"/>
        <v>20170908132614</v>
      </c>
      <c r="C406" s="9">
        <f t="shared" si="60"/>
        <v>42986.559884259259</v>
      </c>
      <c r="D406" s="39">
        <v>176</v>
      </c>
      <c r="E406" s="40">
        <v>760</v>
      </c>
      <c r="F406" t="str">
        <f t="shared" si="62"/>
        <v/>
      </c>
      <c r="G406" s="3">
        <f t="shared" si="63"/>
        <v>42986.559884259259</v>
      </c>
      <c r="H406" s="41">
        <f t="shared" si="64"/>
        <v>16</v>
      </c>
      <c r="I406" s="41">
        <f t="shared" si="65"/>
        <v>8</v>
      </c>
      <c r="J406" s="42">
        <f t="shared" si="66"/>
        <v>16</v>
      </c>
      <c r="K406" s="45">
        <f t="shared" si="67"/>
        <v>25.629359454022449</v>
      </c>
      <c r="L406" s="46">
        <f t="shared" si="69"/>
        <v>209870.81539416051</v>
      </c>
      <c r="M406" s="44">
        <f t="shared" si="68"/>
        <v>0.98530899246084747</v>
      </c>
    </row>
    <row r="407" spans="1:13" x14ac:dyDescent="0.2">
      <c r="A407" s="39">
        <v>170908132616</v>
      </c>
      <c r="B407" t="str">
        <f t="shared" si="61"/>
        <v>20170908132616</v>
      </c>
      <c r="C407" s="9">
        <f t="shared" si="60"/>
        <v>42986.559907407405</v>
      </c>
      <c r="D407" s="39">
        <v>176</v>
      </c>
      <c r="E407" s="40">
        <v>762</v>
      </c>
      <c r="F407" t="str">
        <f t="shared" si="62"/>
        <v/>
      </c>
      <c r="G407" s="3">
        <f t="shared" si="63"/>
        <v>42986.559907407405</v>
      </c>
      <c r="H407" s="41">
        <f t="shared" si="64"/>
        <v>16</v>
      </c>
      <c r="I407" s="41">
        <f t="shared" si="65"/>
        <v>8</v>
      </c>
      <c r="J407" s="42">
        <f t="shared" si="66"/>
        <v>16</v>
      </c>
      <c r="K407" s="45">
        <f t="shared" si="67"/>
        <v>25.629359454022449</v>
      </c>
      <c r="L407" s="46">
        <f t="shared" si="69"/>
        <v>209896.44475361455</v>
      </c>
      <c r="M407" s="44">
        <f t="shared" si="68"/>
        <v>0.98542931809208711</v>
      </c>
    </row>
    <row r="408" spans="1:13" x14ac:dyDescent="0.2">
      <c r="A408" s="39">
        <v>170908132618</v>
      </c>
      <c r="B408" t="str">
        <f t="shared" si="61"/>
        <v>20170908132618</v>
      </c>
      <c r="C408" s="9">
        <f t="shared" si="60"/>
        <v>42986.559930555559</v>
      </c>
      <c r="D408" s="39">
        <v>176</v>
      </c>
      <c r="E408" s="40">
        <v>764</v>
      </c>
      <c r="F408" t="str">
        <f t="shared" si="62"/>
        <v/>
      </c>
      <c r="G408" s="3">
        <f t="shared" si="63"/>
        <v>42986.559930555559</v>
      </c>
      <c r="H408" s="41">
        <f t="shared" si="64"/>
        <v>16</v>
      </c>
      <c r="I408" s="41">
        <f t="shared" si="65"/>
        <v>8</v>
      </c>
      <c r="J408" s="42">
        <f t="shared" si="66"/>
        <v>16</v>
      </c>
      <c r="K408" s="45">
        <f t="shared" si="67"/>
        <v>25.629359454022449</v>
      </c>
      <c r="L408" s="46">
        <f t="shared" si="69"/>
        <v>209922.07411306858</v>
      </c>
      <c r="M408" s="44">
        <f t="shared" si="68"/>
        <v>0.98554964372332665</v>
      </c>
    </row>
    <row r="409" spans="1:13" x14ac:dyDescent="0.2">
      <c r="A409" s="39">
        <v>170908132620</v>
      </c>
      <c r="B409" t="str">
        <f t="shared" si="61"/>
        <v>20170908132620</v>
      </c>
      <c r="C409" s="9">
        <f t="shared" si="60"/>
        <v>42986.559953703705</v>
      </c>
      <c r="D409" s="39">
        <v>176</v>
      </c>
      <c r="E409" s="40">
        <v>766</v>
      </c>
      <c r="F409" t="str">
        <f t="shared" si="62"/>
        <v/>
      </c>
      <c r="G409" s="3">
        <f t="shared" si="63"/>
        <v>42986.559953703705</v>
      </c>
      <c r="H409" s="41">
        <f t="shared" si="64"/>
        <v>16</v>
      </c>
      <c r="I409" s="41">
        <f t="shared" si="65"/>
        <v>8</v>
      </c>
      <c r="J409" s="42">
        <f t="shared" si="66"/>
        <v>16</v>
      </c>
      <c r="K409" s="45">
        <f t="shared" si="67"/>
        <v>25.629359454022449</v>
      </c>
      <c r="L409" s="46">
        <f t="shared" si="69"/>
        <v>209947.70347252261</v>
      </c>
      <c r="M409" s="44">
        <f t="shared" si="68"/>
        <v>0.9856699693545663</v>
      </c>
    </row>
    <row r="410" spans="1:13" x14ac:dyDescent="0.2">
      <c r="A410" s="39">
        <v>170908132622</v>
      </c>
      <c r="B410" t="str">
        <f t="shared" si="61"/>
        <v>20170908132622</v>
      </c>
      <c r="C410" s="9">
        <f t="shared" ref="C410:C444" si="70">DATE(LEFT(B410,4),MID(B410,5,2),MID(B410,7,2))+TIME(MID(B410,9,2),MID(B410,11,2),RIGHT(B410,2))</f>
        <v>42986.559976851851</v>
      </c>
      <c r="D410" s="39">
        <v>175</v>
      </c>
      <c r="E410" s="40">
        <v>768</v>
      </c>
      <c r="F410" t="str">
        <f t="shared" si="62"/>
        <v/>
      </c>
      <c r="G410" s="3">
        <f t="shared" si="63"/>
        <v>42986.559976851851</v>
      </c>
      <c r="H410" s="41">
        <f t="shared" si="64"/>
        <v>15</v>
      </c>
      <c r="I410" s="41">
        <f t="shared" si="65"/>
        <v>7.5</v>
      </c>
      <c r="J410" s="42">
        <f t="shared" si="66"/>
        <v>15.5</v>
      </c>
      <c r="K410" s="45">
        <f t="shared" si="67"/>
        <v>24.828441971084246</v>
      </c>
      <c r="L410" s="46">
        <f t="shared" si="69"/>
        <v>209972.53191449371</v>
      </c>
      <c r="M410" s="44">
        <f t="shared" si="68"/>
        <v>0.98578653480982958</v>
      </c>
    </row>
    <row r="411" spans="1:13" x14ac:dyDescent="0.2">
      <c r="A411" s="39">
        <v>170908132624</v>
      </c>
      <c r="B411" t="str">
        <f t="shared" ref="B411:B444" si="71">"20"&amp;A411</f>
        <v>20170908132624</v>
      </c>
      <c r="C411" s="9">
        <f t="shared" si="70"/>
        <v>42986.559999999998</v>
      </c>
      <c r="D411" s="39">
        <v>175</v>
      </c>
      <c r="E411" s="40">
        <v>770</v>
      </c>
      <c r="F411" t="str">
        <f t="shared" si="62"/>
        <v/>
      </c>
      <c r="G411" s="3">
        <f t="shared" si="63"/>
        <v>42986.559999999998</v>
      </c>
      <c r="H411" s="41">
        <f t="shared" si="64"/>
        <v>15</v>
      </c>
      <c r="I411" s="41">
        <f t="shared" si="65"/>
        <v>7.5</v>
      </c>
      <c r="J411" s="42">
        <f t="shared" si="66"/>
        <v>15</v>
      </c>
      <c r="K411" s="45">
        <f t="shared" si="67"/>
        <v>24.027524488146046</v>
      </c>
      <c r="L411" s="46">
        <f t="shared" si="69"/>
        <v>209996.55943898184</v>
      </c>
      <c r="M411" s="44">
        <f t="shared" si="68"/>
        <v>0.98589934008911662</v>
      </c>
    </row>
    <row r="412" spans="1:13" x14ac:dyDescent="0.2">
      <c r="A412" s="39">
        <v>170908132626</v>
      </c>
      <c r="B412" t="str">
        <f t="shared" si="71"/>
        <v>20170908132626</v>
      </c>
      <c r="C412" s="9">
        <f t="shared" si="70"/>
        <v>42986.560023148151</v>
      </c>
      <c r="D412" s="39">
        <v>175</v>
      </c>
      <c r="E412" s="40">
        <v>772</v>
      </c>
      <c r="F412" t="str">
        <f t="shared" si="62"/>
        <v/>
      </c>
      <c r="G412" s="3">
        <f t="shared" si="63"/>
        <v>42986.560023148151</v>
      </c>
      <c r="H412" s="41">
        <f t="shared" si="64"/>
        <v>15</v>
      </c>
      <c r="I412" s="41">
        <f t="shared" si="65"/>
        <v>7.5</v>
      </c>
      <c r="J412" s="42">
        <f t="shared" si="66"/>
        <v>15</v>
      </c>
      <c r="K412" s="45">
        <f t="shared" si="67"/>
        <v>24.027524488146046</v>
      </c>
      <c r="L412" s="46">
        <f t="shared" si="69"/>
        <v>210020.58696346998</v>
      </c>
      <c r="M412" s="44">
        <f t="shared" si="68"/>
        <v>0.98601214536840365</v>
      </c>
    </row>
    <row r="413" spans="1:13" x14ac:dyDescent="0.2">
      <c r="A413" s="39">
        <v>170908132628</v>
      </c>
      <c r="B413" t="str">
        <f t="shared" si="71"/>
        <v>20170908132628</v>
      </c>
      <c r="C413" s="9">
        <f t="shared" si="70"/>
        <v>42986.560046296298</v>
      </c>
      <c r="D413" s="39">
        <v>175</v>
      </c>
      <c r="E413" s="40">
        <v>774</v>
      </c>
      <c r="F413" t="str">
        <f t="shared" ref="F413:F476" si="72">IF(H413=$B$13,C413,"")</f>
        <v/>
      </c>
      <c r="G413" s="3">
        <f t="shared" ref="G413:G476" si="73">IF(D413-$B$11&gt;0,C413," ")</f>
        <v>42986.560046296298</v>
      </c>
      <c r="H413" s="41">
        <f t="shared" ref="H413:H476" si="74">IF((D413-$B$11)&gt;0,D413-$B$11,0)</f>
        <v>15</v>
      </c>
      <c r="I413" s="41">
        <f t="shared" ref="I413:I476" si="75">H413/2</f>
        <v>7.5</v>
      </c>
      <c r="J413" s="42">
        <f t="shared" ref="J413:J476" si="76">AVERAGE(I412:I413)*(E413-E412)</f>
        <v>15</v>
      </c>
      <c r="K413" s="45">
        <f t="shared" ref="K413:K476" si="77">J413*$B$19</f>
        <v>24.027524488146046</v>
      </c>
      <c r="L413" s="46">
        <f t="shared" si="69"/>
        <v>210044.61448795811</v>
      </c>
      <c r="M413" s="44">
        <f t="shared" ref="M413:M476" si="78">L413/($B$17*1000)</f>
        <v>0.98612495064769068</v>
      </c>
    </row>
    <row r="414" spans="1:13" x14ac:dyDescent="0.2">
      <c r="A414" s="39">
        <v>170908132630</v>
      </c>
      <c r="B414" t="str">
        <f t="shared" si="71"/>
        <v>20170908132630</v>
      </c>
      <c r="C414" s="9">
        <f t="shared" si="70"/>
        <v>42986.560069444444</v>
      </c>
      <c r="D414" s="39">
        <v>175</v>
      </c>
      <c r="E414" s="40">
        <v>776</v>
      </c>
      <c r="F414" t="str">
        <f t="shared" si="72"/>
        <v/>
      </c>
      <c r="G414" s="3">
        <f t="shared" si="73"/>
        <v>42986.560069444444</v>
      </c>
      <c r="H414" s="41">
        <f t="shared" si="74"/>
        <v>15</v>
      </c>
      <c r="I414" s="41">
        <f t="shared" si="75"/>
        <v>7.5</v>
      </c>
      <c r="J414" s="42">
        <f t="shared" si="76"/>
        <v>15</v>
      </c>
      <c r="K414" s="45">
        <f t="shared" si="77"/>
        <v>24.027524488146046</v>
      </c>
      <c r="L414" s="46">
        <f t="shared" ref="L414:L477" si="79">L413+K414</f>
        <v>210068.64201244625</v>
      </c>
      <c r="M414" s="44">
        <f t="shared" si="78"/>
        <v>0.98623775592697771</v>
      </c>
    </row>
    <row r="415" spans="1:13" x14ac:dyDescent="0.2">
      <c r="A415" s="39">
        <v>170908132632</v>
      </c>
      <c r="B415" t="str">
        <f t="shared" si="71"/>
        <v>20170908132632</v>
      </c>
      <c r="C415" s="9">
        <f t="shared" si="70"/>
        <v>42986.56009259259</v>
      </c>
      <c r="D415" s="39">
        <v>175</v>
      </c>
      <c r="E415" s="40">
        <v>778</v>
      </c>
      <c r="F415" t="str">
        <f t="shared" si="72"/>
        <v/>
      </c>
      <c r="G415" s="3">
        <f t="shared" si="73"/>
        <v>42986.56009259259</v>
      </c>
      <c r="H415" s="41">
        <f t="shared" si="74"/>
        <v>15</v>
      </c>
      <c r="I415" s="41">
        <f t="shared" si="75"/>
        <v>7.5</v>
      </c>
      <c r="J415" s="42">
        <f t="shared" si="76"/>
        <v>15</v>
      </c>
      <c r="K415" s="45">
        <f t="shared" si="77"/>
        <v>24.027524488146046</v>
      </c>
      <c r="L415" s="46">
        <f t="shared" si="79"/>
        <v>210092.66953693438</v>
      </c>
      <c r="M415" s="44">
        <f t="shared" si="78"/>
        <v>0.98635056120626474</v>
      </c>
    </row>
    <row r="416" spans="1:13" x14ac:dyDescent="0.2">
      <c r="A416" s="39">
        <v>170908132634</v>
      </c>
      <c r="B416" t="str">
        <f t="shared" si="71"/>
        <v>20170908132634</v>
      </c>
      <c r="C416" s="9">
        <f t="shared" si="70"/>
        <v>42986.560115740744</v>
      </c>
      <c r="D416" s="39">
        <v>175</v>
      </c>
      <c r="E416" s="40">
        <v>780</v>
      </c>
      <c r="F416" t="str">
        <f t="shared" si="72"/>
        <v/>
      </c>
      <c r="G416" s="3">
        <f t="shared" si="73"/>
        <v>42986.560115740744</v>
      </c>
      <c r="H416" s="41">
        <f t="shared" si="74"/>
        <v>15</v>
      </c>
      <c r="I416" s="41">
        <f t="shared" si="75"/>
        <v>7.5</v>
      </c>
      <c r="J416" s="42">
        <f t="shared" si="76"/>
        <v>15</v>
      </c>
      <c r="K416" s="45">
        <f t="shared" si="77"/>
        <v>24.027524488146046</v>
      </c>
      <c r="L416" s="46">
        <f t="shared" si="79"/>
        <v>210116.69706142251</v>
      </c>
      <c r="M416" s="44">
        <f t="shared" si="78"/>
        <v>0.98646336648555166</v>
      </c>
    </row>
    <row r="417" spans="1:13" x14ac:dyDescent="0.2">
      <c r="A417" s="39">
        <v>170908132636</v>
      </c>
      <c r="B417" t="str">
        <f t="shared" si="71"/>
        <v>20170908132636</v>
      </c>
      <c r="C417" s="9">
        <f t="shared" si="70"/>
        <v>42986.56013888889</v>
      </c>
      <c r="D417" s="39">
        <v>175</v>
      </c>
      <c r="E417" s="40">
        <v>782</v>
      </c>
      <c r="F417" t="str">
        <f t="shared" si="72"/>
        <v/>
      </c>
      <c r="G417" s="3">
        <f t="shared" si="73"/>
        <v>42986.56013888889</v>
      </c>
      <c r="H417" s="41">
        <f t="shared" si="74"/>
        <v>15</v>
      </c>
      <c r="I417" s="41">
        <f t="shared" si="75"/>
        <v>7.5</v>
      </c>
      <c r="J417" s="42">
        <f t="shared" si="76"/>
        <v>15</v>
      </c>
      <c r="K417" s="45">
        <f t="shared" si="77"/>
        <v>24.027524488146046</v>
      </c>
      <c r="L417" s="46">
        <f t="shared" si="79"/>
        <v>210140.72458591065</v>
      </c>
      <c r="M417" s="44">
        <f t="shared" si="78"/>
        <v>0.98657617176483869</v>
      </c>
    </row>
    <row r="418" spans="1:13" x14ac:dyDescent="0.2">
      <c r="A418" s="39">
        <v>170908132638</v>
      </c>
      <c r="B418" t="str">
        <f t="shared" si="71"/>
        <v>20170908132638</v>
      </c>
      <c r="C418" s="9">
        <f t="shared" si="70"/>
        <v>42986.560162037036</v>
      </c>
      <c r="D418" s="39">
        <v>175</v>
      </c>
      <c r="E418" s="40">
        <v>784</v>
      </c>
      <c r="F418" t="str">
        <f t="shared" si="72"/>
        <v/>
      </c>
      <c r="G418" s="3">
        <f t="shared" si="73"/>
        <v>42986.560162037036</v>
      </c>
      <c r="H418" s="41">
        <f t="shared" si="74"/>
        <v>15</v>
      </c>
      <c r="I418" s="41">
        <f t="shared" si="75"/>
        <v>7.5</v>
      </c>
      <c r="J418" s="42">
        <f t="shared" si="76"/>
        <v>15</v>
      </c>
      <c r="K418" s="45">
        <f t="shared" si="77"/>
        <v>24.027524488146046</v>
      </c>
      <c r="L418" s="46">
        <f t="shared" si="79"/>
        <v>210164.75211039878</v>
      </c>
      <c r="M418" s="44">
        <f t="shared" si="78"/>
        <v>0.98668897704412573</v>
      </c>
    </row>
    <row r="419" spans="1:13" x14ac:dyDescent="0.2">
      <c r="A419" s="39">
        <v>170908132640</v>
      </c>
      <c r="B419" t="str">
        <f t="shared" si="71"/>
        <v>20170908132640</v>
      </c>
      <c r="C419" s="9">
        <f t="shared" si="70"/>
        <v>42986.560185185182</v>
      </c>
      <c r="D419" s="39">
        <v>175</v>
      </c>
      <c r="E419" s="40">
        <v>786</v>
      </c>
      <c r="F419" t="str">
        <f t="shared" si="72"/>
        <v/>
      </c>
      <c r="G419" s="3">
        <f t="shared" si="73"/>
        <v>42986.560185185182</v>
      </c>
      <c r="H419" s="41">
        <f t="shared" si="74"/>
        <v>15</v>
      </c>
      <c r="I419" s="41">
        <f t="shared" si="75"/>
        <v>7.5</v>
      </c>
      <c r="J419" s="42">
        <f t="shared" si="76"/>
        <v>15</v>
      </c>
      <c r="K419" s="45">
        <f t="shared" si="77"/>
        <v>24.027524488146046</v>
      </c>
      <c r="L419" s="46">
        <f t="shared" si="79"/>
        <v>210188.77963488692</v>
      </c>
      <c r="M419" s="44">
        <f t="shared" si="78"/>
        <v>0.98680178232341276</v>
      </c>
    </row>
    <row r="420" spans="1:13" x14ac:dyDescent="0.2">
      <c r="A420" s="39">
        <v>170908132642</v>
      </c>
      <c r="B420" t="str">
        <f t="shared" si="71"/>
        <v>20170908132642</v>
      </c>
      <c r="C420" s="9">
        <f t="shared" si="70"/>
        <v>42986.560208333336</v>
      </c>
      <c r="D420" s="39">
        <v>175</v>
      </c>
      <c r="E420" s="40">
        <v>788</v>
      </c>
      <c r="F420" t="str">
        <f t="shared" si="72"/>
        <v/>
      </c>
      <c r="G420" s="3">
        <f t="shared" si="73"/>
        <v>42986.560208333336</v>
      </c>
      <c r="H420" s="41">
        <f t="shared" si="74"/>
        <v>15</v>
      </c>
      <c r="I420" s="41">
        <f t="shared" si="75"/>
        <v>7.5</v>
      </c>
      <c r="J420" s="42">
        <f t="shared" si="76"/>
        <v>15</v>
      </c>
      <c r="K420" s="45">
        <f t="shared" si="77"/>
        <v>24.027524488146046</v>
      </c>
      <c r="L420" s="46">
        <f t="shared" si="79"/>
        <v>210212.80715937505</v>
      </c>
      <c r="M420" s="44">
        <f t="shared" si="78"/>
        <v>0.98691458760269979</v>
      </c>
    </row>
    <row r="421" spans="1:13" x14ac:dyDescent="0.2">
      <c r="A421" s="39">
        <v>170908132644</v>
      </c>
      <c r="B421" t="str">
        <f t="shared" si="71"/>
        <v>20170908132644</v>
      </c>
      <c r="C421" s="9">
        <f t="shared" si="70"/>
        <v>42986.560231481482</v>
      </c>
      <c r="D421" s="39">
        <v>175</v>
      </c>
      <c r="E421" s="40">
        <v>790</v>
      </c>
      <c r="F421" t="str">
        <f t="shared" si="72"/>
        <v/>
      </c>
      <c r="G421" s="3">
        <f t="shared" si="73"/>
        <v>42986.560231481482</v>
      </c>
      <c r="H421" s="41">
        <f t="shared" si="74"/>
        <v>15</v>
      </c>
      <c r="I421" s="41">
        <f t="shared" si="75"/>
        <v>7.5</v>
      </c>
      <c r="J421" s="42">
        <f t="shared" si="76"/>
        <v>15</v>
      </c>
      <c r="K421" s="45">
        <f t="shared" si="77"/>
        <v>24.027524488146046</v>
      </c>
      <c r="L421" s="46">
        <f t="shared" si="79"/>
        <v>210236.83468386318</v>
      </c>
      <c r="M421" s="44">
        <f t="shared" si="78"/>
        <v>0.98702739288198682</v>
      </c>
    </row>
    <row r="422" spans="1:13" x14ac:dyDescent="0.2">
      <c r="A422" s="39">
        <v>170908132646</v>
      </c>
      <c r="B422" t="str">
        <f t="shared" si="71"/>
        <v>20170908132646</v>
      </c>
      <c r="C422" s="9">
        <f t="shared" si="70"/>
        <v>42986.560254629629</v>
      </c>
      <c r="D422" s="39">
        <v>174</v>
      </c>
      <c r="E422" s="40">
        <v>792</v>
      </c>
      <c r="F422" t="str">
        <f t="shared" si="72"/>
        <v/>
      </c>
      <c r="G422" s="3">
        <f t="shared" si="73"/>
        <v>42986.560254629629</v>
      </c>
      <c r="H422" s="41">
        <f t="shared" si="74"/>
        <v>14</v>
      </c>
      <c r="I422" s="41">
        <f t="shared" si="75"/>
        <v>7</v>
      </c>
      <c r="J422" s="42">
        <f t="shared" si="76"/>
        <v>14.5</v>
      </c>
      <c r="K422" s="45">
        <f t="shared" si="77"/>
        <v>23.226607005207846</v>
      </c>
      <c r="L422" s="46">
        <f t="shared" si="79"/>
        <v>210260.06129086838</v>
      </c>
      <c r="M422" s="44">
        <f t="shared" si="78"/>
        <v>0.9871364379852976</v>
      </c>
    </row>
    <row r="423" spans="1:13" x14ac:dyDescent="0.2">
      <c r="A423" s="39">
        <v>170908132648</v>
      </c>
      <c r="B423" t="str">
        <f t="shared" si="71"/>
        <v>20170908132648</v>
      </c>
      <c r="C423" s="9">
        <f t="shared" si="70"/>
        <v>42986.560277777775</v>
      </c>
      <c r="D423" s="39">
        <v>175</v>
      </c>
      <c r="E423" s="40">
        <v>794</v>
      </c>
      <c r="F423" t="str">
        <f t="shared" si="72"/>
        <v/>
      </c>
      <c r="G423" s="3">
        <f t="shared" si="73"/>
        <v>42986.560277777775</v>
      </c>
      <c r="H423" s="41">
        <f t="shared" si="74"/>
        <v>15</v>
      </c>
      <c r="I423" s="41">
        <f t="shared" si="75"/>
        <v>7.5</v>
      </c>
      <c r="J423" s="42">
        <f t="shared" si="76"/>
        <v>14.5</v>
      </c>
      <c r="K423" s="45">
        <f t="shared" si="77"/>
        <v>23.226607005207846</v>
      </c>
      <c r="L423" s="46">
        <f t="shared" si="79"/>
        <v>210283.28789787358</v>
      </c>
      <c r="M423" s="44">
        <f t="shared" si="78"/>
        <v>0.98724548308860838</v>
      </c>
    </row>
    <row r="424" spans="1:13" x14ac:dyDescent="0.2">
      <c r="A424" s="39">
        <v>170908132650</v>
      </c>
      <c r="B424" t="str">
        <f t="shared" si="71"/>
        <v>20170908132650</v>
      </c>
      <c r="C424" s="9">
        <f t="shared" si="70"/>
        <v>42986.560300925928</v>
      </c>
      <c r="D424" s="39">
        <v>174</v>
      </c>
      <c r="E424" s="40">
        <v>796</v>
      </c>
      <c r="F424" t="str">
        <f t="shared" si="72"/>
        <v/>
      </c>
      <c r="G424" s="3">
        <f t="shared" si="73"/>
        <v>42986.560300925928</v>
      </c>
      <c r="H424" s="41">
        <f t="shared" si="74"/>
        <v>14</v>
      </c>
      <c r="I424" s="41">
        <f t="shared" si="75"/>
        <v>7</v>
      </c>
      <c r="J424" s="42">
        <f t="shared" si="76"/>
        <v>14.5</v>
      </c>
      <c r="K424" s="45">
        <f t="shared" si="77"/>
        <v>23.226607005207846</v>
      </c>
      <c r="L424" s="46">
        <f t="shared" si="79"/>
        <v>210306.51450487878</v>
      </c>
      <c r="M424" s="44">
        <f t="shared" si="78"/>
        <v>0.98735452819191916</v>
      </c>
    </row>
    <row r="425" spans="1:13" x14ac:dyDescent="0.2">
      <c r="A425" s="39">
        <v>170908132652</v>
      </c>
      <c r="B425" t="str">
        <f t="shared" si="71"/>
        <v>20170908132652</v>
      </c>
      <c r="C425" s="9">
        <f t="shared" si="70"/>
        <v>42986.560324074075</v>
      </c>
      <c r="D425" s="39">
        <v>174</v>
      </c>
      <c r="E425" s="40">
        <v>798</v>
      </c>
      <c r="F425" t="str">
        <f t="shared" si="72"/>
        <v/>
      </c>
      <c r="G425" s="3">
        <f t="shared" si="73"/>
        <v>42986.560324074075</v>
      </c>
      <c r="H425" s="41">
        <f t="shared" si="74"/>
        <v>14</v>
      </c>
      <c r="I425" s="41">
        <f t="shared" si="75"/>
        <v>7</v>
      </c>
      <c r="J425" s="42">
        <f t="shared" si="76"/>
        <v>14</v>
      </c>
      <c r="K425" s="45">
        <f t="shared" si="77"/>
        <v>22.425689522269643</v>
      </c>
      <c r="L425" s="46">
        <f t="shared" si="79"/>
        <v>210328.94019440105</v>
      </c>
      <c r="M425" s="44">
        <f t="shared" si="78"/>
        <v>0.98745981311925368</v>
      </c>
    </row>
    <row r="426" spans="1:13" x14ac:dyDescent="0.2">
      <c r="A426" s="39">
        <v>170908132654</v>
      </c>
      <c r="B426" t="str">
        <f t="shared" si="71"/>
        <v>20170908132654</v>
      </c>
      <c r="C426" s="9">
        <f t="shared" si="70"/>
        <v>42986.560347222221</v>
      </c>
      <c r="D426" s="39">
        <v>174</v>
      </c>
      <c r="E426" s="40">
        <v>800</v>
      </c>
      <c r="F426" t="str">
        <f t="shared" si="72"/>
        <v/>
      </c>
      <c r="G426" s="3">
        <f t="shared" si="73"/>
        <v>42986.560347222221</v>
      </c>
      <c r="H426" s="41">
        <f t="shared" si="74"/>
        <v>14</v>
      </c>
      <c r="I426" s="41">
        <f t="shared" si="75"/>
        <v>7</v>
      </c>
      <c r="J426" s="42">
        <f t="shared" si="76"/>
        <v>14</v>
      </c>
      <c r="K426" s="45">
        <f t="shared" si="77"/>
        <v>22.425689522269643</v>
      </c>
      <c r="L426" s="46">
        <f t="shared" si="79"/>
        <v>210351.36588392331</v>
      </c>
      <c r="M426" s="44">
        <f t="shared" si="78"/>
        <v>0.98756509804658832</v>
      </c>
    </row>
    <row r="427" spans="1:13" x14ac:dyDescent="0.2">
      <c r="A427" s="39">
        <v>170908132656</v>
      </c>
      <c r="B427" t="str">
        <f t="shared" si="71"/>
        <v>20170908132656</v>
      </c>
      <c r="C427" s="9">
        <f t="shared" si="70"/>
        <v>42986.560370370367</v>
      </c>
      <c r="D427" s="39">
        <v>174</v>
      </c>
      <c r="E427" s="40">
        <v>802</v>
      </c>
      <c r="F427" t="str">
        <f t="shared" si="72"/>
        <v/>
      </c>
      <c r="G427" s="3">
        <f t="shared" si="73"/>
        <v>42986.560370370367</v>
      </c>
      <c r="H427" s="41">
        <f t="shared" si="74"/>
        <v>14</v>
      </c>
      <c r="I427" s="41">
        <f t="shared" si="75"/>
        <v>7</v>
      </c>
      <c r="J427" s="42">
        <f t="shared" si="76"/>
        <v>14</v>
      </c>
      <c r="K427" s="45">
        <f t="shared" si="77"/>
        <v>22.425689522269643</v>
      </c>
      <c r="L427" s="46">
        <f t="shared" si="79"/>
        <v>210373.79157344557</v>
      </c>
      <c r="M427" s="44">
        <f t="shared" si="78"/>
        <v>0.98767038297392284</v>
      </c>
    </row>
    <row r="428" spans="1:13" x14ac:dyDescent="0.2">
      <c r="A428" s="39">
        <v>170908132658</v>
      </c>
      <c r="B428" t="str">
        <f t="shared" si="71"/>
        <v>20170908132658</v>
      </c>
      <c r="C428" s="9">
        <f t="shared" si="70"/>
        <v>42986.560393518521</v>
      </c>
      <c r="D428" s="39">
        <v>174</v>
      </c>
      <c r="E428" s="40">
        <v>804</v>
      </c>
      <c r="F428" t="str">
        <f t="shared" si="72"/>
        <v/>
      </c>
      <c r="G428" s="3">
        <f t="shared" si="73"/>
        <v>42986.560393518521</v>
      </c>
      <c r="H428" s="41">
        <f t="shared" si="74"/>
        <v>14</v>
      </c>
      <c r="I428" s="41">
        <f t="shared" si="75"/>
        <v>7</v>
      </c>
      <c r="J428" s="42">
        <f t="shared" si="76"/>
        <v>14</v>
      </c>
      <c r="K428" s="45">
        <f t="shared" si="77"/>
        <v>22.425689522269643</v>
      </c>
      <c r="L428" s="46">
        <f t="shared" si="79"/>
        <v>210396.21726296784</v>
      </c>
      <c r="M428" s="44">
        <f t="shared" si="78"/>
        <v>0.98777566790125748</v>
      </c>
    </row>
    <row r="429" spans="1:13" x14ac:dyDescent="0.2">
      <c r="A429" s="39">
        <v>170908132700</v>
      </c>
      <c r="B429" t="str">
        <f t="shared" si="71"/>
        <v>20170908132700</v>
      </c>
      <c r="C429" s="9">
        <f t="shared" si="70"/>
        <v>42986.560416666667</v>
      </c>
      <c r="D429" s="39">
        <v>174</v>
      </c>
      <c r="E429" s="40">
        <v>806</v>
      </c>
      <c r="F429" t="str">
        <f t="shared" si="72"/>
        <v/>
      </c>
      <c r="G429" s="3">
        <f t="shared" si="73"/>
        <v>42986.560416666667</v>
      </c>
      <c r="H429" s="41">
        <f t="shared" si="74"/>
        <v>14</v>
      </c>
      <c r="I429" s="41">
        <f t="shared" si="75"/>
        <v>7</v>
      </c>
      <c r="J429" s="42">
        <f t="shared" si="76"/>
        <v>14</v>
      </c>
      <c r="K429" s="45">
        <f t="shared" si="77"/>
        <v>22.425689522269643</v>
      </c>
      <c r="L429" s="46">
        <f t="shared" si="79"/>
        <v>210418.6429524901</v>
      </c>
      <c r="M429" s="44">
        <f t="shared" si="78"/>
        <v>0.98788095282859201</v>
      </c>
    </row>
    <row r="430" spans="1:13" x14ac:dyDescent="0.2">
      <c r="A430" s="39">
        <v>170908132702</v>
      </c>
      <c r="B430" t="str">
        <f t="shared" si="71"/>
        <v>20170908132702</v>
      </c>
      <c r="C430" s="9">
        <f t="shared" si="70"/>
        <v>42986.560439814813</v>
      </c>
      <c r="D430" s="39">
        <v>174</v>
      </c>
      <c r="E430" s="40">
        <v>808</v>
      </c>
      <c r="F430" t="str">
        <f t="shared" si="72"/>
        <v/>
      </c>
      <c r="G430" s="3">
        <f t="shared" si="73"/>
        <v>42986.560439814813</v>
      </c>
      <c r="H430" s="41">
        <f t="shared" si="74"/>
        <v>14</v>
      </c>
      <c r="I430" s="41">
        <f t="shared" si="75"/>
        <v>7</v>
      </c>
      <c r="J430" s="42">
        <f t="shared" si="76"/>
        <v>14</v>
      </c>
      <c r="K430" s="45">
        <f t="shared" si="77"/>
        <v>22.425689522269643</v>
      </c>
      <c r="L430" s="46">
        <f t="shared" si="79"/>
        <v>210441.06864201237</v>
      </c>
      <c r="M430" s="44">
        <f t="shared" si="78"/>
        <v>0.98798623775592664</v>
      </c>
    </row>
    <row r="431" spans="1:13" x14ac:dyDescent="0.2">
      <c r="A431" s="39">
        <v>170908132704</v>
      </c>
      <c r="B431" t="str">
        <f t="shared" si="71"/>
        <v>20170908132704</v>
      </c>
      <c r="C431" s="9">
        <f t="shared" si="70"/>
        <v>42986.56046296296</v>
      </c>
      <c r="D431" s="39">
        <v>173</v>
      </c>
      <c r="E431" s="40">
        <v>810</v>
      </c>
      <c r="F431" t="str">
        <f t="shared" si="72"/>
        <v/>
      </c>
      <c r="G431" s="3">
        <f t="shared" si="73"/>
        <v>42986.56046296296</v>
      </c>
      <c r="H431" s="41">
        <f t="shared" si="74"/>
        <v>13</v>
      </c>
      <c r="I431" s="41">
        <f t="shared" si="75"/>
        <v>6.5</v>
      </c>
      <c r="J431" s="42">
        <f t="shared" si="76"/>
        <v>13.5</v>
      </c>
      <c r="K431" s="45">
        <f t="shared" si="77"/>
        <v>21.62477203933144</v>
      </c>
      <c r="L431" s="46">
        <f t="shared" si="79"/>
        <v>210462.6934140517</v>
      </c>
      <c r="M431" s="44">
        <f t="shared" si="78"/>
        <v>0.98808776250728492</v>
      </c>
    </row>
    <row r="432" spans="1:13" x14ac:dyDescent="0.2">
      <c r="A432" s="39">
        <v>170908132706</v>
      </c>
      <c r="B432" t="str">
        <f t="shared" si="71"/>
        <v>20170908132706</v>
      </c>
      <c r="C432" s="9">
        <f t="shared" si="70"/>
        <v>42986.560486111113</v>
      </c>
      <c r="D432" s="39">
        <v>173</v>
      </c>
      <c r="E432" s="40">
        <v>812</v>
      </c>
      <c r="F432" t="str">
        <f t="shared" si="72"/>
        <v/>
      </c>
      <c r="G432" s="3">
        <f t="shared" si="73"/>
        <v>42986.560486111113</v>
      </c>
      <c r="H432" s="41">
        <f t="shared" si="74"/>
        <v>13</v>
      </c>
      <c r="I432" s="41">
        <f t="shared" si="75"/>
        <v>6.5</v>
      </c>
      <c r="J432" s="42">
        <f t="shared" si="76"/>
        <v>13</v>
      </c>
      <c r="K432" s="45">
        <f t="shared" si="77"/>
        <v>20.82385455639324</v>
      </c>
      <c r="L432" s="46">
        <f t="shared" si="79"/>
        <v>210483.51726860809</v>
      </c>
      <c r="M432" s="44">
        <f t="shared" si="78"/>
        <v>0.98818552708266705</v>
      </c>
    </row>
    <row r="433" spans="1:13" x14ac:dyDescent="0.2">
      <c r="A433" s="39">
        <v>170908132708</v>
      </c>
      <c r="B433" t="str">
        <f t="shared" si="71"/>
        <v>20170908132708</v>
      </c>
      <c r="C433" s="9">
        <f t="shared" si="70"/>
        <v>42986.56050925926</v>
      </c>
      <c r="D433" s="39">
        <v>173</v>
      </c>
      <c r="E433" s="40">
        <v>814</v>
      </c>
      <c r="F433" t="str">
        <f t="shared" si="72"/>
        <v/>
      </c>
      <c r="G433" s="3">
        <f t="shared" si="73"/>
        <v>42986.56050925926</v>
      </c>
      <c r="H433" s="41">
        <f t="shared" si="74"/>
        <v>13</v>
      </c>
      <c r="I433" s="41">
        <f t="shared" si="75"/>
        <v>6.5</v>
      </c>
      <c r="J433" s="42">
        <f t="shared" si="76"/>
        <v>13</v>
      </c>
      <c r="K433" s="45">
        <f t="shared" si="77"/>
        <v>20.82385455639324</v>
      </c>
      <c r="L433" s="46">
        <f t="shared" si="79"/>
        <v>210504.34112316449</v>
      </c>
      <c r="M433" s="44">
        <f t="shared" si="78"/>
        <v>0.98828329165804918</v>
      </c>
    </row>
    <row r="434" spans="1:13" x14ac:dyDescent="0.2">
      <c r="A434" s="39">
        <v>170908132710</v>
      </c>
      <c r="B434" t="str">
        <f t="shared" si="71"/>
        <v>20170908132710</v>
      </c>
      <c r="C434" s="9">
        <f t="shared" si="70"/>
        <v>42986.560532407406</v>
      </c>
      <c r="D434" s="39">
        <v>173</v>
      </c>
      <c r="E434" s="40">
        <v>816</v>
      </c>
      <c r="F434" t="str">
        <f t="shared" si="72"/>
        <v/>
      </c>
      <c r="G434" s="3">
        <f t="shared" si="73"/>
        <v>42986.560532407406</v>
      </c>
      <c r="H434" s="41">
        <f t="shared" si="74"/>
        <v>13</v>
      </c>
      <c r="I434" s="41">
        <f t="shared" si="75"/>
        <v>6.5</v>
      </c>
      <c r="J434" s="42">
        <f t="shared" si="76"/>
        <v>13</v>
      </c>
      <c r="K434" s="45">
        <f t="shared" si="77"/>
        <v>20.82385455639324</v>
      </c>
      <c r="L434" s="46">
        <f t="shared" si="79"/>
        <v>210525.16497772088</v>
      </c>
      <c r="M434" s="44">
        <f t="shared" si="78"/>
        <v>0.98838105623343131</v>
      </c>
    </row>
    <row r="435" spans="1:13" x14ac:dyDescent="0.2">
      <c r="A435" s="39">
        <v>170908132712</v>
      </c>
      <c r="B435" t="str">
        <f t="shared" si="71"/>
        <v>20170908132712</v>
      </c>
      <c r="C435" s="9">
        <f t="shared" si="70"/>
        <v>42986.560555555552</v>
      </c>
      <c r="D435" s="39">
        <v>173</v>
      </c>
      <c r="E435" s="40">
        <v>818</v>
      </c>
      <c r="F435" t="str">
        <f t="shared" si="72"/>
        <v/>
      </c>
      <c r="G435" s="3">
        <f t="shared" si="73"/>
        <v>42986.560555555552</v>
      </c>
      <c r="H435" s="41">
        <f t="shared" si="74"/>
        <v>13</v>
      </c>
      <c r="I435" s="41">
        <f t="shared" si="75"/>
        <v>6.5</v>
      </c>
      <c r="J435" s="42">
        <f t="shared" si="76"/>
        <v>13</v>
      </c>
      <c r="K435" s="45">
        <f t="shared" si="77"/>
        <v>20.82385455639324</v>
      </c>
      <c r="L435" s="46">
        <f t="shared" si="79"/>
        <v>210545.98883227727</v>
      </c>
      <c r="M435" s="44">
        <f t="shared" si="78"/>
        <v>0.98847882080881355</v>
      </c>
    </row>
    <row r="436" spans="1:13" x14ac:dyDescent="0.2">
      <c r="A436" s="39">
        <v>170908132714</v>
      </c>
      <c r="B436" t="str">
        <f t="shared" si="71"/>
        <v>20170908132714</v>
      </c>
      <c r="C436" s="9">
        <f t="shared" si="70"/>
        <v>42986.560578703706</v>
      </c>
      <c r="D436" s="39">
        <v>173</v>
      </c>
      <c r="E436" s="40">
        <v>820</v>
      </c>
      <c r="F436" t="str">
        <f t="shared" si="72"/>
        <v/>
      </c>
      <c r="G436" s="3">
        <f t="shared" si="73"/>
        <v>42986.560578703706</v>
      </c>
      <c r="H436" s="41">
        <f t="shared" si="74"/>
        <v>13</v>
      </c>
      <c r="I436" s="41">
        <f t="shared" si="75"/>
        <v>6.5</v>
      </c>
      <c r="J436" s="42">
        <f t="shared" si="76"/>
        <v>13</v>
      </c>
      <c r="K436" s="45">
        <f t="shared" si="77"/>
        <v>20.82385455639324</v>
      </c>
      <c r="L436" s="46">
        <f t="shared" si="79"/>
        <v>210566.81268683367</v>
      </c>
      <c r="M436" s="44">
        <f t="shared" si="78"/>
        <v>0.98857658538419568</v>
      </c>
    </row>
    <row r="437" spans="1:13" x14ac:dyDescent="0.2">
      <c r="A437" s="39">
        <v>170908132716</v>
      </c>
      <c r="B437" t="str">
        <f t="shared" si="71"/>
        <v>20170908132716</v>
      </c>
      <c r="C437" s="9">
        <f t="shared" si="70"/>
        <v>42986.560601851852</v>
      </c>
      <c r="D437" s="39">
        <v>173</v>
      </c>
      <c r="E437" s="40">
        <v>822</v>
      </c>
      <c r="F437" t="str">
        <f t="shared" si="72"/>
        <v/>
      </c>
      <c r="G437" s="3">
        <f t="shared" si="73"/>
        <v>42986.560601851852</v>
      </c>
      <c r="H437" s="41">
        <f t="shared" si="74"/>
        <v>13</v>
      </c>
      <c r="I437" s="41">
        <f t="shared" si="75"/>
        <v>6.5</v>
      </c>
      <c r="J437" s="42">
        <f t="shared" si="76"/>
        <v>13</v>
      </c>
      <c r="K437" s="45">
        <f t="shared" si="77"/>
        <v>20.82385455639324</v>
      </c>
      <c r="L437" s="46">
        <f t="shared" si="79"/>
        <v>210587.63654139006</v>
      </c>
      <c r="M437" s="44">
        <f t="shared" si="78"/>
        <v>0.98867434995957781</v>
      </c>
    </row>
    <row r="438" spans="1:13" x14ac:dyDescent="0.2">
      <c r="A438" s="39">
        <v>170908132718</v>
      </c>
      <c r="B438" t="str">
        <f t="shared" si="71"/>
        <v>20170908132718</v>
      </c>
      <c r="C438" s="9">
        <f t="shared" si="70"/>
        <v>42986.560624999998</v>
      </c>
      <c r="D438" s="39">
        <v>173</v>
      </c>
      <c r="E438" s="40">
        <v>824</v>
      </c>
      <c r="F438" t="str">
        <f t="shared" si="72"/>
        <v/>
      </c>
      <c r="G438" s="3">
        <f t="shared" si="73"/>
        <v>42986.560624999998</v>
      </c>
      <c r="H438" s="41">
        <f t="shared" si="74"/>
        <v>13</v>
      </c>
      <c r="I438" s="41">
        <f t="shared" si="75"/>
        <v>6.5</v>
      </c>
      <c r="J438" s="42">
        <f t="shared" si="76"/>
        <v>13</v>
      </c>
      <c r="K438" s="45">
        <f t="shared" si="77"/>
        <v>20.82385455639324</v>
      </c>
      <c r="L438" s="46">
        <f t="shared" si="79"/>
        <v>210608.46039594646</v>
      </c>
      <c r="M438" s="44">
        <f t="shared" si="78"/>
        <v>0.98877211453495994</v>
      </c>
    </row>
    <row r="439" spans="1:13" x14ac:dyDescent="0.2">
      <c r="A439" s="39">
        <v>170908132720</v>
      </c>
      <c r="B439" t="str">
        <f t="shared" si="71"/>
        <v>20170908132720</v>
      </c>
      <c r="C439" s="9">
        <f t="shared" si="70"/>
        <v>42986.560648148145</v>
      </c>
      <c r="D439" s="39">
        <v>172</v>
      </c>
      <c r="E439" s="40">
        <v>826</v>
      </c>
      <c r="F439" t="str">
        <f t="shared" si="72"/>
        <v/>
      </c>
      <c r="G439" s="3">
        <f t="shared" si="73"/>
        <v>42986.560648148145</v>
      </c>
      <c r="H439" s="41">
        <f t="shared" si="74"/>
        <v>12</v>
      </c>
      <c r="I439" s="41">
        <f t="shared" si="75"/>
        <v>6</v>
      </c>
      <c r="J439" s="42">
        <f t="shared" si="76"/>
        <v>12.5</v>
      </c>
      <c r="K439" s="45">
        <f t="shared" si="77"/>
        <v>20.02293707345504</v>
      </c>
      <c r="L439" s="46">
        <f t="shared" si="79"/>
        <v>210628.48333301992</v>
      </c>
      <c r="M439" s="44">
        <f t="shared" si="78"/>
        <v>0.98886611893436582</v>
      </c>
    </row>
    <row r="440" spans="1:13" x14ac:dyDescent="0.2">
      <c r="A440" s="39">
        <v>170908132722</v>
      </c>
      <c r="B440" t="str">
        <f t="shared" si="71"/>
        <v>20170908132722</v>
      </c>
      <c r="C440" s="9">
        <f t="shared" si="70"/>
        <v>42986.560671296298</v>
      </c>
      <c r="D440" s="39">
        <v>172</v>
      </c>
      <c r="E440" s="40">
        <v>828</v>
      </c>
      <c r="F440" t="str">
        <f t="shared" si="72"/>
        <v/>
      </c>
      <c r="G440" s="3">
        <f t="shared" si="73"/>
        <v>42986.560671296298</v>
      </c>
      <c r="H440" s="41">
        <f t="shared" si="74"/>
        <v>12</v>
      </c>
      <c r="I440" s="41">
        <f t="shared" si="75"/>
        <v>6</v>
      </c>
      <c r="J440" s="42">
        <f t="shared" si="76"/>
        <v>12</v>
      </c>
      <c r="K440" s="45">
        <f t="shared" si="77"/>
        <v>19.222019590516837</v>
      </c>
      <c r="L440" s="46">
        <f t="shared" si="79"/>
        <v>210647.70535261044</v>
      </c>
      <c r="M440" s="44">
        <f t="shared" si="78"/>
        <v>0.98895636315779556</v>
      </c>
    </row>
    <row r="441" spans="1:13" x14ac:dyDescent="0.2">
      <c r="A441" s="39">
        <v>170908132724</v>
      </c>
      <c r="B441" t="str">
        <f t="shared" si="71"/>
        <v>20170908132724</v>
      </c>
      <c r="C441" s="9">
        <f t="shared" si="70"/>
        <v>42986.560694444444</v>
      </c>
      <c r="D441" s="39">
        <v>172</v>
      </c>
      <c r="E441" s="40">
        <v>830</v>
      </c>
      <c r="F441" t="str">
        <f t="shared" si="72"/>
        <v/>
      </c>
      <c r="G441" s="3">
        <f t="shared" si="73"/>
        <v>42986.560694444444</v>
      </c>
      <c r="H441" s="41">
        <f t="shared" si="74"/>
        <v>12</v>
      </c>
      <c r="I441" s="41">
        <f t="shared" si="75"/>
        <v>6</v>
      </c>
      <c r="J441" s="42">
        <f t="shared" si="76"/>
        <v>12</v>
      </c>
      <c r="K441" s="45">
        <f t="shared" si="77"/>
        <v>19.222019590516837</v>
      </c>
      <c r="L441" s="46">
        <f t="shared" si="79"/>
        <v>210666.92737220097</v>
      </c>
      <c r="M441" s="44">
        <f t="shared" si="78"/>
        <v>0.98904660738122518</v>
      </c>
    </row>
    <row r="442" spans="1:13" x14ac:dyDescent="0.2">
      <c r="A442" s="39">
        <v>170908132726</v>
      </c>
      <c r="B442" t="str">
        <f t="shared" si="71"/>
        <v>20170908132726</v>
      </c>
      <c r="C442" s="9">
        <f t="shared" si="70"/>
        <v>42986.560717592591</v>
      </c>
      <c r="D442" s="39">
        <v>172</v>
      </c>
      <c r="E442" s="40">
        <v>832</v>
      </c>
      <c r="F442" t="str">
        <f t="shared" si="72"/>
        <v/>
      </c>
      <c r="G442" s="3">
        <f t="shared" si="73"/>
        <v>42986.560717592591</v>
      </c>
      <c r="H442" s="41">
        <f t="shared" si="74"/>
        <v>12</v>
      </c>
      <c r="I442" s="41">
        <f t="shared" si="75"/>
        <v>6</v>
      </c>
      <c r="J442" s="42">
        <f t="shared" si="76"/>
        <v>12</v>
      </c>
      <c r="K442" s="45">
        <f t="shared" si="77"/>
        <v>19.222019590516837</v>
      </c>
      <c r="L442" s="46">
        <f t="shared" si="79"/>
        <v>210686.14939179149</v>
      </c>
      <c r="M442" s="44">
        <f t="shared" si="78"/>
        <v>0.98913685160465492</v>
      </c>
    </row>
    <row r="443" spans="1:13" x14ac:dyDescent="0.2">
      <c r="A443" s="39">
        <v>170908132728</v>
      </c>
      <c r="B443" t="str">
        <f t="shared" si="71"/>
        <v>20170908132728</v>
      </c>
      <c r="C443" s="9">
        <f t="shared" si="70"/>
        <v>42986.560740740744</v>
      </c>
      <c r="D443" s="39">
        <v>172</v>
      </c>
      <c r="E443" s="40">
        <v>834</v>
      </c>
      <c r="F443" t="str">
        <f t="shared" si="72"/>
        <v/>
      </c>
      <c r="G443" s="3">
        <f t="shared" si="73"/>
        <v>42986.560740740744</v>
      </c>
      <c r="H443" s="41">
        <f t="shared" si="74"/>
        <v>12</v>
      </c>
      <c r="I443" s="41">
        <f t="shared" si="75"/>
        <v>6</v>
      </c>
      <c r="J443" s="42">
        <f t="shared" si="76"/>
        <v>12</v>
      </c>
      <c r="K443" s="45">
        <f t="shared" si="77"/>
        <v>19.222019590516837</v>
      </c>
      <c r="L443" s="46">
        <f t="shared" si="79"/>
        <v>210705.37141138202</v>
      </c>
      <c r="M443" s="44">
        <f t="shared" si="78"/>
        <v>0.98922709582808455</v>
      </c>
    </row>
    <row r="444" spans="1:13" x14ac:dyDescent="0.2">
      <c r="A444" s="39">
        <v>170908132730</v>
      </c>
      <c r="B444" t="str">
        <f t="shared" si="71"/>
        <v>20170908132730</v>
      </c>
      <c r="C444" s="9">
        <f t="shared" si="70"/>
        <v>42986.560763888891</v>
      </c>
      <c r="D444" s="39">
        <v>172</v>
      </c>
      <c r="E444" s="40">
        <v>836</v>
      </c>
      <c r="F444" t="str">
        <f t="shared" si="72"/>
        <v/>
      </c>
      <c r="G444" s="3">
        <f t="shared" si="73"/>
        <v>42986.560763888891</v>
      </c>
      <c r="H444" s="41">
        <f t="shared" si="74"/>
        <v>12</v>
      </c>
      <c r="I444" s="41">
        <f t="shared" si="75"/>
        <v>6</v>
      </c>
      <c r="J444" s="42">
        <f t="shared" si="76"/>
        <v>12</v>
      </c>
      <c r="K444" s="45">
        <f t="shared" si="77"/>
        <v>19.222019590516837</v>
      </c>
      <c r="L444" s="46">
        <f t="shared" si="79"/>
        <v>210724.59343097254</v>
      </c>
      <c r="M444" s="44">
        <f t="shared" si="78"/>
        <v>0.98931734005151428</v>
      </c>
    </row>
    <row r="445" spans="1:13" x14ac:dyDescent="0.2">
      <c r="A445" s="39">
        <v>170908132732</v>
      </c>
      <c r="B445" t="str">
        <f t="shared" ref="B445:B508" si="80">"20"&amp;A445</f>
        <v>20170908132732</v>
      </c>
      <c r="C445" s="9">
        <f t="shared" ref="C445:C508" si="81">DATE(LEFT(B445,4),MID(B445,5,2),MID(B445,7,2))+TIME(MID(B445,9,2),MID(B445,11,2),RIGHT(B445,2))</f>
        <v>42986.560787037037</v>
      </c>
      <c r="D445" s="39">
        <v>172</v>
      </c>
      <c r="E445" s="40">
        <v>838</v>
      </c>
      <c r="F445" t="str">
        <f t="shared" si="72"/>
        <v/>
      </c>
      <c r="G445" s="3">
        <f t="shared" si="73"/>
        <v>42986.560787037037</v>
      </c>
      <c r="H445" s="41">
        <f t="shared" si="74"/>
        <v>12</v>
      </c>
      <c r="I445" s="41">
        <f t="shared" si="75"/>
        <v>6</v>
      </c>
      <c r="J445" s="42">
        <f t="shared" si="76"/>
        <v>12</v>
      </c>
      <c r="K445" s="45">
        <f t="shared" si="77"/>
        <v>19.222019590516837</v>
      </c>
      <c r="L445" s="46">
        <f t="shared" si="79"/>
        <v>210743.81545056307</v>
      </c>
      <c r="M445" s="44">
        <f t="shared" si="78"/>
        <v>0.98940758427494402</v>
      </c>
    </row>
    <row r="446" spans="1:13" x14ac:dyDescent="0.2">
      <c r="A446" s="39">
        <v>170908132734</v>
      </c>
      <c r="B446" t="str">
        <f t="shared" si="80"/>
        <v>20170908132734</v>
      </c>
      <c r="C446" s="9">
        <f t="shared" si="81"/>
        <v>42986.560810185183</v>
      </c>
      <c r="D446" s="39">
        <v>172</v>
      </c>
      <c r="E446" s="40">
        <v>840</v>
      </c>
      <c r="F446" t="str">
        <f t="shared" si="72"/>
        <v/>
      </c>
      <c r="G446" s="3">
        <f t="shared" si="73"/>
        <v>42986.560810185183</v>
      </c>
      <c r="H446" s="41">
        <f t="shared" si="74"/>
        <v>12</v>
      </c>
      <c r="I446" s="41">
        <f t="shared" si="75"/>
        <v>6</v>
      </c>
      <c r="J446" s="42">
        <f t="shared" si="76"/>
        <v>12</v>
      </c>
      <c r="K446" s="45">
        <f t="shared" si="77"/>
        <v>19.222019590516837</v>
      </c>
      <c r="L446" s="46">
        <f t="shared" si="79"/>
        <v>210763.03747015359</v>
      </c>
      <c r="M446" s="44">
        <f t="shared" si="78"/>
        <v>0.98949782849837364</v>
      </c>
    </row>
    <row r="447" spans="1:13" x14ac:dyDescent="0.2">
      <c r="A447" s="39">
        <v>170908132736</v>
      </c>
      <c r="B447" t="str">
        <f t="shared" si="80"/>
        <v>20170908132736</v>
      </c>
      <c r="C447" s="9">
        <f t="shared" si="81"/>
        <v>42986.560833333337</v>
      </c>
      <c r="D447" s="39">
        <v>172</v>
      </c>
      <c r="E447" s="40">
        <v>842</v>
      </c>
      <c r="F447" t="str">
        <f t="shared" si="72"/>
        <v/>
      </c>
      <c r="G447" s="3">
        <f t="shared" si="73"/>
        <v>42986.560833333337</v>
      </c>
      <c r="H447" s="41">
        <f t="shared" si="74"/>
        <v>12</v>
      </c>
      <c r="I447" s="41">
        <f t="shared" si="75"/>
        <v>6</v>
      </c>
      <c r="J447" s="42">
        <f t="shared" si="76"/>
        <v>12</v>
      </c>
      <c r="K447" s="45">
        <f t="shared" si="77"/>
        <v>19.222019590516837</v>
      </c>
      <c r="L447" s="46">
        <f t="shared" si="79"/>
        <v>210782.25948974412</v>
      </c>
      <c r="M447" s="44">
        <f t="shared" si="78"/>
        <v>0.98958807272180338</v>
      </c>
    </row>
    <row r="448" spans="1:13" x14ac:dyDescent="0.2">
      <c r="A448" s="39">
        <v>170908132738</v>
      </c>
      <c r="B448" t="str">
        <f t="shared" si="80"/>
        <v>20170908132738</v>
      </c>
      <c r="C448" s="9">
        <f t="shared" si="81"/>
        <v>42986.560856481483</v>
      </c>
      <c r="D448" s="39">
        <v>172</v>
      </c>
      <c r="E448" s="40">
        <v>844</v>
      </c>
      <c r="F448" t="str">
        <f t="shared" si="72"/>
        <v/>
      </c>
      <c r="G448" s="3">
        <f t="shared" si="73"/>
        <v>42986.560856481483</v>
      </c>
      <c r="H448" s="41">
        <f t="shared" si="74"/>
        <v>12</v>
      </c>
      <c r="I448" s="41">
        <f t="shared" si="75"/>
        <v>6</v>
      </c>
      <c r="J448" s="42">
        <f t="shared" si="76"/>
        <v>12</v>
      </c>
      <c r="K448" s="45">
        <f t="shared" si="77"/>
        <v>19.222019590516837</v>
      </c>
      <c r="L448" s="46">
        <f t="shared" si="79"/>
        <v>210801.48150933464</v>
      </c>
      <c r="M448" s="44">
        <f t="shared" si="78"/>
        <v>0.98967831694523301</v>
      </c>
    </row>
    <row r="449" spans="1:13" x14ac:dyDescent="0.2">
      <c r="A449" s="39">
        <v>170908132740</v>
      </c>
      <c r="B449" t="str">
        <f t="shared" si="80"/>
        <v>20170908132740</v>
      </c>
      <c r="C449" s="9">
        <f t="shared" si="81"/>
        <v>42986.560879629629</v>
      </c>
      <c r="D449" s="39">
        <v>172</v>
      </c>
      <c r="E449" s="40">
        <v>846</v>
      </c>
      <c r="F449" t="str">
        <f t="shared" si="72"/>
        <v/>
      </c>
      <c r="G449" s="3">
        <f t="shared" si="73"/>
        <v>42986.560879629629</v>
      </c>
      <c r="H449" s="41">
        <f t="shared" si="74"/>
        <v>12</v>
      </c>
      <c r="I449" s="41">
        <f t="shared" si="75"/>
        <v>6</v>
      </c>
      <c r="J449" s="42">
        <f t="shared" si="76"/>
        <v>12</v>
      </c>
      <c r="K449" s="45">
        <f t="shared" si="77"/>
        <v>19.222019590516837</v>
      </c>
      <c r="L449" s="46">
        <f t="shared" si="79"/>
        <v>210820.70352892517</v>
      </c>
      <c r="M449" s="44">
        <f t="shared" si="78"/>
        <v>0.98976856116866274</v>
      </c>
    </row>
    <row r="450" spans="1:13" x14ac:dyDescent="0.2">
      <c r="A450" s="39">
        <v>170908132742</v>
      </c>
      <c r="B450" t="str">
        <f t="shared" si="80"/>
        <v>20170908132742</v>
      </c>
      <c r="C450" s="9">
        <f t="shared" si="81"/>
        <v>42986.560902777775</v>
      </c>
      <c r="D450" s="39">
        <v>172</v>
      </c>
      <c r="E450" s="40">
        <v>848</v>
      </c>
      <c r="F450" t="str">
        <f t="shared" si="72"/>
        <v/>
      </c>
      <c r="G450" s="3">
        <f t="shared" si="73"/>
        <v>42986.560902777775</v>
      </c>
      <c r="H450" s="41">
        <f t="shared" si="74"/>
        <v>12</v>
      </c>
      <c r="I450" s="41">
        <f t="shared" si="75"/>
        <v>6</v>
      </c>
      <c r="J450" s="42">
        <f t="shared" si="76"/>
        <v>12</v>
      </c>
      <c r="K450" s="45">
        <f t="shared" si="77"/>
        <v>19.222019590516837</v>
      </c>
      <c r="L450" s="46">
        <f t="shared" si="79"/>
        <v>210839.92554851569</v>
      </c>
      <c r="M450" s="44">
        <f t="shared" si="78"/>
        <v>0.98985880539209248</v>
      </c>
    </row>
    <row r="451" spans="1:13" x14ac:dyDescent="0.2">
      <c r="A451" s="39">
        <v>170908132744</v>
      </c>
      <c r="B451" t="str">
        <f t="shared" si="80"/>
        <v>20170908132744</v>
      </c>
      <c r="C451" s="9">
        <f t="shared" si="81"/>
        <v>42986.560925925929</v>
      </c>
      <c r="D451" s="39">
        <v>172</v>
      </c>
      <c r="E451" s="40">
        <v>850</v>
      </c>
      <c r="F451" t="str">
        <f t="shared" si="72"/>
        <v/>
      </c>
      <c r="G451" s="3">
        <f t="shared" si="73"/>
        <v>42986.560925925929</v>
      </c>
      <c r="H451" s="41">
        <f t="shared" si="74"/>
        <v>12</v>
      </c>
      <c r="I451" s="41">
        <f t="shared" si="75"/>
        <v>6</v>
      </c>
      <c r="J451" s="42">
        <f t="shared" si="76"/>
        <v>12</v>
      </c>
      <c r="K451" s="45">
        <f t="shared" si="77"/>
        <v>19.222019590516837</v>
      </c>
      <c r="L451" s="46">
        <f t="shared" si="79"/>
        <v>210859.14756810621</v>
      </c>
      <c r="M451" s="44">
        <f t="shared" si="78"/>
        <v>0.9899490496155221</v>
      </c>
    </row>
    <row r="452" spans="1:13" x14ac:dyDescent="0.2">
      <c r="A452" s="39">
        <v>170908132746</v>
      </c>
      <c r="B452" t="str">
        <f t="shared" si="80"/>
        <v>20170908132746</v>
      </c>
      <c r="C452" s="9">
        <f t="shared" si="81"/>
        <v>42986.560949074075</v>
      </c>
      <c r="D452" s="39">
        <v>172</v>
      </c>
      <c r="E452" s="40">
        <v>852</v>
      </c>
      <c r="F452" t="str">
        <f t="shared" si="72"/>
        <v/>
      </c>
      <c r="G452" s="3">
        <f t="shared" si="73"/>
        <v>42986.560949074075</v>
      </c>
      <c r="H452" s="41">
        <f t="shared" si="74"/>
        <v>12</v>
      </c>
      <c r="I452" s="41">
        <f t="shared" si="75"/>
        <v>6</v>
      </c>
      <c r="J452" s="42">
        <f t="shared" si="76"/>
        <v>12</v>
      </c>
      <c r="K452" s="45">
        <f t="shared" si="77"/>
        <v>19.222019590516837</v>
      </c>
      <c r="L452" s="46">
        <f t="shared" si="79"/>
        <v>210878.36958769674</v>
      </c>
      <c r="M452" s="44">
        <f t="shared" si="78"/>
        <v>0.99003929383895184</v>
      </c>
    </row>
    <row r="453" spans="1:13" x14ac:dyDescent="0.2">
      <c r="A453" s="39">
        <v>170908132748</v>
      </c>
      <c r="B453" t="str">
        <f t="shared" si="80"/>
        <v>20170908132748</v>
      </c>
      <c r="C453" s="9">
        <f t="shared" si="81"/>
        <v>42986.560972222222</v>
      </c>
      <c r="D453" s="39">
        <v>172</v>
      </c>
      <c r="E453" s="40">
        <v>854</v>
      </c>
      <c r="F453" t="str">
        <f t="shared" si="72"/>
        <v/>
      </c>
      <c r="G453" s="3">
        <f t="shared" si="73"/>
        <v>42986.560972222222</v>
      </c>
      <c r="H453" s="41">
        <f t="shared" si="74"/>
        <v>12</v>
      </c>
      <c r="I453" s="41">
        <f t="shared" si="75"/>
        <v>6</v>
      </c>
      <c r="J453" s="42">
        <f t="shared" si="76"/>
        <v>12</v>
      </c>
      <c r="K453" s="45">
        <f t="shared" si="77"/>
        <v>19.222019590516837</v>
      </c>
      <c r="L453" s="46">
        <f t="shared" si="79"/>
        <v>210897.59160728726</v>
      </c>
      <c r="M453" s="44">
        <f t="shared" si="78"/>
        <v>0.99012953806238158</v>
      </c>
    </row>
    <row r="454" spans="1:13" x14ac:dyDescent="0.2">
      <c r="A454" s="39">
        <v>170908132750</v>
      </c>
      <c r="B454" t="str">
        <f t="shared" si="80"/>
        <v>20170908132750</v>
      </c>
      <c r="C454" s="9">
        <f t="shared" si="81"/>
        <v>42986.560995370368</v>
      </c>
      <c r="D454" s="39">
        <v>172</v>
      </c>
      <c r="E454" s="40">
        <v>856</v>
      </c>
      <c r="F454" t="str">
        <f t="shared" si="72"/>
        <v/>
      </c>
      <c r="G454" s="3">
        <f t="shared" si="73"/>
        <v>42986.560995370368</v>
      </c>
      <c r="H454" s="41">
        <f t="shared" si="74"/>
        <v>12</v>
      </c>
      <c r="I454" s="41">
        <f t="shared" si="75"/>
        <v>6</v>
      </c>
      <c r="J454" s="42">
        <f t="shared" si="76"/>
        <v>12</v>
      </c>
      <c r="K454" s="45">
        <f t="shared" si="77"/>
        <v>19.222019590516837</v>
      </c>
      <c r="L454" s="46">
        <f t="shared" si="79"/>
        <v>210916.81362687779</v>
      </c>
      <c r="M454" s="44">
        <f t="shared" si="78"/>
        <v>0.9902197822858112</v>
      </c>
    </row>
    <row r="455" spans="1:13" x14ac:dyDescent="0.2">
      <c r="A455" s="39">
        <v>170908132752</v>
      </c>
      <c r="B455" t="str">
        <f t="shared" si="80"/>
        <v>20170908132752</v>
      </c>
      <c r="C455" s="9">
        <f t="shared" si="81"/>
        <v>42986.561018518521</v>
      </c>
      <c r="D455" s="39">
        <v>172</v>
      </c>
      <c r="E455" s="40">
        <v>858</v>
      </c>
      <c r="F455" t="str">
        <f t="shared" si="72"/>
        <v/>
      </c>
      <c r="G455" s="3">
        <f t="shared" si="73"/>
        <v>42986.561018518521</v>
      </c>
      <c r="H455" s="41">
        <f t="shared" si="74"/>
        <v>12</v>
      </c>
      <c r="I455" s="41">
        <f t="shared" si="75"/>
        <v>6</v>
      </c>
      <c r="J455" s="42">
        <f t="shared" si="76"/>
        <v>12</v>
      </c>
      <c r="K455" s="45">
        <f t="shared" si="77"/>
        <v>19.222019590516837</v>
      </c>
      <c r="L455" s="46">
        <f t="shared" si="79"/>
        <v>210936.03564646831</v>
      </c>
      <c r="M455" s="44">
        <f t="shared" si="78"/>
        <v>0.99031002650924094</v>
      </c>
    </row>
    <row r="456" spans="1:13" x14ac:dyDescent="0.2">
      <c r="A456" s="39">
        <v>170908132754</v>
      </c>
      <c r="B456" t="str">
        <f t="shared" si="80"/>
        <v>20170908132754</v>
      </c>
      <c r="C456" s="9">
        <f t="shared" si="81"/>
        <v>42986.561041666668</v>
      </c>
      <c r="D456" s="39">
        <v>172</v>
      </c>
      <c r="E456" s="40">
        <v>860</v>
      </c>
      <c r="F456" t="str">
        <f t="shared" si="72"/>
        <v/>
      </c>
      <c r="G456" s="3">
        <f t="shared" si="73"/>
        <v>42986.561041666668</v>
      </c>
      <c r="H456" s="41">
        <f t="shared" si="74"/>
        <v>12</v>
      </c>
      <c r="I456" s="41">
        <f t="shared" si="75"/>
        <v>6</v>
      </c>
      <c r="J456" s="42">
        <f t="shared" si="76"/>
        <v>12</v>
      </c>
      <c r="K456" s="45">
        <f t="shared" si="77"/>
        <v>19.222019590516837</v>
      </c>
      <c r="L456" s="46">
        <f t="shared" si="79"/>
        <v>210955.25766605884</v>
      </c>
      <c r="M456" s="44">
        <f t="shared" si="78"/>
        <v>0.99040027073267056</v>
      </c>
    </row>
    <row r="457" spans="1:13" x14ac:dyDescent="0.2">
      <c r="A457" s="39">
        <v>170908132756</v>
      </c>
      <c r="B457" t="str">
        <f t="shared" si="80"/>
        <v>20170908132756</v>
      </c>
      <c r="C457" s="9">
        <f t="shared" si="81"/>
        <v>42986.561064814814</v>
      </c>
      <c r="D457" s="39">
        <v>171</v>
      </c>
      <c r="E457" s="40">
        <v>862</v>
      </c>
      <c r="F457" t="str">
        <f t="shared" si="72"/>
        <v/>
      </c>
      <c r="G457" s="3">
        <f t="shared" si="73"/>
        <v>42986.561064814814</v>
      </c>
      <c r="H457" s="41">
        <f t="shared" si="74"/>
        <v>11</v>
      </c>
      <c r="I457" s="41">
        <f t="shared" si="75"/>
        <v>5.5</v>
      </c>
      <c r="J457" s="42">
        <f t="shared" si="76"/>
        <v>11.5</v>
      </c>
      <c r="K457" s="45">
        <f t="shared" si="77"/>
        <v>18.421102107578633</v>
      </c>
      <c r="L457" s="46">
        <f t="shared" si="79"/>
        <v>210973.67876816643</v>
      </c>
      <c r="M457" s="44">
        <f t="shared" si="78"/>
        <v>0.99048675478012405</v>
      </c>
    </row>
    <row r="458" spans="1:13" x14ac:dyDescent="0.2">
      <c r="A458" s="39">
        <v>170908132758</v>
      </c>
      <c r="B458" t="str">
        <f t="shared" si="80"/>
        <v>20170908132758</v>
      </c>
      <c r="C458" s="9">
        <f t="shared" si="81"/>
        <v>42986.56108796296</v>
      </c>
      <c r="D458" s="39">
        <v>171</v>
      </c>
      <c r="E458" s="40">
        <v>864</v>
      </c>
      <c r="F458" t="str">
        <f t="shared" si="72"/>
        <v/>
      </c>
      <c r="G458" s="3">
        <f t="shared" si="73"/>
        <v>42986.56108796296</v>
      </c>
      <c r="H458" s="41">
        <f t="shared" si="74"/>
        <v>11</v>
      </c>
      <c r="I458" s="41">
        <f t="shared" si="75"/>
        <v>5.5</v>
      </c>
      <c r="J458" s="42">
        <f t="shared" si="76"/>
        <v>11</v>
      </c>
      <c r="K458" s="45">
        <f t="shared" si="77"/>
        <v>17.620184624640434</v>
      </c>
      <c r="L458" s="46">
        <f t="shared" si="79"/>
        <v>210991.29895279108</v>
      </c>
      <c r="M458" s="44">
        <f t="shared" si="78"/>
        <v>0.99056947865160128</v>
      </c>
    </row>
    <row r="459" spans="1:13" x14ac:dyDescent="0.2">
      <c r="A459" s="39">
        <v>170908132800</v>
      </c>
      <c r="B459" t="str">
        <f t="shared" si="80"/>
        <v>20170908132800</v>
      </c>
      <c r="C459" s="9">
        <f t="shared" si="81"/>
        <v>42986.561111111114</v>
      </c>
      <c r="D459" s="39">
        <v>171</v>
      </c>
      <c r="E459" s="40">
        <v>866</v>
      </c>
      <c r="F459" t="str">
        <f t="shared" si="72"/>
        <v/>
      </c>
      <c r="G459" s="3">
        <f t="shared" si="73"/>
        <v>42986.561111111114</v>
      </c>
      <c r="H459" s="41">
        <f t="shared" si="74"/>
        <v>11</v>
      </c>
      <c r="I459" s="41">
        <f t="shared" si="75"/>
        <v>5.5</v>
      </c>
      <c r="J459" s="42">
        <f t="shared" si="76"/>
        <v>11</v>
      </c>
      <c r="K459" s="45">
        <f t="shared" si="77"/>
        <v>17.620184624640434</v>
      </c>
      <c r="L459" s="46">
        <f t="shared" si="79"/>
        <v>211008.91913741574</v>
      </c>
      <c r="M459" s="44">
        <f t="shared" si="78"/>
        <v>0.99065220252307862</v>
      </c>
    </row>
    <row r="460" spans="1:13" x14ac:dyDescent="0.2">
      <c r="A460" s="39">
        <v>170908132802</v>
      </c>
      <c r="B460" t="str">
        <f t="shared" si="80"/>
        <v>20170908132802</v>
      </c>
      <c r="C460" s="9">
        <f t="shared" si="81"/>
        <v>42986.56113425926</v>
      </c>
      <c r="D460" s="39">
        <v>171</v>
      </c>
      <c r="E460" s="40">
        <v>868</v>
      </c>
      <c r="F460" t="str">
        <f t="shared" si="72"/>
        <v/>
      </c>
      <c r="G460" s="3">
        <f t="shared" si="73"/>
        <v>42986.56113425926</v>
      </c>
      <c r="H460" s="41">
        <f t="shared" si="74"/>
        <v>11</v>
      </c>
      <c r="I460" s="41">
        <f t="shared" si="75"/>
        <v>5.5</v>
      </c>
      <c r="J460" s="42">
        <f t="shared" si="76"/>
        <v>11</v>
      </c>
      <c r="K460" s="45">
        <f t="shared" si="77"/>
        <v>17.620184624640434</v>
      </c>
      <c r="L460" s="46">
        <f t="shared" si="79"/>
        <v>211026.53932204039</v>
      </c>
      <c r="M460" s="44">
        <f t="shared" si="78"/>
        <v>0.99073492639455585</v>
      </c>
    </row>
    <row r="461" spans="1:13" x14ac:dyDescent="0.2">
      <c r="A461" s="39">
        <v>170908132804</v>
      </c>
      <c r="B461" t="str">
        <f t="shared" si="80"/>
        <v>20170908132804</v>
      </c>
      <c r="C461" s="9">
        <f t="shared" si="81"/>
        <v>42986.561157407406</v>
      </c>
      <c r="D461" s="39">
        <v>171</v>
      </c>
      <c r="E461" s="40">
        <v>870</v>
      </c>
      <c r="F461" t="str">
        <f t="shared" si="72"/>
        <v/>
      </c>
      <c r="G461" s="3">
        <f t="shared" si="73"/>
        <v>42986.561157407406</v>
      </c>
      <c r="H461" s="41">
        <f t="shared" si="74"/>
        <v>11</v>
      </c>
      <c r="I461" s="41">
        <f t="shared" si="75"/>
        <v>5.5</v>
      </c>
      <c r="J461" s="42">
        <f t="shared" si="76"/>
        <v>11</v>
      </c>
      <c r="K461" s="45">
        <f t="shared" si="77"/>
        <v>17.620184624640434</v>
      </c>
      <c r="L461" s="46">
        <f t="shared" si="79"/>
        <v>211044.15950666505</v>
      </c>
      <c r="M461" s="44">
        <f t="shared" si="78"/>
        <v>0.99081765026603308</v>
      </c>
    </row>
    <row r="462" spans="1:13" x14ac:dyDescent="0.2">
      <c r="A462" s="39">
        <v>170908132806</v>
      </c>
      <c r="B462" t="str">
        <f t="shared" si="80"/>
        <v>20170908132806</v>
      </c>
      <c r="C462" s="9">
        <f t="shared" si="81"/>
        <v>42986.561180555553</v>
      </c>
      <c r="D462" s="39">
        <v>171</v>
      </c>
      <c r="E462" s="40">
        <v>872</v>
      </c>
      <c r="F462" t="str">
        <f t="shared" si="72"/>
        <v/>
      </c>
      <c r="G462" s="3">
        <f t="shared" si="73"/>
        <v>42986.561180555553</v>
      </c>
      <c r="H462" s="41">
        <f t="shared" si="74"/>
        <v>11</v>
      </c>
      <c r="I462" s="41">
        <f t="shared" si="75"/>
        <v>5.5</v>
      </c>
      <c r="J462" s="42">
        <f t="shared" si="76"/>
        <v>11</v>
      </c>
      <c r="K462" s="45">
        <f t="shared" si="77"/>
        <v>17.620184624640434</v>
      </c>
      <c r="L462" s="46">
        <f t="shared" si="79"/>
        <v>211061.7796912897</v>
      </c>
      <c r="M462" s="44">
        <f t="shared" si="78"/>
        <v>0.99090037413751031</v>
      </c>
    </row>
    <row r="463" spans="1:13" x14ac:dyDescent="0.2">
      <c r="A463" s="39">
        <v>170908132808</v>
      </c>
      <c r="B463" t="str">
        <f t="shared" si="80"/>
        <v>20170908132808</v>
      </c>
      <c r="C463" s="9">
        <f t="shared" si="81"/>
        <v>42986.561203703706</v>
      </c>
      <c r="D463" s="39">
        <v>171</v>
      </c>
      <c r="E463" s="40">
        <v>874</v>
      </c>
      <c r="F463" t="str">
        <f t="shared" si="72"/>
        <v/>
      </c>
      <c r="G463" s="3">
        <f t="shared" si="73"/>
        <v>42986.561203703706</v>
      </c>
      <c r="H463" s="41">
        <f t="shared" si="74"/>
        <v>11</v>
      </c>
      <c r="I463" s="41">
        <f t="shared" si="75"/>
        <v>5.5</v>
      </c>
      <c r="J463" s="42">
        <f t="shared" si="76"/>
        <v>11</v>
      </c>
      <c r="K463" s="45">
        <f t="shared" si="77"/>
        <v>17.620184624640434</v>
      </c>
      <c r="L463" s="46">
        <f t="shared" si="79"/>
        <v>211079.39987591436</v>
      </c>
      <c r="M463" s="44">
        <f t="shared" si="78"/>
        <v>0.99098309800898765</v>
      </c>
    </row>
    <row r="464" spans="1:13" x14ac:dyDescent="0.2">
      <c r="A464" s="39">
        <v>170908132810</v>
      </c>
      <c r="B464" t="str">
        <f t="shared" si="80"/>
        <v>20170908132810</v>
      </c>
      <c r="C464" s="9">
        <f t="shared" si="81"/>
        <v>42986.561226851853</v>
      </c>
      <c r="D464" s="39">
        <v>171</v>
      </c>
      <c r="E464" s="40">
        <v>876</v>
      </c>
      <c r="F464" t="str">
        <f t="shared" si="72"/>
        <v/>
      </c>
      <c r="G464" s="3">
        <f t="shared" si="73"/>
        <v>42986.561226851853</v>
      </c>
      <c r="H464" s="41">
        <f t="shared" si="74"/>
        <v>11</v>
      </c>
      <c r="I464" s="41">
        <f t="shared" si="75"/>
        <v>5.5</v>
      </c>
      <c r="J464" s="42">
        <f t="shared" si="76"/>
        <v>11</v>
      </c>
      <c r="K464" s="45">
        <f t="shared" si="77"/>
        <v>17.620184624640434</v>
      </c>
      <c r="L464" s="46">
        <f t="shared" si="79"/>
        <v>211097.02006053901</v>
      </c>
      <c r="M464" s="44">
        <f t="shared" si="78"/>
        <v>0.99106582188046488</v>
      </c>
    </row>
    <row r="465" spans="1:13" x14ac:dyDescent="0.2">
      <c r="A465" s="39">
        <v>170908132812</v>
      </c>
      <c r="B465" t="str">
        <f t="shared" si="80"/>
        <v>20170908132812</v>
      </c>
      <c r="C465" s="9">
        <f t="shared" si="81"/>
        <v>42986.561249999999</v>
      </c>
      <c r="D465" s="39">
        <v>171</v>
      </c>
      <c r="E465" s="40">
        <v>878</v>
      </c>
      <c r="F465" t="str">
        <f t="shared" si="72"/>
        <v/>
      </c>
      <c r="G465" s="3">
        <f t="shared" si="73"/>
        <v>42986.561249999999</v>
      </c>
      <c r="H465" s="41">
        <f t="shared" si="74"/>
        <v>11</v>
      </c>
      <c r="I465" s="41">
        <f t="shared" si="75"/>
        <v>5.5</v>
      </c>
      <c r="J465" s="42">
        <f t="shared" si="76"/>
        <v>11</v>
      </c>
      <c r="K465" s="45">
        <f t="shared" si="77"/>
        <v>17.620184624640434</v>
      </c>
      <c r="L465" s="46">
        <f t="shared" si="79"/>
        <v>211114.64024516367</v>
      </c>
      <c r="M465" s="44">
        <f t="shared" si="78"/>
        <v>0.99114854575194211</v>
      </c>
    </row>
    <row r="466" spans="1:13" x14ac:dyDescent="0.2">
      <c r="A466" s="39">
        <v>170908132814</v>
      </c>
      <c r="B466" t="str">
        <f t="shared" si="80"/>
        <v>20170908132814</v>
      </c>
      <c r="C466" s="9">
        <f t="shared" si="81"/>
        <v>42986.561273148145</v>
      </c>
      <c r="D466" s="39">
        <v>171</v>
      </c>
      <c r="E466" s="40">
        <v>880</v>
      </c>
      <c r="F466" t="str">
        <f t="shared" si="72"/>
        <v/>
      </c>
      <c r="G466" s="3">
        <f t="shared" si="73"/>
        <v>42986.561273148145</v>
      </c>
      <c r="H466" s="41">
        <f t="shared" si="74"/>
        <v>11</v>
      </c>
      <c r="I466" s="41">
        <f t="shared" si="75"/>
        <v>5.5</v>
      </c>
      <c r="J466" s="42">
        <f t="shared" si="76"/>
        <v>11</v>
      </c>
      <c r="K466" s="45">
        <f t="shared" si="77"/>
        <v>17.620184624640434</v>
      </c>
      <c r="L466" s="46">
        <f t="shared" si="79"/>
        <v>211132.26042978832</v>
      </c>
      <c r="M466" s="44">
        <f t="shared" si="78"/>
        <v>0.99123126962341934</v>
      </c>
    </row>
    <row r="467" spans="1:13" x14ac:dyDescent="0.2">
      <c r="A467" s="39">
        <v>170908132816</v>
      </c>
      <c r="B467" t="str">
        <f t="shared" si="80"/>
        <v>20170908132816</v>
      </c>
      <c r="C467" s="9">
        <f t="shared" si="81"/>
        <v>42986.561296296299</v>
      </c>
      <c r="D467" s="39">
        <v>171</v>
      </c>
      <c r="E467" s="40">
        <v>882</v>
      </c>
      <c r="F467" t="str">
        <f t="shared" si="72"/>
        <v/>
      </c>
      <c r="G467" s="3">
        <f t="shared" si="73"/>
        <v>42986.561296296299</v>
      </c>
      <c r="H467" s="41">
        <f t="shared" si="74"/>
        <v>11</v>
      </c>
      <c r="I467" s="41">
        <f t="shared" si="75"/>
        <v>5.5</v>
      </c>
      <c r="J467" s="42">
        <f t="shared" si="76"/>
        <v>11</v>
      </c>
      <c r="K467" s="45">
        <f t="shared" si="77"/>
        <v>17.620184624640434</v>
      </c>
      <c r="L467" s="46">
        <f t="shared" si="79"/>
        <v>211149.88061441298</v>
      </c>
      <c r="M467" s="44">
        <f t="shared" si="78"/>
        <v>0.99131399349489657</v>
      </c>
    </row>
    <row r="468" spans="1:13" x14ac:dyDescent="0.2">
      <c r="A468" s="39">
        <v>170908132818</v>
      </c>
      <c r="B468" t="str">
        <f t="shared" si="80"/>
        <v>20170908132818</v>
      </c>
      <c r="C468" s="9">
        <f t="shared" si="81"/>
        <v>42986.561319444445</v>
      </c>
      <c r="D468" s="39">
        <v>171</v>
      </c>
      <c r="E468" s="40">
        <v>884</v>
      </c>
      <c r="F468" t="str">
        <f t="shared" si="72"/>
        <v/>
      </c>
      <c r="G468" s="3">
        <f t="shared" si="73"/>
        <v>42986.561319444445</v>
      </c>
      <c r="H468" s="41">
        <f t="shared" si="74"/>
        <v>11</v>
      </c>
      <c r="I468" s="41">
        <f t="shared" si="75"/>
        <v>5.5</v>
      </c>
      <c r="J468" s="42">
        <f t="shared" si="76"/>
        <v>11</v>
      </c>
      <c r="K468" s="45">
        <f t="shared" si="77"/>
        <v>17.620184624640434</v>
      </c>
      <c r="L468" s="46">
        <f t="shared" si="79"/>
        <v>211167.50079903763</v>
      </c>
      <c r="M468" s="44">
        <f t="shared" si="78"/>
        <v>0.99139671736637391</v>
      </c>
    </row>
    <row r="469" spans="1:13" x14ac:dyDescent="0.2">
      <c r="A469" s="39">
        <v>170908132820</v>
      </c>
      <c r="B469" t="str">
        <f t="shared" si="80"/>
        <v>20170908132820</v>
      </c>
      <c r="C469" s="9">
        <f t="shared" si="81"/>
        <v>42986.561342592591</v>
      </c>
      <c r="D469" s="39">
        <v>171</v>
      </c>
      <c r="E469" s="40">
        <v>886</v>
      </c>
      <c r="F469" t="str">
        <f t="shared" si="72"/>
        <v/>
      </c>
      <c r="G469" s="3">
        <f t="shared" si="73"/>
        <v>42986.561342592591</v>
      </c>
      <c r="H469" s="41">
        <f t="shared" si="74"/>
        <v>11</v>
      </c>
      <c r="I469" s="41">
        <f t="shared" si="75"/>
        <v>5.5</v>
      </c>
      <c r="J469" s="42">
        <f t="shared" si="76"/>
        <v>11</v>
      </c>
      <c r="K469" s="45">
        <f t="shared" si="77"/>
        <v>17.620184624640434</v>
      </c>
      <c r="L469" s="46">
        <f t="shared" si="79"/>
        <v>211185.12098366229</v>
      </c>
      <c r="M469" s="44">
        <f t="shared" si="78"/>
        <v>0.99147944123785114</v>
      </c>
    </row>
    <row r="470" spans="1:13" x14ac:dyDescent="0.2">
      <c r="A470" s="39">
        <v>170908132822</v>
      </c>
      <c r="B470" t="str">
        <f t="shared" si="80"/>
        <v>20170908132822</v>
      </c>
      <c r="C470" s="9">
        <f t="shared" si="81"/>
        <v>42986.561365740738</v>
      </c>
      <c r="D470" s="39">
        <v>171</v>
      </c>
      <c r="E470" s="40">
        <v>888</v>
      </c>
      <c r="F470" t="str">
        <f t="shared" si="72"/>
        <v/>
      </c>
      <c r="G470" s="3">
        <f t="shared" si="73"/>
        <v>42986.561365740738</v>
      </c>
      <c r="H470" s="41">
        <f t="shared" si="74"/>
        <v>11</v>
      </c>
      <c r="I470" s="41">
        <f t="shared" si="75"/>
        <v>5.5</v>
      </c>
      <c r="J470" s="42">
        <f t="shared" si="76"/>
        <v>11</v>
      </c>
      <c r="K470" s="45">
        <f t="shared" si="77"/>
        <v>17.620184624640434</v>
      </c>
      <c r="L470" s="46">
        <f t="shared" si="79"/>
        <v>211202.74116828694</v>
      </c>
      <c r="M470" s="44">
        <f t="shared" si="78"/>
        <v>0.99156216510932838</v>
      </c>
    </row>
    <row r="471" spans="1:13" x14ac:dyDescent="0.2">
      <c r="A471" s="39">
        <v>170908132824</v>
      </c>
      <c r="B471" t="str">
        <f t="shared" si="80"/>
        <v>20170908132824</v>
      </c>
      <c r="C471" s="9">
        <f t="shared" si="81"/>
        <v>42986.561388888891</v>
      </c>
      <c r="D471" s="39">
        <v>170</v>
      </c>
      <c r="E471" s="40">
        <v>890</v>
      </c>
      <c r="F471" t="str">
        <f t="shared" si="72"/>
        <v/>
      </c>
      <c r="G471" s="3">
        <f t="shared" si="73"/>
        <v>42986.561388888891</v>
      </c>
      <c r="H471" s="41">
        <f t="shared" si="74"/>
        <v>10</v>
      </c>
      <c r="I471" s="41">
        <f t="shared" si="75"/>
        <v>5</v>
      </c>
      <c r="J471" s="42">
        <f t="shared" si="76"/>
        <v>10.5</v>
      </c>
      <c r="K471" s="45">
        <f t="shared" si="77"/>
        <v>16.819267141702234</v>
      </c>
      <c r="L471" s="46">
        <f t="shared" si="79"/>
        <v>211219.56043542863</v>
      </c>
      <c r="M471" s="44">
        <f t="shared" si="78"/>
        <v>0.99164112880482924</v>
      </c>
    </row>
    <row r="472" spans="1:13" x14ac:dyDescent="0.2">
      <c r="A472" s="39">
        <v>170908132826</v>
      </c>
      <c r="B472" t="str">
        <f t="shared" si="80"/>
        <v>20170908132826</v>
      </c>
      <c r="C472" s="9">
        <f t="shared" si="81"/>
        <v>42986.561412037037</v>
      </c>
      <c r="D472" s="39">
        <v>171</v>
      </c>
      <c r="E472" s="40">
        <v>892</v>
      </c>
      <c r="F472" t="str">
        <f t="shared" si="72"/>
        <v/>
      </c>
      <c r="G472" s="3">
        <f t="shared" si="73"/>
        <v>42986.561412037037</v>
      </c>
      <c r="H472" s="41">
        <f t="shared" si="74"/>
        <v>11</v>
      </c>
      <c r="I472" s="41">
        <f t="shared" si="75"/>
        <v>5.5</v>
      </c>
      <c r="J472" s="42">
        <f t="shared" si="76"/>
        <v>10.5</v>
      </c>
      <c r="K472" s="45">
        <f t="shared" si="77"/>
        <v>16.819267141702234</v>
      </c>
      <c r="L472" s="46">
        <f t="shared" si="79"/>
        <v>211236.37970257032</v>
      </c>
      <c r="M472" s="44">
        <f t="shared" si="78"/>
        <v>0.99172009250033011</v>
      </c>
    </row>
    <row r="473" spans="1:13" x14ac:dyDescent="0.2">
      <c r="A473" s="39">
        <v>170908132828</v>
      </c>
      <c r="B473" t="str">
        <f t="shared" si="80"/>
        <v>20170908132828</v>
      </c>
      <c r="C473" s="9">
        <f t="shared" si="81"/>
        <v>42986.561435185184</v>
      </c>
      <c r="D473" s="39">
        <v>171</v>
      </c>
      <c r="E473" s="40">
        <v>894</v>
      </c>
      <c r="F473" t="str">
        <f t="shared" si="72"/>
        <v/>
      </c>
      <c r="G473" s="3">
        <f t="shared" si="73"/>
        <v>42986.561435185184</v>
      </c>
      <c r="H473" s="41">
        <f t="shared" si="74"/>
        <v>11</v>
      </c>
      <c r="I473" s="41">
        <f t="shared" si="75"/>
        <v>5.5</v>
      </c>
      <c r="J473" s="42">
        <f t="shared" si="76"/>
        <v>11</v>
      </c>
      <c r="K473" s="45">
        <f t="shared" si="77"/>
        <v>17.620184624640434</v>
      </c>
      <c r="L473" s="46">
        <f t="shared" si="79"/>
        <v>211253.99988719498</v>
      </c>
      <c r="M473" s="44">
        <f t="shared" si="78"/>
        <v>0.99180281637180745</v>
      </c>
    </row>
    <row r="474" spans="1:13" x14ac:dyDescent="0.2">
      <c r="A474" s="39">
        <v>170908132830</v>
      </c>
      <c r="B474" t="str">
        <f t="shared" si="80"/>
        <v>20170908132830</v>
      </c>
      <c r="C474" s="9">
        <f t="shared" si="81"/>
        <v>42986.56145833333</v>
      </c>
      <c r="D474" s="39">
        <v>171</v>
      </c>
      <c r="E474" s="40">
        <v>896</v>
      </c>
      <c r="F474" t="str">
        <f t="shared" si="72"/>
        <v/>
      </c>
      <c r="G474" s="3">
        <f t="shared" si="73"/>
        <v>42986.56145833333</v>
      </c>
      <c r="H474" s="41">
        <f t="shared" si="74"/>
        <v>11</v>
      </c>
      <c r="I474" s="41">
        <f t="shared" si="75"/>
        <v>5.5</v>
      </c>
      <c r="J474" s="42">
        <f t="shared" si="76"/>
        <v>11</v>
      </c>
      <c r="K474" s="45">
        <f t="shared" si="77"/>
        <v>17.620184624640434</v>
      </c>
      <c r="L474" s="46">
        <f t="shared" si="79"/>
        <v>211271.62007181963</v>
      </c>
      <c r="M474" s="44">
        <f t="shared" si="78"/>
        <v>0.99188554024328468</v>
      </c>
    </row>
    <row r="475" spans="1:13" x14ac:dyDescent="0.2">
      <c r="A475" s="39">
        <v>170908132832</v>
      </c>
      <c r="B475" t="str">
        <f t="shared" si="80"/>
        <v>20170908132832</v>
      </c>
      <c r="C475" s="9">
        <f t="shared" si="81"/>
        <v>42986.561481481483</v>
      </c>
      <c r="D475" s="39">
        <v>171</v>
      </c>
      <c r="E475" s="40">
        <v>898</v>
      </c>
      <c r="F475" t="str">
        <f t="shared" si="72"/>
        <v/>
      </c>
      <c r="G475" s="3">
        <f t="shared" si="73"/>
        <v>42986.561481481483</v>
      </c>
      <c r="H475" s="41">
        <f t="shared" si="74"/>
        <v>11</v>
      </c>
      <c r="I475" s="41">
        <f t="shared" si="75"/>
        <v>5.5</v>
      </c>
      <c r="J475" s="42">
        <f t="shared" si="76"/>
        <v>11</v>
      </c>
      <c r="K475" s="45">
        <f t="shared" si="77"/>
        <v>17.620184624640434</v>
      </c>
      <c r="L475" s="46">
        <f t="shared" si="79"/>
        <v>211289.24025644429</v>
      </c>
      <c r="M475" s="44">
        <f t="shared" si="78"/>
        <v>0.99196826411476191</v>
      </c>
    </row>
    <row r="476" spans="1:13" x14ac:dyDescent="0.2">
      <c r="A476" s="39">
        <v>170908132834</v>
      </c>
      <c r="B476" t="str">
        <f t="shared" si="80"/>
        <v>20170908132834</v>
      </c>
      <c r="C476" s="9">
        <f t="shared" si="81"/>
        <v>42986.56150462963</v>
      </c>
      <c r="D476" s="39">
        <v>171</v>
      </c>
      <c r="E476" s="40">
        <v>900</v>
      </c>
      <c r="F476" t="str">
        <f t="shared" si="72"/>
        <v/>
      </c>
      <c r="G476" s="3">
        <f t="shared" si="73"/>
        <v>42986.56150462963</v>
      </c>
      <c r="H476" s="41">
        <f t="shared" si="74"/>
        <v>11</v>
      </c>
      <c r="I476" s="41">
        <f t="shared" si="75"/>
        <v>5.5</v>
      </c>
      <c r="J476" s="42">
        <f t="shared" si="76"/>
        <v>11</v>
      </c>
      <c r="K476" s="45">
        <f t="shared" si="77"/>
        <v>17.620184624640434</v>
      </c>
      <c r="L476" s="46">
        <f t="shared" si="79"/>
        <v>211306.86044106894</v>
      </c>
      <c r="M476" s="44">
        <f t="shared" si="78"/>
        <v>0.99205098798623914</v>
      </c>
    </row>
    <row r="477" spans="1:13" x14ac:dyDescent="0.2">
      <c r="A477" s="39">
        <v>170908132836</v>
      </c>
      <c r="B477" t="str">
        <f t="shared" si="80"/>
        <v>20170908132836</v>
      </c>
      <c r="C477" s="9">
        <f t="shared" si="81"/>
        <v>42986.561527777776</v>
      </c>
      <c r="D477" s="39">
        <v>171</v>
      </c>
      <c r="E477" s="40">
        <v>902</v>
      </c>
      <c r="F477" t="str">
        <f t="shared" ref="F477:F540" si="82">IF(H477=$B$13,C477,"")</f>
        <v/>
      </c>
      <c r="G477" s="3">
        <f t="shared" ref="G477:G540" si="83">IF(D477-$B$11&gt;0,C477," ")</f>
        <v>42986.561527777776</v>
      </c>
      <c r="H477" s="41">
        <f t="shared" ref="H477:H540" si="84">IF((D477-$B$11)&gt;0,D477-$B$11,0)</f>
        <v>11</v>
      </c>
      <c r="I477" s="41">
        <f t="shared" ref="I477:I540" si="85">H477/2</f>
        <v>5.5</v>
      </c>
      <c r="J477" s="42">
        <f t="shared" ref="J477:J540" si="86">AVERAGE(I476:I477)*(E477-E476)</f>
        <v>11</v>
      </c>
      <c r="K477" s="45">
        <f t="shared" ref="K477:K540" si="87">J477*$B$19</f>
        <v>17.620184624640434</v>
      </c>
      <c r="L477" s="46">
        <f t="shared" si="79"/>
        <v>211324.4806256936</v>
      </c>
      <c r="M477" s="44">
        <f t="shared" ref="M477:M540" si="88">L477/($B$17*1000)</f>
        <v>0.99213371185771648</v>
      </c>
    </row>
    <row r="478" spans="1:13" x14ac:dyDescent="0.2">
      <c r="A478" s="39">
        <v>170908132838</v>
      </c>
      <c r="B478" t="str">
        <f t="shared" si="80"/>
        <v>20170908132838</v>
      </c>
      <c r="C478" s="9">
        <f t="shared" si="81"/>
        <v>42986.561550925922</v>
      </c>
      <c r="D478" s="39">
        <v>170</v>
      </c>
      <c r="E478" s="40">
        <v>904</v>
      </c>
      <c r="F478" t="str">
        <f t="shared" si="82"/>
        <v/>
      </c>
      <c r="G478" s="3">
        <f t="shared" si="83"/>
        <v>42986.561550925922</v>
      </c>
      <c r="H478" s="41">
        <f t="shared" si="84"/>
        <v>10</v>
      </c>
      <c r="I478" s="41">
        <f t="shared" si="85"/>
        <v>5</v>
      </c>
      <c r="J478" s="42">
        <f t="shared" si="86"/>
        <v>10.5</v>
      </c>
      <c r="K478" s="45">
        <f t="shared" si="87"/>
        <v>16.819267141702234</v>
      </c>
      <c r="L478" s="46">
        <f t="shared" ref="L478:L541" si="89">L477+K478</f>
        <v>211341.29989283529</v>
      </c>
      <c r="M478" s="44">
        <f t="shared" si="88"/>
        <v>0.99221267555321735</v>
      </c>
    </row>
    <row r="479" spans="1:13" x14ac:dyDescent="0.2">
      <c r="A479" s="39">
        <v>170908132840</v>
      </c>
      <c r="B479" t="str">
        <f t="shared" si="80"/>
        <v>20170908132840</v>
      </c>
      <c r="C479" s="9">
        <f t="shared" si="81"/>
        <v>42986.561574074076</v>
      </c>
      <c r="D479" s="39">
        <v>170</v>
      </c>
      <c r="E479" s="40">
        <v>906</v>
      </c>
      <c r="F479" t="str">
        <f t="shared" si="82"/>
        <v/>
      </c>
      <c r="G479" s="3">
        <f t="shared" si="83"/>
        <v>42986.561574074076</v>
      </c>
      <c r="H479" s="41">
        <f t="shared" si="84"/>
        <v>10</v>
      </c>
      <c r="I479" s="41">
        <f t="shared" si="85"/>
        <v>5</v>
      </c>
      <c r="J479" s="42">
        <f t="shared" si="86"/>
        <v>10</v>
      </c>
      <c r="K479" s="45">
        <f t="shared" si="87"/>
        <v>16.018349658764031</v>
      </c>
      <c r="L479" s="46">
        <f t="shared" si="89"/>
        <v>211357.31824249405</v>
      </c>
      <c r="M479" s="44">
        <f t="shared" si="88"/>
        <v>0.99228787907274196</v>
      </c>
    </row>
    <row r="480" spans="1:13" x14ac:dyDescent="0.2">
      <c r="A480" s="39">
        <v>170908132842</v>
      </c>
      <c r="B480" t="str">
        <f t="shared" si="80"/>
        <v>20170908132842</v>
      </c>
      <c r="C480" s="9">
        <f t="shared" si="81"/>
        <v>42986.561597222222</v>
      </c>
      <c r="D480" s="39">
        <v>170</v>
      </c>
      <c r="E480" s="40">
        <v>908</v>
      </c>
      <c r="F480" t="str">
        <f t="shared" si="82"/>
        <v/>
      </c>
      <c r="G480" s="3">
        <f t="shared" si="83"/>
        <v>42986.561597222222</v>
      </c>
      <c r="H480" s="41">
        <f t="shared" si="84"/>
        <v>10</v>
      </c>
      <c r="I480" s="41">
        <f t="shared" si="85"/>
        <v>5</v>
      </c>
      <c r="J480" s="42">
        <f t="shared" si="86"/>
        <v>10</v>
      </c>
      <c r="K480" s="45">
        <f t="shared" si="87"/>
        <v>16.018349658764031</v>
      </c>
      <c r="L480" s="46">
        <f t="shared" si="89"/>
        <v>211373.3365921528</v>
      </c>
      <c r="M480" s="44">
        <f t="shared" si="88"/>
        <v>0.99236308259226669</v>
      </c>
    </row>
    <row r="481" spans="1:13" x14ac:dyDescent="0.2">
      <c r="A481" s="39">
        <v>170908132844</v>
      </c>
      <c r="B481" t="str">
        <f t="shared" si="80"/>
        <v>20170908132844</v>
      </c>
      <c r="C481" s="9">
        <f t="shared" si="81"/>
        <v>42986.561620370368</v>
      </c>
      <c r="D481" s="39">
        <v>170</v>
      </c>
      <c r="E481" s="40">
        <v>910</v>
      </c>
      <c r="F481" t="str">
        <f t="shared" si="82"/>
        <v/>
      </c>
      <c r="G481" s="3">
        <f t="shared" si="83"/>
        <v>42986.561620370368</v>
      </c>
      <c r="H481" s="41">
        <f t="shared" si="84"/>
        <v>10</v>
      </c>
      <c r="I481" s="41">
        <f t="shared" si="85"/>
        <v>5</v>
      </c>
      <c r="J481" s="42">
        <f t="shared" si="86"/>
        <v>10</v>
      </c>
      <c r="K481" s="45">
        <f t="shared" si="87"/>
        <v>16.018349658764031</v>
      </c>
      <c r="L481" s="46">
        <f t="shared" si="89"/>
        <v>211389.35494181156</v>
      </c>
      <c r="M481" s="44">
        <f t="shared" si="88"/>
        <v>0.9924382861117913</v>
      </c>
    </row>
    <row r="482" spans="1:13" x14ac:dyDescent="0.2">
      <c r="A482" s="39">
        <v>170908132846</v>
      </c>
      <c r="B482" t="str">
        <f t="shared" si="80"/>
        <v>20170908132846</v>
      </c>
      <c r="C482" s="9">
        <f t="shared" si="81"/>
        <v>42986.561643518522</v>
      </c>
      <c r="D482" s="39">
        <v>170</v>
      </c>
      <c r="E482" s="40">
        <v>912</v>
      </c>
      <c r="F482" t="str">
        <f t="shared" si="82"/>
        <v/>
      </c>
      <c r="G482" s="3">
        <f t="shared" si="83"/>
        <v>42986.561643518522</v>
      </c>
      <c r="H482" s="41">
        <f t="shared" si="84"/>
        <v>10</v>
      </c>
      <c r="I482" s="41">
        <f t="shared" si="85"/>
        <v>5</v>
      </c>
      <c r="J482" s="42">
        <f t="shared" si="86"/>
        <v>10</v>
      </c>
      <c r="K482" s="45">
        <f t="shared" si="87"/>
        <v>16.018349658764031</v>
      </c>
      <c r="L482" s="46">
        <f t="shared" si="89"/>
        <v>211405.37329147031</v>
      </c>
      <c r="M482" s="44">
        <f t="shared" si="88"/>
        <v>0.99251348963131603</v>
      </c>
    </row>
    <row r="483" spans="1:13" x14ac:dyDescent="0.2">
      <c r="A483" s="39">
        <v>170908132848</v>
      </c>
      <c r="B483" t="str">
        <f t="shared" si="80"/>
        <v>20170908132848</v>
      </c>
      <c r="C483" s="9">
        <f t="shared" si="81"/>
        <v>42986.561666666668</v>
      </c>
      <c r="D483" s="39">
        <v>170</v>
      </c>
      <c r="E483" s="40">
        <v>914</v>
      </c>
      <c r="F483" t="str">
        <f t="shared" si="82"/>
        <v/>
      </c>
      <c r="G483" s="3">
        <f t="shared" si="83"/>
        <v>42986.561666666668</v>
      </c>
      <c r="H483" s="41">
        <f t="shared" si="84"/>
        <v>10</v>
      </c>
      <c r="I483" s="41">
        <f t="shared" si="85"/>
        <v>5</v>
      </c>
      <c r="J483" s="42">
        <f t="shared" si="86"/>
        <v>10</v>
      </c>
      <c r="K483" s="45">
        <f t="shared" si="87"/>
        <v>16.018349658764031</v>
      </c>
      <c r="L483" s="46">
        <f t="shared" si="89"/>
        <v>211421.39164112907</v>
      </c>
      <c r="M483" s="44">
        <f t="shared" si="88"/>
        <v>0.99258869315084075</v>
      </c>
    </row>
    <row r="484" spans="1:13" x14ac:dyDescent="0.2">
      <c r="A484" s="39">
        <v>170908132850</v>
      </c>
      <c r="B484" t="str">
        <f t="shared" si="80"/>
        <v>20170908132850</v>
      </c>
      <c r="C484" s="9">
        <f t="shared" si="81"/>
        <v>42986.561689814815</v>
      </c>
      <c r="D484" s="39">
        <v>170</v>
      </c>
      <c r="E484" s="40">
        <v>916</v>
      </c>
      <c r="F484" t="str">
        <f t="shared" si="82"/>
        <v/>
      </c>
      <c r="G484" s="3">
        <f t="shared" si="83"/>
        <v>42986.561689814815</v>
      </c>
      <c r="H484" s="41">
        <f t="shared" si="84"/>
        <v>10</v>
      </c>
      <c r="I484" s="41">
        <f t="shared" si="85"/>
        <v>5</v>
      </c>
      <c r="J484" s="42">
        <f t="shared" si="86"/>
        <v>10</v>
      </c>
      <c r="K484" s="45">
        <f t="shared" si="87"/>
        <v>16.018349658764031</v>
      </c>
      <c r="L484" s="46">
        <f t="shared" si="89"/>
        <v>211437.40999078783</v>
      </c>
      <c r="M484" s="44">
        <f t="shared" si="88"/>
        <v>0.99266389667036536</v>
      </c>
    </row>
    <row r="485" spans="1:13" x14ac:dyDescent="0.2">
      <c r="A485" s="39">
        <v>170908132852</v>
      </c>
      <c r="B485" t="str">
        <f t="shared" si="80"/>
        <v>20170908132852</v>
      </c>
      <c r="C485" s="9">
        <f t="shared" si="81"/>
        <v>42986.561712962961</v>
      </c>
      <c r="D485" s="39">
        <v>170</v>
      </c>
      <c r="E485" s="40">
        <v>918</v>
      </c>
      <c r="F485" t="str">
        <f t="shared" si="82"/>
        <v/>
      </c>
      <c r="G485" s="3">
        <f t="shared" si="83"/>
        <v>42986.561712962961</v>
      </c>
      <c r="H485" s="41">
        <f t="shared" si="84"/>
        <v>10</v>
      </c>
      <c r="I485" s="41">
        <f t="shared" si="85"/>
        <v>5</v>
      </c>
      <c r="J485" s="42">
        <f t="shared" si="86"/>
        <v>10</v>
      </c>
      <c r="K485" s="45">
        <f t="shared" si="87"/>
        <v>16.018349658764031</v>
      </c>
      <c r="L485" s="46">
        <f t="shared" si="89"/>
        <v>211453.42834044658</v>
      </c>
      <c r="M485" s="44">
        <f t="shared" si="88"/>
        <v>0.99273910018989009</v>
      </c>
    </row>
    <row r="486" spans="1:13" x14ac:dyDescent="0.2">
      <c r="A486" s="39">
        <v>170908132854</v>
      </c>
      <c r="B486" t="str">
        <f t="shared" si="80"/>
        <v>20170908132854</v>
      </c>
      <c r="C486" s="9">
        <f t="shared" si="81"/>
        <v>42986.561736111114</v>
      </c>
      <c r="D486" s="39">
        <v>170</v>
      </c>
      <c r="E486" s="40">
        <v>920</v>
      </c>
      <c r="F486" t="str">
        <f t="shared" si="82"/>
        <v/>
      </c>
      <c r="G486" s="3">
        <f t="shared" si="83"/>
        <v>42986.561736111114</v>
      </c>
      <c r="H486" s="41">
        <f t="shared" si="84"/>
        <v>10</v>
      </c>
      <c r="I486" s="41">
        <f t="shared" si="85"/>
        <v>5</v>
      </c>
      <c r="J486" s="42">
        <f t="shared" si="86"/>
        <v>10</v>
      </c>
      <c r="K486" s="45">
        <f t="shared" si="87"/>
        <v>16.018349658764031</v>
      </c>
      <c r="L486" s="46">
        <f t="shared" si="89"/>
        <v>211469.44669010534</v>
      </c>
      <c r="M486" s="44">
        <f t="shared" si="88"/>
        <v>0.9928143037094147</v>
      </c>
    </row>
    <row r="487" spans="1:13" x14ac:dyDescent="0.2">
      <c r="A487" s="39">
        <v>170908132856</v>
      </c>
      <c r="B487" t="str">
        <f t="shared" si="80"/>
        <v>20170908132856</v>
      </c>
      <c r="C487" s="9">
        <f t="shared" si="81"/>
        <v>42986.561759259261</v>
      </c>
      <c r="D487" s="39">
        <v>170</v>
      </c>
      <c r="E487" s="40">
        <v>922</v>
      </c>
      <c r="F487" t="str">
        <f t="shared" si="82"/>
        <v/>
      </c>
      <c r="G487" s="3">
        <f t="shared" si="83"/>
        <v>42986.561759259261</v>
      </c>
      <c r="H487" s="41">
        <f t="shared" si="84"/>
        <v>10</v>
      </c>
      <c r="I487" s="41">
        <f t="shared" si="85"/>
        <v>5</v>
      </c>
      <c r="J487" s="42">
        <f t="shared" si="86"/>
        <v>10</v>
      </c>
      <c r="K487" s="45">
        <f t="shared" si="87"/>
        <v>16.018349658764031</v>
      </c>
      <c r="L487" s="46">
        <f t="shared" si="89"/>
        <v>211485.46503976409</v>
      </c>
      <c r="M487" s="44">
        <f t="shared" si="88"/>
        <v>0.99288950722893943</v>
      </c>
    </row>
    <row r="488" spans="1:13" x14ac:dyDescent="0.2">
      <c r="A488" s="39">
        <v>170908132858</v>
      </c>
      <c r="B488" t="str">
        <f t="shared" si="80"/>
        <v>20170908132858</v>
      </c>
      <c r="C488" s="9">
        <f t="shared" si="81"/>
        <v>42986.561782407407</v>
      </c>
      <c r="D488" s="39">
        <v>169</v>
      </c>
      <c r="E488" s="40">
        <v>924</v>
      </c>
      <c r="F488" t="str">
        <f t="shared" si="82"/>
        <v/>
      </c>
      <c r="G488" s="3">
        <f t="shared" si="83"/>
        <v>42986.561782407407</v>
      </c>
      <c r="H488" s="41">
        <f t="shared" si="84"/>
        <v>9</v>
      </c>
      <c r="I488" s="41">
        <f t="shared" si="85"/>
        <v>4.5</v>
      </c>
      <c r="J488" s="42">
        <f t="shared" si="86"/>
        <v>9.5</v>
      </c>
      <c r="K488" s="45">
        <f t="shared" si="87"/>
        <v>15.217432175825829</v>
      </c>
      <c r="L488" s="46">
        <f t="shared" si="89"/>
        <v>211500.68247193992</v>
      </c>
      <c r="M488" s="44">
        <f t="shared" si="88"/>
        <v>0.9929609505724879</v>
      </c>
    </row>
    <row r="489" spans="1:13" x14ac:dyDescent="0.2">
      <c r="A489" s="39">
        <v>170908132900</v>
      </c>
      <c r="B489" t="str">
        <f t="shared" si="80"/>
        <v>20170908132900</v>
      </c>
      <c r="C489" s="9">
        <f t="shared" si="81"/>
        <v>42986.561805555553</v>
      </c>
      <c r="D489" s="39">
        <v>169</v>
      </c>
      <c r="E489" s="40">
        <v>926</v>
      </c>
      <c r="F489" t="str">
        <f t="shared" si="82"/>
        <v/>
      </c>
      <c r="G489" s="3">
        <f t="shared" si="83"/>
        <v>42986.561805555553</v>
      </c>
      <c r="H489" s="41">
        <f t="shared" si="84"/>
        <v>9</v>
      </c>
      <c r="I489" s="41">
        <f t="shared" si="85"/>
        <v>4.5</v>
      </c>
      <c r="J489" s="42">
        <f t="shared" si="86"/>
        <v>9</v>
      </c>
      <c r="K489" s="45">
        <f t="shared" si="87"/>
        <v>14.416514692887628</v>
      </c>
      <c r="L489" s="46">
        <f t="shared" si="89"/>
        <v>211515.0989866328</v>
      </c>
      <c r="M489" s="44">
        <f t="shared" si="88"/>
        <v>0.99302863374006012</v>
      </c>
    </row>
    <row r="490" spans="1:13" x14ac:dyDescent="0.2">
      <c r="A490" s="39">
        <v>170908132902</v>
      </c>
      <c r="B490" t="str">
        <f t="shared" si="80"/>
        <v>20170908132902</v>
      </c>
      <c r="C490" s="9">
        <f t="shared" si="81"/>
        <v>42986.561828703707</v>
      </c>
      <c r="D490" s="39">
        <v>170</v>
      </c>
      <c r="E490" s="40">
        <v>928</v>
      </c>
      <c r="F490" t="str">
        <f t="shared" si="82"/>
        <v/>
      </c>
      <c r="G490" s="3">
        <f t="shared" si="83"/>
        <v>42986.561828703707</v>
      </c>
      <c r="H490" s="41">
        <f t="shared" si="84"/>
        <v>10</v>
      </c>
      <c r="I490" s="41">
        <f t="shared" si="85"/>
        <v>5</v>
      </c>
      <c r="J490" s="42">
        <f t="shared" si="86"/>
        <v>9.5</v>
      </c>
      <c r="K490" s="45">
        <f t="shared" si="87"/>
        <v>15.217432175825829</v>
      </c>
      <c r="L490" s="46">
        <f t="shared" si="89"/>
        <v>211530.31641880862</v>
      </c>
      <c r="M490" s="44">
        <f t="shared" si="88"/>
        <v>0.99310007708360859</v>
      </c>
    </row>
    <row r="491" spans="1:13" x14ac:dyDescent="0.2">
      <c r="A491" s="39">
        <v>170908132904</v>
      </c>
      <c r="B491" t="str">
        <f t="shared" si="80"/>
        <v>20170908132904</v>
      </c>
      <c r="C491" s="9">
        <f t="shared" si="81"/>
        <v>42986.561851851853</v>
      </c>
      <c r="D491" s="39">
        <v>170</v>
      </c>
      <c r="E491" s="40">
        <v>930</v>
      </c>
      <c r="F491" t="str">
        <f t="shared" si="82"/>
        <v/>
      </c>
      <c r="G491" s="3">
        <f t="shared" si="83"/>
        <v>42986.561851851853</v>
      </c>
      <c r="H491" s="41">
        <f t="shared" si="84"/>
        <v>10</v>
      </c>
      <c r="I491" s="41">
        <f t="shared" si="85"/>
        <v>5</v>
      </c>
      <c r="J491" s="42">
        <f t="shared" si="86"/>
        <v>10</v>
      </c>
      <c r="K491" s="45">
        <f t="shared" si="87"/>
        <v>16.018349658764031</v>
      </c>
      <c r="L491" s="46">
        <f t="shared" si="89"/>
        <v>211546.33476846738</v>
      </c>
      <c r="M491" s="44">
        <f t="shared" si="88"/>
        <v>0.9931752806031332</v>
      </c>
    </row>
    <row r="492" spans="1:13" x14ac:dyDescent="0.2">
      <c r="A492" s="39">
        <v>170908132906</v>
      </c>
      <c r="B492" t="str">
        <f t="shared" si="80"/>
        <v>20170908132906</v>
      </c>
      <c r="C492" s="9">
        <f t="shared" si="81"/>
        <v>42986.561874999999</v>
      </c>
      <c r="D492" s="39">
        <v>170</v>
      </c>
      <c r="E492" s="40">
        <v>932</v>
      </c>
      <c r="F492" t="str">
        <f t="shared" si="82"/>
        <v/>
      </c>
      <c r="G492" s="3">
        <f t="shared" si="83"/>
        <v>42986.561874999999</v>
      </c>
      <c r="H492" s="41">
        <f t="shared" si="84"/>
        <v>10</v>
      </c>
      <c r="I492" s="41">
        <f t="shared" si="85"/>
        <v>5</v>
      </c>
      <c r="J492" s="42">
        <f t="shared" si="86"/>
        <v>10</v>
      </c>
      <c r="K492" s="45">
        <f t="shared" si="87"/>
        <v>16.018349658764031</v>
      </c>
      <c r="L492" s="46">
        <f t="shared" si="89"/>
        <v>211562.35311812614</v>
      </c>
      <c r="M492" s="44">
        <f t="shared" si="88"/>
        <v>0.99325048412265793</v>
      </c>
    </row>
    <row r="493" spans="1:13" x14ac:dyDescent="0.2">
      <c r="A493" s="39">
        <v>170908132908</v>
      </c>
      <c r="B493" t="str">
        <f t="shared" si="80"/>
        <v>20170908132908</v>
      </c>
      <c r="C493" s="9">
        <f t="shared" si="81"/>
        <v>42986.561898148146</v>
      </c>
      <c r="D493" s="39">
        <v>170</v>
      </c>
      <c r="E493" s="40">
        <v>934</v>
      </c>
      <c r="F493" t="str">
        <f t="shared" si="82"/>
        <v/>
      </c>
      <c r="G493" s="3">
        <f t="shared" si="83"/>
        <v>42986.561898148146</v>
      </c>
      <c r="H493" s="41">
        <f t="shared" si="84"/>
        <v>10</v>
      </c>
      <c r="I493" s="41">
        <f t="shared" si="85"/>
        <v>5</v>
      </c>
      <c r="J493" s="42">
        <f t="shared" si="86"/>
        <v>10</v>
      </c>
      <c r="K493" s="45">
        <f t="shared" si="87"/>
        <v>16.018349658764031</v>
      </c>
      <c r="L493" s="46">
        <f t="shared" si="89"/>
        <v>211578.37146778489</v>
      </c>
      <c r="M493" s="44">
        <f t="shared" si="88"/>
        <v>0.99332568764218254</v>
      </c>
    </row>
    <row r="494" spans="1:13" x14ac:dyDescent="0.2">
      <c r="A494" s="39">
        <v>170908132910</v>
      </c>
      <c r="B494" t="str">
        <f t="shared" si="80"/>
        <v>20170908132910</v>
      </c>
      <c r="C494" s="9">
        <f t="shared" si="81"/>
        <v>42986.561921296299</v>
      </c>
      <c r="D494" s="39">
        <v>170</v>
      </c>
      <c r="E494" s="40">
        <v>936</v>
      </c>
      <c r="F494" t="str">
        <f t="shared" si="82"/>
        <v/>
      </c>
      <c r="G494" s="3">
        <f t="shared" si="83"/>
        <v>42986.561921296299</v>
      </c>
      <c r="H494" s="41">
        <f t="shared" si="84"/>
        <v>10</v>
      </c>
      <c r="I494" s="41">
        <f t="shared" si="85"/>
        <v>5</v>
      </c>
      <c r="J494" s="42">
        <f t="shared" si="86"/>
        <v>10</v>
      </c>
      <c r="K494" s="45">
        <f t="shared" si="87"/>
        <v>16.018349658764031</v>
      </c>
      <c r="L494" s="46">
        <f t="shared" si="89"/>
        <v>211594.38981744365</v>
      </c>
      <c r="M494" s="44">
        <f t="shared" si="88"/>
        <v>0.99340089116170727</v>
      </c>
    </row>
    <row r="495" spans="1:13" x14ac:dyDescent="0.2">
      <c r="A495" s="39">
        <v>170908132912</v>
      </c>
      <c r="B495" t="str">
        <f t="shared" si="80"/>
        <v>20170908132912</v>
      </c>
      <c r="C495" s="9">
        <f t="shared" si="81"/>
        <v>42986.561944444446</v>
      </c>
      <c r="D495" s="39">
        <v>169</v>
      </c>
      <c r="E495" s="40">
        <v>938</v>
      </c>
      <c r="F495" t="str">
        <f t="shared" si="82"/>
        <v/>
      </c>
      <c r="G495" s="3">
        <f t="shared" si="83"/>
        <v>42986.561944444446</v>
      </c>
      <c r="H495" s="41">
        <f t="shared" si="84"/>
        <v>9</v>
      </c>
      <c r="I495" s="41">
        <f t="shared" si="85"/>
        <v>4.5</v>
      </c>
      <c r="J495" s="42">
        <f t="shared" si="86"/>
        <v>9.5</v>
      </c>
      <c r="K495" s="45">
        <f t="shared" si="87"/>
        <v>15.217432175825829</v>
      </c>
      <c r="L495" s="46">
        <f t="shared" si="89"/>
        <v>211609.60724961947</v>
      </c>
      <c r="M495" s="44">
        <f t="shared" si="88"/>
        <v>0.99347233450525574</v>
      </c>
    </row>
    <row r="496" spans="1:13" x14ac:dyDescent="0.2">
      <c r="A496" s="39">
        <v>170908132914</v>
      </c>
      <c r="B496" t="str">
        <f t="shared" si="80"/>
        <v>20170908132914</v>
      </c>
      <c r="C496" s="9">
        <f t="shared" si="81"/>
        <v>42986.561967592592</v>
      </c>
      <c r="D496" s="39">
        <v>169</v>
      </c>
      <c r="E496" s="40">
        <v>940</v>
      </c>
      <c r="F496" t="str">
        <f t="shared" si="82"/>
        <v/>
      </c>
      <c r="G496" s="3">
        <f t="shared" si="83"/>
        <v>42986.561967592592</v>
      </c>
      <c r="H496" s="41">
        <f t="shared" si="84"/>
        <v>9</v>
      </c>
      <c r="I496" s="41">
        <f t="shared" si="85"/>
        <v>4.5</v>
      </c>
      <c r="J496" s="42">
        <f t="shared" si="86"/>
        <v>9</v>
      </c>
      <c r="K496" s="45">
        <f t="shared" si="87"/>
        <v>14.416514692887628</v>
      </c>
      <c r="L496" s="46">
        <f t="shared" si="89"/>
        <v>211624.02376431235</v>
      </c>
      <c r="M496" s="44">
        <f t="shared" si="88"/>
        <v>0.99354001767282796</v>
      </c>
    </row>
    <row r="497" spans="1:13" x14ac:dyDescent="0.2">
      <c r="A497" s="39">
        <v>170908132916</v>
      </c>
      <c r="B497" t="str">
        <f t="shared" si="80"/>
        <v>20170908132916</v>
      </c>
      <c r="C497" s="9">
        <f t="shared" si="81"/>
        <v>42986.561990740738</v>
      </c>
      <c r="D497" s="39">
        <v>169</v>
      </c>
      <c r="E497" s="40">
        <v>942</v>
      </c>
      <c r="F497" t="str">
        <f t="shared" si="82"/>
        <v/>
      </c>
      <c r="G497" s="3">
        <f t="shared" si="83"/>
        <v>42986.561990740738</v>
      </c>
      <c r="H497" s="41">
        <f t="shared" si="84"/>
        <v>9</v>
      </c>
      <c r="I497" s="41">
        <f t="shared" si="85"/>
        <v>4.5</v>
      </c>
      <c r="J497" s="42">
        <f t="shared" si="86"/>
        <v>9</v>
      </c>
      <c r="K497" s="45">
        <f t="shared" si="87"/>
        <v>14.416514692887628</v>
      </c>
      <c r="L497" s="46">
        <f t="shared" si="89"/>
        <v>211638.44027900524</v>
      </c>
      <c r="M497" s="44">
        <f t="shared" si="88"/>
        <v>0.99360770084040018</v>
      </c>
    </row>
    <row r="498" spans="1:13" x14ac:dyDescent="0.2">
      <c r="A498" s="39">
        <v>170908132918</v>
      </c>
      <c r="B498" t="str">
        <f t="shared" si="80"/>
        <v>20170908132918</v>
      </c>
      <c r="C498" s="9">
        <f t="shared" si="81"/>
        <v>42986.562013888892</v>
      </c>
      <c r="D498" s="39">
        <v>169</v>
      </c>
      <c r="E498" s="40">
        <v>944</v>
      </c>
      <c r="F498" t="str">
        <f t="shared" si="82"/>
        <v/>
      </c>
      <c r="G498" s="3">
        <f t="shared" si="83"/>
        <v>42986.562013888892</v>
      </c>
      <c r="H498" s="41">
        <f t="shared" si="84"/>
        <v>9</v>
      </c>
      <c r="I498" s="41">
        <f t="shared" si="85"/>
        <v>4.5</v>
      </c>
      <c r="J498" s="42">
        <f t="shared" si="86"/>
        <v>9</v>
      </c>
      <c r="K498" s="45">
        <f t="shared" si="87"/>
        <v>14.416514692887628</v>
      </c>
      <c r="L498" s="46">
        <f t="shared" si="89"/>
        <v>211652.85679369813</v>
      </c>
      <c r="M498" s="44">
        <f t="shared" si="88"/>
        <v>0.9936753840079724</v>
      </c>
    </row>
    <row r="499" spans="1:13" x14ac:dyDescent="0.2">
      <c r="A499" s="39">
        <v>170908132920</v>
      </c>
      <c r="B499" t="str">
        <f t="shared" si="80"/>
        <v>20170908132920</v>
      </c>
      <c r="C499" s="9">
        <f t="shared" si="81"/>
        <v>42986.562037037038</v>
      </c>
      <c r="D499" s="39">
        <v>169</v>
      </c>
      <c r="E499" s="40">
        <v>946</v>
      </c>
      <c r="F499" t="str">
        <f t="shared" si="82"/>
        <v/>
      </c>
      <c r="G499" s="3">
        <f t="shared" si="83"/>
        <v>42986.562037037038</v>
      </c>
      <c r="H499" s="41">
        <f t="shared" si="84"/>
        <v>9</v>
      </c>
      <c r="I499" s="41">
        <f t="shared" si="85"/>
        <v>4.5</v>
      </c>
      <c r="J499" s="42">
        <f t="shared" si="86"/>
        <v>9</v>
      </c>
      <c r="K499" s="45">
        <f t="shared" si="87"/>
        <v>14.416514692887628</v>
      </c>
      <c r="L499" s="46">
        <f t="shared" si="89"/>
        <v>211667.27330839101</v>
      </c>
      <c r="M499" s="44">
        <f t="shared" si="88"/>
        <v>0.99374306717554461</v>
      </c>
    </row>
    <row r="500" spans="1:13" x14ac:dyDescent="0.2">
      <c r="A500" s="39">
        <v>170908132922</v>
      </c>
      <c r="B500" t="str">
        <f t="shared" si="80"/>
        <v>20170908132922</v>
      </c>
      <c r="C500" s="9">
        <f t="shared" si="81"/>
        <v>42986.562060185184</v>
      </c>
      <c r="D500" s="39">
        <v>169</v>
      </c>
      <c r="E500" s="40">
        <v>948</v>
      </c>
      <c r="F500" t="str">
        <f t="shared" si="82"/>
        <v/>
      </c>
      <c r="G500" s="3">
        <f t="shared" si="83"/>
        <v>42986.562060185184</v>
      </c>
      <c r="H500" s="41">
        <f t="shared" si="84"/>
        <v>9</v>
      </c>
      <c r="I500" s="41">
        <f t="shared" si="85"/>
        <v>4.5</v>
      </c>
      <c r="J500" s="42">
        <f t="shared" si="86"/>
        <v>9</v>
      </c>
      <c r="K500" s="45">
        <f t="shared" si="87"/>
        <v>14.416514692887628</v>
      </c>
      <c r="L500" s="46">
        <f t="shared" si="89"/>
        <v>211681.6898230839</v>
      </c>
      <c r="M500" s="44">
        <f t="shared" si="88"/>
        <v>0.99381075034311694</v>
      </c>
    </row>
    <row r="501" spans="1:13" x14ac:dyDescent="0.2">
      <c r="A501" s="39">
        <v>170908132924</v>
      </c>
      <c r="B501" t="str">
        <f t="shared" si="80"/>
        <v>20170908132924</v>
      </c>
      <c r="C501" s="9">
        <f t="shared" si="81"/>
        <v>42986.562083333331</v>
      </c>
      <c r="D501" s="39">
        <v>169</v>
      </c>
      <c r="E501" s="40">
        <v>950</v>
      </c>
      <c r="F501" t="str">
        <f t="shared" si="82"/>
        <v/>
      </c>
      <c r="G501" s="3">
        <f t="shared" si="83"/>
        <v>42986.562083333331</v>
      </c>
      <c r="H501" s="41">
        <f t="shared" si="84"/>
        <v>9</v>
      </c>
      <c r="I501" s="41">
        <f t="shared" si="85"/>
        <v>4.5</v>
      </c>
      <c r="J501" s="42">
        <f t="shared" si="86"/>
        <v>9</v>
      </c>
      <c r="K501" s="45">
        <f t="shared" si="87"/>
        <v>14.416514692887628</v>
      </c>
      <c r="L501" s="46">
        <f t="shared" si="89"/>
        <v>211696.10633777679</v>
      </c>
      <c r="M501" s="44">
        <f t="shared" si="88"/>
        <v>0.99387843351068916</v>
      </c>
    </row>
    <row r="502" spans="1:13" x14ac:dyDescent="0.2">
      <c r="A502" s="39">
        <v>170908132926</v>
      </c>
      <c r="B502" t="str">
        <f t="shared" si="80"/>
        <v>20170908132926</v>
      </c>
      <c r="C502" s="9">
        <f t="shared" si="81"/>
        <v>42986.562106481484</v>
      </c>
      <c r="D502" s="39">
        <v>169</v>
      </c>
      <c r="E502" s="40">
        <v>952</v>
      </c>
      <c r="F502" t="str">
        <f t="shared" si="82"/>
        <v/>
      </c>
      <c r="G502" s="3">
        <f t="shared" si="83"/>
        <v>42986.562106481484</v>
      </c>
      <c r="H502" s="41">
        <f t="shared" si="84"/>
        <v>9</v>
      </c>
      <c r="I502" s="41">
        <f t="shared" si="85"/>
        <v>4.5</v>
      </c>
      <c r="J502" s="42">
        <f t="shared" si="86"/>
        <v>9</v>
      </c>
      <c r="K502" s="45">
        <f t="shared" si="87"/>
        <v>14.416514692887628</v>
      </c>
      <c r="L502" s="46">
        <f t="shared" si="89"/>
        <v>211710.52285246967</v>
      </c>
      <c r="M502" s="44">
        <f t="shared" si="88"/>
        <v>0.99394611667826138</v>
      </c>
    </row>
    <row r="503" spans="1:13" x14ac:dyDescent="0.2">
      <c r="A503" s="39">
        <v>170908132928</v>
      </c>
      <c r="B503" t="str">
        <f t="shared" si="80"/>
        <v>20170908132928</v>
      </c>
      <c r="C503" s="9">
        <f t="shared" si="81"/>
        <v>42986.56212962963</v>
      </c>
      <c r="D503" s="39">
        <v>169</v>
      </c>
      <c r="E503" s="40">
        <v>954</v>
      </c>
      <c r="F503" t="str">
        <f t="shared" si="82"/>
        <v/>
      </c>
      <c r="G503" s="3">
        <f t="shared" si="83"/>
        <v>42986.56212962963</v>
      </c>
      <c r="H503" s="41">
        <f t="shared" si="84"/>
        <v>9</v>
      </c>
      <c r="I503" s="41">
        <f t="shared" si="85"/>
        <v>4.5</v>
      </c>
      <c r="J503" s="42">
        <f t="shared" si="86"/>
        <v>9</v>
      </c>
      <c r="K503" s="45">
        <f t="shared" si="87"/>
        <v>14.416514692887628</v>
      </c>
      <c r="L503" s="46">
        <f t="shared" si="89"/>
        <v>211724.93936716256</v>
      </c>
      <c r="M503" s="44">
        <f t="shared" si="88"/>
        <v>0.9940137998458336</v>
      </c>
    </row>
    <row r="504" spans="1:13" x14ac:dyDescent="0.2">
      <c r="A504" s="39">
        <v>170908132930</v>
      </c>
      <c r="B504" t="str">
        <f t="shared" si="80"/>
        <v>20170908132930</v>
      </c>
      <c r="C504" s="9">
        <f t="shared" si="81"/>
        <v>42986.562152777777</v>
      </c>
      <c r="D504" s="39">
        <v>169</v>
      </c>
      <c r="E504" s="40">
        <v>956</v>
      </c>
      <c r="F504" t="str">
        <f t="shared" si="82"/>
        <v/>
      </c>
      <c r="G504" s="3">
        <f t="shared" si="83"/>
        <v>42986.562152777777</v>
      </c>
      <c r="H504" s="41">
        <f t="shared" si="84"/>
        <v>9</v>
      </c>
      <c r="I504" s="41">
        <f t="shared" si="85"/>
        <v>4.5</v>
      </c>
      <c r="J504" s="42">
        <f t="shared" si="86"/>
        <v>9</v>
      </c>
      <c r="K504" s="45">
        <f t="shared" si="87"/>
        <v>14.416514692887628</v>
      </c>
      <c r="L504" s="46">
        <f t="shared" si="89"/>
        <v>211739.35588185544</v>
      </c>
      <c r="M504" s="44">
        <f t="shared" si="88"/>
        <v>0.99408148301340582</v>
      </c>
    </row>
    <row r="505" spans="1:13" x14ac:dyDescent="0.2">
      <c r="A505" s="39">
        <v>170908132932</v>
      </c>
      <c r="B505" t="str">
        <f t="shared" si="80"/>
        <v>20170908132932</v>
      </c>
      <c r="C505" s="9">
        <f t="shared" si="81"/>
        <v>42986.562175925923</v>
      </c>
      <c r="D505" s="39">
        <v>169</v>
      </c>
      <c r="E505" s="40">
        <v>958</v>
      </c>
      <c r="F505" t="str">
        <f t="shared" si="82"/>
        <v/>
      </c>
      <c r="G505" s="3">
        <f t="shared" si="83"/>
        <v>42986.562175925923</v>
      </c>
      <c r="H505" s="41">
        <f t="shared" si="84"/>
        <v>9</v>
      </c>
      <c r="I505" s="41">
        <f t="shared" si="85"/>
        <v>4.5</v>
      </c>
      <c r="J505" s="42">
        <f t="shared" si="86"/>
        <v>9</v>
      </c>
      <c r="K505" s="45">
        <f t="shared" si="87"/>
        <v>14.416514692887628</v>
      </c>
      <c r="L505" s="46">
        <f t="shared" si="89"/>
        <v>211753.77239654833</v>
      </c>
      <c r="M505" s="44">
        <f t="shared" si="88"/>
        <v>0.99414916618097804</v>
      </c>
    </row>
    <row r="506" spans="1:13" x14ac:dyDescent="0.2">
      <c r="A506" s="39">
        <v>170908132934</v>
      </c>
      <c r="B506" t="str">
        <f t="shared" si="80"/>
        <v>20170908132934</v>
      </c>
      <c r="C506" s="9">
        <f t="shared" si="81"/>
        <v>42986.562199074076</v>
      </c>
      <c r="D506" s="39">
        <v>169</v>
      </c>
      <c r="E506" s="40">
        <v>960</v>
      </c>
      <c r="F506" t="str">
        <f t="shared" si="82"/>
        <v/>
      </c>
      <c r="G506" s="3">
        <f t="shared" si="83"/>
        <v>42986.562199074076</v>
      </c>
      <c r="H506" s="41">
        <f t="shared" si="84"/>
        <v>9</v>
      </c>
      <c r="I506" s="41">
        <f t="shared" si="85"/>
        <v>4.5</v>
      </c>
      <c r="J506" s="42">
        <f t="shared" si="86"/>
        <v>9</v>
      </c>
      <c r="K506" s="45">
        <f t="shared" si="87"/>
        <v>14.416514692887628</v>
      </c>
      <c r="L506" s="46">
        <f t="shared" si="89"/>
        <v>211768.18891124122</v>
      </c>
      <c r="M506" s="44">
        <f t="shared" si="88"/>
        <v>0.99421684934855037</v>
      </c>
    </row>
    <row r="507" spans="1:13" x14ac:dyDescent="0.2">
      <c r="A507" s="39">
        <v>170908132936</v>
      </c>
      <c r="B507" t="str">
        <f t="shared" si="80"/>
        <v>20170908132936</v>
      </c>
      <c r="C507" s="9">
        <f t="shared" si="81"/>
        <v>42986.562222222223</v>
      </c>
      <c r="D507" s="39">
        <v>169</v>
      </c>
      <c r="E507" s="40">
        <v>962</v>
      </c>
      <c r="F507" t="str">
        <f t="shared" si="82"/>
        <v/>
      </c>
      <c r="G507" s="3">
        <f t="shared" si="83"/>
        <v>42986.562222222223</v>
      </c>
      <c r="H507" s="41">
        <f t="shared" si="84"/>
        <v>9</v>
      </c>
      <c r="I507" s="41">
        <f t="shared" si="85"/>
        <v>4.5</v>
      </c>
      <c r="J507" s="42">
        <f t="shared" si="86"/>
        <v>9</v>
      </c>
      <c r="K507" s="45">
        <f t="shared" si="87"/>
        <v>14.416514692887628</v>
      </c>
      <c r="L507" s="46">
        <f t="shared" si="89"/>
        <v>211782.6054259341</v>
      </c>
      <c r="M507" s="44">
        <f t="shared" si="88"/>
        <v>0.99428453251612259</v>
      </c>
    </row>
    <row r="508" spans="1:13" x14ac:dyDescent="0.2">
      <c r="A508" s="39">
        <v>170908132938</v>
      </c>
      <c r="B508" t="str">
        <f t="shared" si="80"/>
        <v>20170908132938</v>
      </c>
      <c r="C508" s="9">
        <f t="shared" si="81"/>
        <v>42986.562245370369</v>
      </c>
      <c r="D508" s="39">
        <v>168</v>
      </c>
      <c r="E508" s="40">
        <v>964</v>
      </c>
      <c r="F508" t="str">
        <f t="shared" si="82"/>
        <v/>
      </c>
      <c r="G508" s="3">
        <f t="shared" si="83"/>
        <v>42986.562245370369</v>
      </c>
      <c r="H508" s="41">
        <f t="shared" si="84"/>
        <v>8</v>
      </c>
      <c r="I508" s="41">
        <f t="shared" si="85"/>
        <v>4</v>
      </c>
      <c r="J508" s="42">
        <f t="shared" si="86"/>
        <v>8.5</v>
      </c>
      <c r="K508" s="45">
        <f t="shared" si="87"/>
        <v>13.615597209949426</v>
      </c>
      <c r="L508" s="46">
        <f t="shared" si="89"/>
        <v>211796.22102314405</v>
      </c>
      <c r="M508" s="44">
        <f t="shared" si="88"/>
        <v>0.99434845550771855</v>
      </c>
    </row>
    <row r="509" spans="1:13" x14ac:dyDescent="0.2">
      <c r="A509" s="39">
        <v>170908132940</v>
      </c>
      <c r="B509" t="str">
        <f t="shared" ref="B509:B572" si="90">"20"&amp;A509</f>
        <v>20170908132940</v>
      </c>
      <c r="C509" s="9">
        <f t="shared" ref="C509:C572" si="91">DATE(LEFT(B509,4),MID(B509,5,2),MID(B509,7,2))+TIME(MID(B509,9,2),MID(B509,11,2),RIGHT(B509,2))</f>
        <v>42986.562268518515</v>
      </c>
      <c r="D509" s="39">
        <v>168</v>
      </c>
      <c r="E509" s="40">
        <v>966</v>
      </c>
      <c r="F509" t="str">
        <f t="shared" si="82"/>
        <v/>
      </c>
      <c r="G509" s="3">
        <f t="shared" si="83"/>
        <v>42986.562268518515</v>
      </c>
      <c r="H509" s="41">
        <f t="shared" si="84"/>
        <v>8</v>
      </c>
      <c r="I509" s="41">
        <f t="shared" si="85"/>
        <v>4</v>
      </c>
      <c r="J509" s="42">
        <f t="shared" si="86"/>
        <v>8</v>
      </c>
      <c r="K509" s="45">
        <f t="shared" si="87"/>
        <v>12.814679727011224</v>
      </c>
      <c r="L509" s="46">
        <f t="shared" si="89"/>
        <v>211809.03570287107</v>
      </c>
      <c r="M509" s="44">
        <f t="shared" si="88"/>
        <v>0.99440861832333838</v>
      </c>
    </row>
    <row r="510" spans="1:13" x14ac:dyDescent="0.2">
      <c r="A510" s="39">
        <v>170908132942</v>
      </c>
      <c r="B510" t="str">
        <f t="shared" si="90"/>
        <v>20170908132942</v>
      </c>
      <c r="C510" s="9">
        <f t="shared" si="91"/>
        <v>42986.562291666669</v>
      </c>
      <c r="D510" s="39">
        <v>169</v>
      </c>
      <c r="E510" s="40">
        <v>968</v>
      </c>
      <c r="F510" t="str">
        <f t="shared" si="82"/>
        <v/>
      </c>
      <c r="G510" s="3">
        <f t="shared" si="83"/>
        <v>42986.562291666669</v>
      </c>
      <c r="H510" s="41">
        <f t="shared" si="84"/>
        <v>9</v>
      </c>
      <c r="I510" s="41">
        <f t="shared" si="85"/>
        <v>4.5</v>
      </c>
      <c r="J510" s="42">
        <f t="shared" si="86"/>
        <v>8.5</v>
      </c>
      <c r="K510" s="45">
        <f t="shared" si="87"/>
        <v>13.615597209949426</v>
      </c>
      <c r="L510" s="46">
        <f t="shared" si="89"/>
        <v>211822.65130008102</v>
      </c>
      <c r="M510" s="44">
        <f t="shared" si="88"/>
        <v>0.99447254131493434</v>
      </c>
    </row>
    <row r="511" spans="1:13" x14ac:dyDescent="0.2">
      <c r="A511" s="39">
        <v>170908132944</v>
      </c>
      <c r="B511" t="str">
        <f t="shared" si="90"/>
        <v>20170908132944</v>
      </c>
      <c r="C511" s="9">
        <f t="shared" si="91"/>
        <v>42986.562314814815</v>
      </c>
      <c r="D511" s="39">
        <v>169</v>
      </c>
      <c r="E511" s="40">
        <v>970</v>
      </c>
      <c r="F511" t="str">
        <f t="shared" si="82"/>
        <v/>
      </c>
      <c r="G511" s="3">
        <f t="shared" si="83"/>
        <v>42986.562314814815</v>
      </c>
      <c r="H511" s="41">
        <f t="shared" si="84"/>
        <v>9</v>
      </c>
      <c r="I511" s="41">
        <f t="shared" si="85"/>
        <v>4.5</v>
      </c>
      <c r="J511" s="42">
        <f t="shared" si="86"/>
        <v>9</v>
      </c>
      <c r="K511" s="45">
        <f t="shared" si="87"/>
        <v>14.416514692887628</v>
      </c>
      <c r="L511" s="46">
        <f t="shared" si="89"/>
        <v>211837.06781477391</v>
      </c>
      <c r="M511" s="44">
        <f t="shared" si="88"/>
        <v>0.99454022448250656</v>
      </c>
    </row>
    <row r="512" spans="1:13" x14ac:dyDescent="0.2">
      <c r="A512" s="39">
        <v>170908132946</v>
      </c>
      <c r="B512" t="str">
        <f t="shared" si="90"/>
        <v>20170908132946</v>
      </c>
      <c r="C512" s="9">
        <f t="shared" si="91"/>
        <v>42986.562337962961</v>
      </c>
      <c r="D512" s="39">
        <v>169</v>
      </c>
      <c r="E512" s="40">
        <v>972</v>
      </c>
      <c r="F512" t="str">
        <f t="shared" si="82"/>
        <v/>
      </c>
      <c r="G512" s="3">
        <f t="shared" si="83"/>
        <v>42986.562337962961</v>
      </c>
      <c r="H512" s="41">
        <f t="shared" si="84"/>
        <v>9</v>
      </c>
      <c r="I512" s="41">
        <f t="shared" si="85"/>
        <v>4.5</v>
      </c>
      <c r="J512" s="42">
        <f t="shared" si="86"/>
        <v>9</v>
      </c>
      <c r="K512" s="45">
        <f t="shared" si="87"/>
        <v>14.416514692887628</v>
      </c>
      <c r="L512" s="46">
        <f t="shared" si="89"/>
        <v>211851.4843294668</v>
      </c>
      <c r="M512" s="44">
        <f t="shared" si="88"/>
        <v>0.99460790765007889</v>
      </c>
    </row>
    <row r="513" spans="1:13" x14ac:dyDescent="0.2">
      <c r="A513" s="39">
        <v>170908132948</v>
      </c>
      <c r="B513" t="str">
        <f t="shared" si="90"/>
        <v>20170908132948</v>
      </c>
      <c r="C513" s="9">
        <f t="shared" si="91"/>
        <v>42986.562361111108</v>
      </c>
      <c r="D513" s="39">
        <v>169</v>
      </c>
      <c r="E513" s="40">
        <v>974</v>
      </c>
      <c r="F513" t="str">
        <f t="shared" si="82"/>
        <v/>
      </c>
      <c r="G513" s="3">
        <f t="shared" si="83"/>
        <v>42986.562361111108</v>
      </c>
      <c r="H513" s="41">
        <f t="shared" si="84"/>
        <v>9</v>
      </c>
      <c r="I513" s="41">
        <f t="shared" si="85"/>
        <v>4.5</v>
      </c>
      <c r="J513" s="42">
        <f t="shared" si="86"/>
        <v>9</v>
      </c>
      <c r="K513" s="45">
        <f t="shared" si="87"/>
        <v>14.416514692887628</v>
      </c>
      <c r="L513" s="46">
        <f t="shared" si="89"/>
        <v>211865.90084415968</v>
      </c>
      <c r="M513" s="44">
        <f t="shared" si="88"/>
        <v>0.99467559081765111</v>
      </c>
    </row>
    <row r="514" spans="1:13" x14ac:dyDescent="0.2">
      <c r="A514" s="39">
        <v>170908132950</v>
      </c>
      <c r="B514" t="str">
        <f t="shared" si="90"/>
        <v>20170908132950</v>
      </c>
      <c r="C514" s="9">
        <f t="shared" si="91"/>
        <v>42986.562384259261</v>
      </c>
      <c r="D514" s="39">
        <v>169</v>
      </c>
      <c r="E514" s="40">
        <v>976</v>
      </c>
      <c r="F514" t="str">
        <f t="shared" si="82"/>
        <v/>
      </c>
      <c r="G514" s="3">
        <f t="shared" si="83"/>
        <v>42986.562384259261</v>
      </c>
      <c r="H514" s="41">
        <f t="shared" si="84"/>
        <v>9</v>
      </c>
      <c r="I514" s="41">
        <f t="shared" si="85"/>
        <v>4.5</v>
      </c>
      <c r="J514" s="42">
        <f t="shared" si="86"/>
        <v>9</v>
      </c>
      <c r="K514" s="45">
        <f t="shared" si="87"/>
        <v>14.416514692887628</v>
      </c>
      <c r="L514" s="46">
        <f t="shared" si="89"/>
        <v>211880.31735885257</v>
      </c>
      <c r="M514" s="44">
        <f t="shared" si="88"/>
        <v>0.99474327398522333</v>
      </c>
    </row>
    <row r="515" spans="1:13" x14ac:dyDescent="0.2">
      <c r="A515" s="39">
        <v>170908132952</v>
      </c>
      <c r="B515" t="str">
        <f t="shared" si="90"/>
        <v>20170908132952</v>
      </c>
      <c r="C515" s="9">
        <f t="shared" si="91"/>
        <v>42986.562407407408</v>
      </c>
      <c r="D515" s="39">
        <v>169</v>
      </c>
      <c r="E515" s="40">
        <v>978</v>
      </c>
      <c r="F515" t="str">
        <f t="shared" si="82"/>
        <v/>
      </c>
      <c r="G515" s="3">
        <f t="shared" si="83"/>
        <v>42986.562407407408</v>
      </c>
      <c r="H515" s="41">
        <f t="shared" si="84"/>
        <v>9</v>
      </c>
      <c r="I515" s="41">
        <f t="shared" si="85"/>
        <v>4.5</v>
      </c>
      <c r="J515" s="42">
        <f t="shared" si="86"/>
        <v>9</v>
      </c>
      <c r="K515" s="45">
        <f t="shared" si="87"/>
        <v>14.416514692887628</v>
      </c>
      <c r="L515" s="46">
        <f t="shared" si="89"/>
        <v>211894.73387354545</v>
      </c>
      <c r="M515" s="44">
        <f t="shared" si="88"/>
        <v>0.99481095715279555</v>
      </c>
    </row>
    <row r="516" spans="1:13" x14ac:dyDescent="0.2">
      <c r="A516" s="39">
        <v>170908132954</v>
      </c>
      <c r="B516" t="str">
        <f t="shared" si="90"/>
        <v>20170908132954</v>
      </c>
      <c r="C516" s="9">
        <f t="shared" si="91"/>
        <v>42986.562430555554</v>
      </c>
      <c r="D516" s="39">
        <v>168</v>
      </c>
      <c r="E516" s="40">
        <v>980</v>
      </c>
      <c r="F516" t="str">
        <f t="shared" si="82"/>
        <v/>
      </c>
      <c r="G516" s="3">
        <f t="shared" si="83"/>
        <v>42986.562430555554</v>
      </c>
      <c r="H516" s="41">
        <f t="shared" si="84"/>
        <v>8</v>
      </c>
      <c r="I516" s="41">
        <f t="shared" si="85"/>
        <v>4</v>
      </c>
      <c r="J516" s="42">
        <f t="shared" si="86"/>
        <v>8.5</v>
      </c>
      <c r="K516" s="45">
        <f t="shared" si="87"/>
        <v>13.615597209949426</v>
      </c>
      <c r="L516" s="46">
        <f t="shared" si="89"/>
        <v>211908.34947075541</v>
      </c>
      <c r="M516" s="44">
        <f t="shared" si="88"/>
        <v>0.99487488014439163</v>
      </c>
    </row>
    <row r="517" spans="1:13" x14ac:dyDescent="0.2">
      <c r="A517" s="39">
        <v>170908132956</v>
      </c>
      <c r="B517" t="str">
        <f t="shared" si="90"/>
        <v>20170908132956</v>
      </c>
      <c r="C517" s="9">
        <f t="shared" si="91"/>
        <v>42986.5624537037</v>
      </c>
      <c r="D517" s="39">
        <v>168</v>
      </c>
      <c r="E517" s="40">
        <v>982</v>
      </c>
      <c r="F517" t="str">
        <f t="shared" si="82"/>
        <v/>
      </c>
      <c r="G517" s="3">
        <f t="shared" si="83"/>
        <v>42986.5624537037</v>
      </c>
      <c r="H517" s="41">
        <f t="shared" si="84"/>
        <v>8</v>
      </c>
      <c r="I517" s="41">
        <f t="shared" si="85"/>
        <v>4</v>
      </c>
      <c r="J517" s="42">
        <f t="shared" si="86"/>
        <v>8</v>
      </c>
      <c r="K517" s="45">
        <f t="shared" si="87"/>
        <v>12.814679727011224</v>
      </c>
      <c r="L517" s="46">
        <f t="shared" si="89"/>
        <v>211921.16415048242</v>
      </c>
      <c r="M517" s="44">
        <f t="shared" si="88"/>
        <v>0.99493504296001134</v>
      </c>
    </row>
    <row r="518" spans="1:13" x14ac:dyDescent="0.2">
      <c r="A518" s="39">
        <v>170908132958</v>
      </c>
      <c r="B518" t="str">
        <f t="shared" si="90"/>
        <v>20170908132958</v>
      </c>
      <c r="C518" s="9">
        <f t="shared" si="91"/>
        <v>42986.562476851854</v>
      </c>
      <c r="D518" s="39">
        <v>168</v>
      </c>
      <c r="E518" s="40">
        <v>984</v>
      </c>
      <c r="F518" t="str">
        <f t="shared" si="82"/>
        <v/>
      </c>
      <c r="G518" s="3">
        <f t="shared" si="83"/>
        <v>42986.562476851854</v>
      </c>
      <c r="H518" s="41">
        <f t="shared" si="84"/>
        <v>8</v>
      </c>
      <c r="I518" s="41">
        <f t="shared" si="85"/>
        <v>4</v>
      </c>
      <c r="J518" s="42">
        <f t="shared" si="86"/>
        <v>8</v>
      </c>
      <c r="K518" s="45">
        <f t="shared" si="87"/>
        <v>12.814679727011224</v>
      </c>
      <c r="L518" s="46">
        <f t="shared" si="89"/>
        <v>211933.97883020944</v>
      </c>
      <c r="M518" s="44">
        <f t="shared" si="88"/>
        <v>0.99499520577563116</v>
      </c>
    </row>
    <row r="519" spans="1:13" x14ac:dyDescent="0.2">
      <c r="A519" s="39">
        <v>170908133000</v>
      </c>
      <c r="B519" t="str">
        <f t="shared" si="90"/>
        <v>20170908133000</v>
      </c>
      <c r="C519" s="9">
        <f t="shared" si="91"/>
        <v>42986.5625</v>
      </c>
      <c r="D519" s="39">
        <v>168</v>
      </c>
      <c r="E519" s="40">
        <v>986</v>
      </c>
      <c r="F519" t="str">
        <f t="shared" si="82"/>
        <v/>
      </c>
      <c r="G519" s="3">
        <f t="shared" si="83"/>
        <v>42986.5625</v>
      </c>
      <c r="H519" s="41">
        <f t="shared" si="84"/>
        <v>8</v>
      </c>
      <c r="I519" s="41">
        <f t="shared" si="85"/>
        <v>4</v>
      </c>
      <c r="J519" s="42">
        <f t="shared" si="86"/>
        <v>8</v>
      </c>
      <c r="K519" s="45">
        <f t="shared" si="87"/>
        <v>12.814679727011224</v>
      </c>
      <c r="L519" s="46">
        <f t="shared" si="89"/>
        <v>211946.79350993645</v>
      </c>
      <c r="M519" s="44">
        <f t="shared" si="88"/>
        <v>0.99505536859125099</v>
      </c>
    </row>
    <row r="520" spans="1:13" x14ac:dyDescent="0.2">
      <c r="A520" s="39">
        <v>170908133002</v>
      </c>
      <c r="B520" t="str">
        <f t="shared" si="90"/>
        <v>20170908133002</v>
      </c>
      <c r="C520" s="9">
        <f t="shared" si="91"/>
        <v>42986.562523148146</v>
      </c>
      <c r="D520" s="39">
        <v>168</v>
      </c>
      <c r="E520" s="40">
        <v>988</v>
      </c>
      <c r="F520" t="str">
        <f t="shared" si="82"/>
        <v/>
      </c>
      <c r="G520" s="3">
        <f t="shared" si="83"/>
        <v>42986.562523148146</v>
      </c>
      <c r="H520" s="41">
        <f t="shared" si="84"/>
        <v>8</v>
      </c>
      <c r="I520" s="41">
        <f t="shared" si="85"/>
        <v>4</v>
      </c>
      <c r="J520" s="42">
        <f t="shared" si="86"/>
        <v>8</v>
      </c>
      <c r="K520" s="45">
        <f t="shared" si="87"/>
        <v>12.814679727011224</v>
      </c>
      <c r="L520" s="46">
        <f t="shared" si="89"/>
        <v>211959.60818966347</v>
      </c>
      <c r="M520" s="44">
        <f t="shared" si="88"/>
        <v>0.99511553140687081</v>
      </c>
    </row>
    <row r="521" spans="1:13" x14ac:dyDescent="0.2">
      <c r="A521" s="39">
        <v>170908133004</v>
      </c>
      <c r="B521" t="str">
        <f t="shared" si="90"/>
        <v>20170908133004</v>
      </c>
      <c r="C521" s="9">
        <f t="shared" si="91"/>
        <v>42986.5625462963</v>
      </c>
      <c r="D521" s="39">
        <v>168</v>
      </c>
      <c r="E521" s="40">
        <v>990</v>
      </c>
      <c r="F521" t="str">
        <f t="shared" si="82"/>
        <v/>
      </c>
      <c r="G521" s="3">
        <f t="shared" si="83"/>
        <v>42986.5625462963</v>
      </c>
      <c r="H521" s="41">
        <f t="shared" si="84"/>
        <v>8</v>
      </c>
      <c r="I521" s="41">
        <f t="shared" si="85"/>
        <v>4</v>
      </c>
      <c r="J521" s="42">
        <f t="shared" si="86"/>
        <v>8</v>
      </c>
      <c r="K521" s="45">
        <f t="shared" si="87"/>
        <v>12.814679727011224</v>
      </c>
      <c r="L521" s="46">
        <f t="shared" si="89"/>
        <v>211972.42286939049</v>
      </c>
      <c r="M521" s="44">
        <f t="shared" si="88"/>
        <v>0.99517569422249053</v>
      </c>
    </row>
    <row r="522" spans="1:13" x14ac:dyDescent="0.2">
      <c r="A522" s="39">
        <v>170908133006</v>
      </c>
      <c r="B522" t="str">
        <f t="shared" si="90"/>
        <v>20170908133006</v>
      </c>
      <c r="C522" s="9">
        <f t="shared" si="91"/>
        <v>42986.562569444446</v>
      </c>
      <c r="D522" s="39">
        <v>168</v>
      </c>
      <c r="E522" s="40">
        <v>992</v>
      </c>
      <c r="F522" t="str">
        <f t="shared" si="82"/>
        <v/>
      </c>
      <c r="G522" s="3">
        <f t="shared" si="83"/>
        <v>42986.562569444446</v>
      </c>
      <c r="H522" s="41">
        <f t="shared" si="84"/>
        <v>8</v>
      </c>
      <c r="I522" s="41">
        <f t="shared" si="85"/>
        <v>4</v>
      </c>
      <c r="J522" s="42">
        <f t="shared" si="86"/>
        <v>8</v>
      </c>
      <c r="K522" s="45">
        <f t="shared" si="87"/>
        <v>12.814679727011224</v>
      </c>
      <c r="L522" s="46">
        <f t="shared" si="89"/>
        <v>211985.2375491175</v>
      </c>
      <c r="M522" s="44">
        <f t="shared" si="88"/>
        <v>0.99523585703811035</v>
      </c>
    </row>
    <row r="523" spans="1:13" x14ac:dyDescent="0.2">
      <c r="A523" s="39">
        <v>170908133008</v>
      </c>
      <c r="B523" t="str">
        <f t="shared" si="90"/>
        <v>20170908133008</v>
      </c>
      <c r="C523" s="9">
        <f t="shared" si="91"/>
        <v>42986.562592592592</v>
      </c>
      <c r="D523" s="39">
        <v>168</v>
      </c>
      <c r="E523" s="40">
        <v>994</v>
      </c>
      <c r="F523" t="str">
        <f t="shared" si="82"/>
        <v/>
      </c>
      <c r="G523" s="3">
        <f t="shared" si="83"/>
        <v>42986.562592592592</v>
      </c>
      <c r="H523" s="41">
        <f t="shared" si="84"/>
        <v>8</v>
      </c>
      <c r="I523" s="41">
        <f t="shared" si="85"/>
        <v>4</v>
      </c>
      <c r="J523" s="42">
        <f t="shared" si="86"/>
        <v>8</v>
      </c>
      <c r="K523" s="45">
        <f t="shared" si="87"/>
        <v>12.814679727011224</v>
      </c>
      <c r="L523" s="46">
        <f t="shared" si="89"/>
        <v>211998.05222884452</v>
      </c>
      <c r="M523" s="44">
        <f t="shared" si="88"/>
        <v>0.99529601985373017</v>
      </c>
    </row>
    <row r="524" spans="1:13" x14ac:dyDescent="0.2">
      <c r="A524" s="39">
        <v>170908133010</v>
      </c>
      <c r="B524" t="str">
        <f t="shared" si="90"/>
        <v>20170908133010</v>
      </c>
      <c r="C524" s="9">
        <f t="shared" si="91"/>
        <v>42986.562615740739</v>
      </c>
      <c r="D524" s="39">
        <v>168</v>
      </c>
      <c r="E524" s="40">
        <v>996</v>
      </c>
      <c r="F524" t="str">
        <f t="shared" si="82"/>
        <v/>
      </c>
      <c r="G524" s="3">
        <f t="shared" si="83"/>
        <v>42986.562615740739</v>
      </c>
      <c r="H524" s="41">
        <f t="shared" si="84"/>
        <v>8</v>
      </c>
      <c r="I524" s="41">
        <f t="shared" si="85"/>
        <v>4</v>
      </c>
      <c r="J524" s="42">
        <f t="shared" si="86"/>
        <v>8</v>
      </c>
      <c r="K524" s="45">
        <f t="shared" si="87"/>
        <v>12.814679727011224</v>
      </c>
      <c r="L524" s="46">
        <f t="shared" si="89"/>
        <v>212010.86690857154</v>
      </c>
      <c r="M524" s="44">
        <f t="shared" si="88"/>
        <v>0.99535618266934989</v>
      </c>
    </row>
    <row r="525" spans="1:13" x14ac:dyDescent="0.2">
      <c r="A525" s="39">
        <v>170908133012</v>
      </c>
      <c r="B525" t="str">
        <f t="shared" si="90"/>
        <v>20170908133012</v>
      </c>
      <c r="C525" s="9">
        <f t="shared" si="91"/>
        <v>42986.562638888892</v>
      </c>
      <c r="D525" s="39">
        <v>168</v>
      </c>
      <c r="E525" s="40">
        <v>998</v>
      </c>
      <c r="F525" t="str">
        <f t="shared" si="82"/>
        <v/>
      </c>
      <c r="G525" s="3">
        <f t="shared" si="83"/>
        <v>42986.562638888892</v>
      </c>
      <c r="H525" s="41">
        <f t="shared" si="84"/>
        <v>8</v>
      </c>
      <c r="I525" s="41">
        <f t="shared" si="85"/>
        <v>4</v>
      </c>
      <c r="J525" s="42">
        <f t="shared" si="86"/>
        <v>8</v>
      </c>
      <c r="K525" s="45">
        <f t="shared" si="87"/>
        <v>12.814679727011224</v>
      </c>
      <c r="L525" s="46">
        <f t="shared" si="89"/>
        <v>212023.68158829855</v>
      </c>
      <c r="M525" s="44">
        <f t="shared" si="88"/>
        <v>0.99541634548496971</v>
      </c>
    </row>
    <row r="526" spans="1:13" x14ac:dyDescent="0.2">
      <c r="A526" s="39">
        <v>170908133014</v>
      </c>
      <c r="B526" t="str">
        <f t="shared" si="90"/>
        <v>20170908133014</v>
      </c>
      <c r="C526" s="9">
        <f t="shared" si="91"/>
        <v>42986.562662037039</v>
      </c>
      <c r="D526" s="39">
        <v>168</v>
      </c>
      <c r="E526" s="40">
        <v>1000</v>
      </c>
      <c r="F526" t="str">
        <f t="shared" si="82"/>
        <v/>
      </c>
      <c r="G526" s="3">
        <f t="shared" si="83"/>
        <v>42986.562662037039</v>
      </c>
      <c r="H526" s="41">
        <f t="shared" si="84"/>
        <v>8</v>
      </c>
      <c r="I526" s="41">
        <f t="shared" si="85"/>
        <v>4</v>
      </c>
      <c r="J526" s="42">
        <f t="shared" si="86"/>
        <v>8</v>
      </c>
      <c r="K526" s="45">
        <f t="shared" si="87"/>
        <v>12.814679727011224</v>
      </c>
      <c r="L526" s="46">
        <f t="shared" si="89"/>
        <v>212036.49626802557</v>
      </c>
      <c r="M526" s="44">
        <f t="shared" si="88"/>
        <v>0.99547650830058954</v>
      </c>
    </row>
    <row r="527" spans="1:13" x14ac:dyDescent="0.2">
      <c r="A527" s="39">
        <v>170908133016</v>
      </c>
      <c r="B527" t="str">
        <f t="shared" si="90"/>
        <v>20170908133016</v>
      </c>
      <c r="C527" s="9">
        <f t="shared" si="91"/>
        <v>42986.562685185185</v>
      </c>
      <c r="D527" s="39">
        <v>168</v>
      </c>
      <c r="E527" s="40">
        <v>1002</v>
      </c>
      <c r="F527" t="str">
        <f t="shared" si="82"/>
        <v/>
      </c>
      <c r="G527" s="3">
        <f t="shared" si="83"/>
        <v>42986.562685185185</v>
      </c>
      <c r="H527" s="41">
        <f t="shared" si="84"/>
        <v>8</v>
      </c>
      <c r="I527" s="41">
        <f t="shared" si="85"/>
        <v>4</v>
      </c>
      <c r="J527" s="42">
        <f t="shared" si="86"/>
        <v>8</v>
      </c>
      <c r="K527" s="45">
        <f t="shared" si="87"/>
        <v>12.814679727011224</v>
      </c>
      <c r="L527" s="46">
        <f t="shared" si="89"/>
        <v>212049.31094775259</v>
      </c>
      <c r="M527" s="44">
        <f t="shared" si="88"/>
        <v>0.99553667111620936</v>
      </c>
    </row>
    <row r="528" spans="1:13" x14ac:dyDescent="0.2">
      <c r="A528" s="39">
        <v>170908133018</v>
      </c>
      <c r="B528" t="str">
        <f t="shared" si="90"/>
        <v>20170908133018</v>
      </c>
      <c r="C528" s="9">
        <f t="shared" si="91"/>
        <v>42986.562708333331</v>
      </c>
      <c r="D528" s="39">
        <v>168</v>
      </c>
      <c r="E528" s="40">
        <v>1004</v>
      </c>
      <c r="F528" t="str">
        <f t="shared" si="82"/>
        <v/>
      </c>
      <c r="G528" s="3">
        <f t="shared" si="83"/>
        <v>42986.562708333331</v>
      </c>
      <c r="H528" s="41">
        <f t="shared" si="84"/>
        <v>8</v>
      </c>
      <c r="I528" s="41">
        <f t="shared" si="85"/>
        <v>4</v>
      </c>
      <c r="J528" s="42">
        <f t="shared" si="86"/>
        <v>8</v>
      </c>
      <c r="K528" s="45">
        <f t="shared" si="87"/>
        <v>12.814679727011224</v>
      </c>
      <c r="L528" s="46">
        <f t="shared" si="89"/>
        <v>212062.1256274796</v>
      </c>
      <c r="M528" s="44">
        <f t="shared" si="88"/>
        <v>0.99559683393182907</v>
      </c>
    </row>
    <row r="529" spans="1:13" x14ac:dyDescent="0.2">
      <c r="A529" s="39">
        <v>170908133020</v>
      </c>
      <c r="B529" t="str">
        <f t="shared" si="90"/>
        <v>20170908133020</v>
      </c>
      <c r="C529" s="9">
        <f t="shared" si="91"/>
        <v>42986.562731481485</v>
      </c>
      <c r="D529" s="39">
        <v>168</v>
      </c>
      <c r="E529" s="40">
        <v>1006</v>
      </c>
      <c r="F529" t="str">
        <f t="shared" si="82"/>
        <v/>
      </c>
      <c r="G529" s="3">
        <f t="shared" si="83"/>
        <v>42986.562731481485</v>
      </c>
      <c r="H529" s="41">
        <f t="shared" si="84"/>
        <v>8</v>
      </c>
      <c r="I529" s="41">
        <f t="shared" si="85"/>
        <v>4</v>
      </c>
      <c r="J529" s="42">
        <f t="shared" si="86"/>
        <v>8</v>
      </c>
      <c r="K529" s="45">
        <f t="shared" si="87"/>
        <v>12.814679727011224</v>
      </c>
      <c r="L529" s="46">
        <f t="shared" si="89"/>
        <v>212074.94030720662</v>
      </c>
      <c r="M529" s="44">
        <f t="shared" si="88"/>
        <v>0.9956569967474489</v>
      </c>
    </row>
    <row r="530" spans="1:13" x14ac:dyDescent="0.2">
      <c r="A530" s="39">
        <v>170908133022</v>
      </c>
      <c r="B530" t="str">
        <f t="shared" si="90"/>
        <v>20170908133022</v>
      </c>
      <c r="C530" s="9">
        <f t="shared" si="91"/>
        <v>42986.562754629631</v>
      </c>
      <c r="D530" s="39">
        <v>168</v>
      </c>
      <c r="E530" s="40">
        <v>1008</v>
      </c>
      <c r="F530" t="str">
        <f t="shared" si="82"/>
        <v/>
      </c>
      <c r="G530" s="3">
        <f t="shared" si="83"/>
        <v>42986.562754629631</v>
      </c>
      <c r="H530" s="41">
        <f t="shared" si="84"/>
        <v>8</v>
      </c>
      <c r="I530" s="41">
        <f t="shared" si="85"/>
        <v>4</v>
      </c>
      <c r="J530" s="42">
        <f t="shared" si="86"/>
        <v>8</v>
      </c>
      <c r="K530" s="45">
        <f t="shared" si="87"/>
        <v>12.814679727011224</v>
      </c>
      <c r="L530" s="46">
        <f t="shared" si="89"/>
        <v>212087.75498693364</v>
      </c>
      <c r="M530" s="44">
        <f t="shared" si="88"/>
        <v>0.99571715956306872</v>
      </c>
    </row>
    <row r="531" spans="1:13" x14ac:dyDescent="0.2">
      <c r="A531" s="39">
        <v>170908133024</v>
      </c>
      <c r="B531" t="str">
        <f t="shared" si="90"/>
        <v>20170908133024</v>
      </c>
      <c r="C531" s="9">
        <f t="shared" si="91"/>
        <v>42986.562777777777</v>
      </c>
      <c r="D531" s="39">
        <v>168</v>
      </c>
      <c r="E531" s="40">
        <v>1010</v>
      </c>
      <c r="F531" t="str">
        <f t="shared" si="82"/>
        <v/>
      </c>
      <c r="G531" s="3">
        <f t="shared" si="83"/>
        <v>42986.562777777777</v>
      </c>
      <c r="H531" s="41">
        <f t="shared" si="84"/>
        <v>8</v>
      </c>
      <c r="I531" s="41">
        <f t="shared" si="85"/>
        <v>4</v>
      </c>
      <c r="J531" s="42">
        <f t="shared" si="86"/>
        <v>8</v>
      </c>
      <c r="K531" s="45">
        <f t="shared" si="87"/>
        <v>12.814679727011224</v>
      </c>
      <c r="L531" s="46">
        <f t="shared" si="89"/>
        <v>212100.56966666065</v>
      </c>
      <c r="M531" s="44">
        <f t="shared" si="88"/>
        <v>0.99577732237868855</v>
      </c>
    </row>
    <row r="532" spans="1:13" x14ac:dyDescent="0.2">
      <c r="A532" s="39">
        <v>170908133026</v>
      </c>
      <c r="B532" t="str">
        <f t="shared" si="90"/>
        <v>20170908133026</v>
      </c>
      <c r="C532" s="9">
        <f t="shared" si="91"/>
        <v>42986.562800925924</v>
      </c>
      <c r="D532" s="39">
        <v>168</v>
      </c>
      <c r="E532" s="40">
        <v>1012</v>
      </c>
      <c r="F532" t="str">
        <f t="shared" si="82"/>
        <v/>
      </c>
      <c r="G532" s="3">
        <f t="shared" si="83"/>
        <v>42986.562800925924</v>
      </c>
      <c r="H532" s="41">
        <f t="shared" si="84"/>
        <v>8</v>
      </c>
      <c r="I532" s="41">
        <f t="shared" si="85"/>
        <v>4</v>
      </c>
      <c r="J532" s="42">
        <f t="shared" si="86"/>
        <v>8</v>
      </c>
      <c r="K532" s="45">
        <f t="shared" si="87"/>
        <v>12.814679727011224</v>
      </c>
      <c r="L532" s="46">
        <f t="shared" si="89"/>
        <v>212113.38434638767</v>
      </c>
      <c r="M532" s="44">
        <f t="shared" si="88"/>
        <v>0.99583748519430826</v>
      </c>
    </row>
    <row r="533" spans="1:13" x14ac:dyDescent="0.2">
      <c r="A533" s="39">
        <v>170908133028</v>
      </c>
      <c r="B533" t="str">
        <f t="shared" si="90"/>
        <v>20170908133028</v>
      </c>
      <c r="C533" s="9">
        <f t="shared" si="91"/>
        <v>42986.562824074077</v>
      </c>
      <c r="D533" s="39">
        <v>168</v>
      </c>
      <c r="E533" s="40">
        <v>1014</v>
      </c>
      <c r="F533" t="str">
        <f t="shared" si="82"/>
        <v/>
      </c>
      <c r="G533" s="3">
        <f t="shared" si="83"/>
        <v>42986.562824074077</v>
      </c>
      <c r="H533" s="41">
        <f t="shared" si="84"/>
        <v>8</v>
      </c>
      <c r="I533" s="41">
        <f t="shared" si="85"/>
        <v>4</v>
      </c>
      <c r="J533" s="42">
        <f t="shared" si="86"/>
        <v>8</v>
      </c>
      <c r="K533" s="45">
        <f t="shared" si="87"/>
        <v>12.814679727011224</v>
      </c>
      <c r="L533" s="46">
        <f t="shared" si="89"/>
        <v>212126.19902611469</v>
      </c>
      <c r="M533" s="44">
        <f t="shared" si="88"/>
        <v>0.99589764800992808</v>
      </c>
    </row>
    <row r="534" spans="1:13" x14ac:dyDescent="0.2">
      <c r="A534" s="39">
        <v>170908133030</v>
      </c>
      <c r="B534" t="str">
        <f t="shared" si="90"/>
        <v>20170908133030</v>
      </c>
      <c r="C534" s="9">
        <f t="shared" si="91"/>
        <v>42986.562847222223</v>
      </c>
      <c r="D534" s="39">
        <v>168</v>
      </c>
      <c r="E534" s="40">
        <v>1016</v>
      </c>
      <c r="F534" t="str">
        <f t="shared" si="82"/>
        <v/>
      </c>
      <c r="G534" s="3">
        <f t="shared" si="83"/>
        <v>42986.562847222223</v>
      </c>
      <c r="H534" s="41">
        <f t="shared" si="84"/>
        <v>8</v>
      </c>
      <c r="I534" s="41">
        <f t="shared" si="85"/>
        <v>4</v>
      </c>
      <c r="J534" s="42">
        <f t="shared" si="86"/>
        <v>8</v>
      </c>
      <c r="K534" s="45">
        <f t="shared" si="87"/>
        <v>12.814679727011224</v>
      </c>
      <c r="L534" s="46">
        <f t="shared" si="89"/>
        <v>212139.0137058417</v>
      </c>
      <c r="M534" s="44">
        <f t="shared" si="88"/>
        <v>0.99595781082554791</v>
      </c>
    </row>
    <row r="535" spans="1:13" x14ac:dyDescent="0.2">
      <c r="A535" s="39">
        <v>170908133032</v>
      </c>
      <c r="B535" t="str">
        <f t="shared" si="90"/>
        <v>20170908133032</v>
      </c>
      <c r="C535" s="9">
        <f t="shared" si="91"/>
        <v>42986.56287037037</v>
      </c>
      <c r="D535" s="39">
        <v>168</v>
      </c>
      <c r="E535" s="40">
        <v>1018</v>
      </c>
      <c r="F535" t="str">
        <f t="shared" si="82"/>
        <v/>
      </c>
      <c r="G535" s="3">
        <f t="shared" si="83"/>
        <v>42986.56287037037</v>
      </c>
      <c r="H535" s="41">
        <f t="shared" si="84"/>
        <v>8</v>
      </c>
      <c r="I535" s="41">
        <f t="shared" si="85"/>
        <v>4</v>
      </c>
      <c r="J535" s="42">
        <f t="shared" si="86"/>
        <v>8</v>
      </c>
      <c r="K535" s="45">
        <f t="shared" si="87"/>
        <v>12.814679727011224</v>
      </c>
      <c r="L535" s="46">
        <f t="shared" si="89"/>
        <v>212151.82838556872</v>
      </c>
      <c r="M535" s="44">
        <f t="shared" si="88"/>
        <v>0.99601797364116773</v>
      </c>
    </row>
    <row r="536" spans="1:13" x14ac:dyDescent="0.2">
      <c r="A536" s="39">
        <v>170908133034</v>
      </c>
      <c r="B536" t="str">
        <f t="shared" si="90"/>
        <v>20170908133034</v>
      </c>
      <c r="C536" s="9">
        <f t="shared" si="91"/>
        <v>42986.562893518516</v>
      </c>
      <c r="D536" s="39">
        <v>168</v>
      </c>
      <c r="E536" s="40">
        <v>1020</v>
      </c>
      <c r="F536" t="str">
        <f t="shared" si="82"/>
        <v/>
      </c>
      <c r="G536" s="3">
        <f t="shared" si="83"/>
        <v>42986.562893518516</v>
      </c>
      <c r="H536" s="41">
        <f t="shared" si="84"/>
        <v>8</v>
      </c>
      <c r="I536" s="41">
        <f t="shared" si="85"/>
        <v>4</v>
      </c>
      <c r="J536" s="42">
        <f t="shared" si="86"/>
        <v>8</v>
      </c>
      <c r="K536" s="45">
        <f t="shared" si="87"/>
        <v>12.814679727011224</v>
      </c>
      <c r="L536" s="46">
        <f t="shared" si="89"/>
        <v>212164.64306529574</v>
      </c>
      <c r="M536" s="44">
        <f t="shared" si="88"/>
        <v>0.99607813645678744</v>
      </c>
    </row>
    <row r="537" spans="1:13" x14ac:dyDescent="0.2">
      <c r="A537" s="39">
        <v>170908133036</v>
      </c>
      <c r="B537" t="str">
        <f t="shared" si="90"/>
        <v>20170908133036</v>
      </c>
      <c r="C537" s="9">
        <f t="shared" si="91"/>
        <v>42986.562916666669</v>
      </c>
      <c r="D537" s="39">
        <v>168</v>
      </c>
      <c r="E537" s="40">
        <v>1022</v>
      </c>
      <c r="F537" t="str">
        <f t="shared" si="82"/>
        <v/>
      </c>
      <c r="G537" s="3">
        <f t="shared" si="83"/>
        <v>42986.562916666669</v>
      </c>
      <c r="H537" s="41">
        <f t="shared" si="84"/>
        <v>8</v>
      </c>
      <c r="I537" s="41">
        <f t="shared" si="85"/>
        <v>4</v>
      </c>
      <c r="J537" s="42">
        <f t="shared" si="86"/>
        <v>8</v>
      </c>
      <c r="K537" s="45">
        <f t="shared" si="87"/>
        <v>12.814679727011224</v>
      </c>
      <c r="L537" s="46">
        <f t="shared" si="89"/>
        <v>212177.45774502275</v>
      </c>
      <c r="M537" s="44">
        <f t="shared" si="88"/>
        <v>0.99613829927240727</v>
      </c>
    </row>
    <row r="538" spans="1:13" x14ac:dyDescent="0.2">
      <c r="A538" s="39">
        <v>170908133038</v>
      </c>
      <c r="B538" t="str">
        <f t="shared" si="90"/>
        <v>20170908133038</v>
      </c>
      <c r="C538" s="9">
        <f t="shared" si="91"/>
        <v>42986.562939814816</v>
      </c>
      <c r="D538" s="39">
        <v>168</v>
      </c>
      <c r="E538" s="40">
        <v>1024</v>
      </c>
      <c r="F538" t="str">
        <f t="shared" si="82"/>
        <v/>
      </c>
      <c r="G538" s="3">
        <f t="shared" si="83"/>
        <v>42986.562939814816</v>
      </c>
      <c r="H538" s="41">
        <f t="shared" si="84"/>
        <v>8</v>
      </c>
      <c r="I538" s="41">
        <f t="shared" si="85"/>
        <v>4</v>
      </c>
      <c r="J538" s="42">
        <f t="shared" si="86"/>
        <v>8</v>
      </c>
      <c r="K538" s="45">
        <f t="shared" si="87"/>
        <v>12.814679727011224</v>
      </c>
      <c r="L538" s="46">
        <f t="shared" si="89"/>
        <v>212190.27242474977</v>
      </c>
      <c r="M538" s="44">
        <f t="shared" si="88"/>
        <v>0.99619846208802709</v>
      </c>
    </row>
    <row r="539" spans="1:13" x14ac:dyDescent="0.2">
      <c r="A539" s="39">
        <v>170908133040</v>
      </c>
      <c r="B539" t="str">
        <f t="shared" si="90"/>
        <v>20170908133040</v>
      </c>
      <c r="C539" s="9">
        <f t="shared" si="91"/>
        <v>42986.562962962962</v>
      </c>
      <c r="D539" s="39">
        <v>168</v>
      </c>
      <c r="E539" s="40">
        <v>1026</v>
      </c>
      <c r="F539" t="str">
        <f t="shared" si="82"/>
        <v/>
      </c>
      <c r="G539" s="3">
        <f t="shared" si="83"/>
        <v>42986.562962962962</v>
      </c>
      <c r="H539" s="41">
        <f t="shared" si="84"/>
        <v>8</v>
      </c>
      <c r="I539" s="41">
        <f t="shared" si="85"/>
        <v>4</v>
      </c>
      <c r="J539" s="42">
        <f t="shared" si="86"/>
        <v>8</v>
      </c>
      <c r="K539" s="45">
        <f t="shared" si="87"/>
        <v>12.814679727011224</v>
      </c>
      <c r="L539" s="46">
        <f t="shared" si="89"/>
        <v>212203.08710447678</v>
      </c>
      <c r="M539" s="44">
        <f t="shared" si="88"/>
        <v>0.99625862490364692</v>
      </c>
    </row>
    <row r="540" spans="1:13" x14ac:dyDescent="0.2">
      <c r="A540" s="39">
        <v>170908133042</v>
      </c>
      <c r="B540" t="str">
        <f t="shared" si="90"/>
        <v>20170908133042</v>
      </c>
      <c r="C540" s="9">
        <f t="shared" si="91"/>
        <v>42986.562986111108</v>
      </c>
      <c r="D540" s="39">
        <v>168</v>
      </c>
      <c r="E540" s="40">
        <v>1028</v>
      </c>
      <c r="F540" t="str">
        <f t="shared" si="82"/>
        <v/>
      </c>
      <c r="G540" s="3">
        <f t="shared" si="83"/>
        <v>42986.562986111108</v>
      </c>
      <c r="H540" s="41">
        <f t="shared" si="84"/>
        <v>8</v>
      </c>
      <c r="I540" s="41">
        <f t="shared" si="85"/>
        <v>4</v>
      </c>
      <c r="J540" s="42">
        <f t="shared" si="86"/>
        <v>8</v>
      </c>
      <c r="K540" s="45">
        <f t="shared" si="87"/>
        <v>12.814679727011224</v>
      </c>
      <c r="L540" s="46">
        <f t="shared" si="89"/>
        <v>212215.9017842038</v>
      </c>
      <c r="M540" s="44">
        <f t="shared" si="88"/>
        <v>0.99631878771926663</v>
      </c>
    </row>
    <row r="541" spans="1:13" x14ac:dyDescent="0.2">
      <c r="A541" s="39">
        <v>170908133044</v>
      </c>
      <c r="B541" t="str">
        <f t="shared" si="90"/>
        <v>20170908133044</v>
      </c>
      <c r="C541" s="9">
        <f t="shared" si="91"/>
        <v>42986.563009259262</v>
      </c>
      <c r="D541" s="39">
        <v>168</v>
      </c>
      <c r="E541" s="40">
        <v>1030</v>
      </c>
      <c r="F541" t="str">
        <f t="shared" ref="F541:F604" si="92">IF(H541=$B$13,C541,"")</f>
        <v/>
      </c>
      <c r="G541" s="3">
        <f t="shared" ref="G541:G604" si="93">IF(D541-$B$11&gt;0,C541," ")</f>
        <v>42986.563009259262</v>
      </c>
      <c r="H541" s="41">
        <f t="shared" ref="H541:H604" si="94">IF((D541-$B$11)&gt;0,D541-$B$11,0)</f>
        <v>8</v>
      </c>
      <c r="I541" s="41">
        <f t="shared" ref="I541:I604" si="95">H541/2</f>
        <v>4</v>
      </c>
      <c r="J541" s="42">
        <f t="shared" ref="J541:J604" si="96">AVERAGE(I540:I541)*(E541-E540)</f>
        <v>8</v>
      </c>
      <c r="K541" s="45">
        <f t="shared" ref="K541:K604" si="97">J541*$B$19</f>
        <v>12.814679727011224</v>
      </c>
      <c r="L541" s="46">
        <f t="shared" si="89"/>
        <v>212228.71646393082</v>
      </c>
      <c r="M541" s="44">
        <f t="shared" ref="M541:M604" si="98">L541/($B$17*1000)</f>
        <v>0.99637895053488645</v>
      </c>
    </row>
    <row r="542" spans="1:13" x14ac:dyDescent="0.2">
      <c r="A542" s="39">
        <v>170908133046</v>
      </c>
      <c r="B542" t="str">
        <f t="shared" si="90"/>
        <v>20170908133046</v>
      </c>
      <c r="C542" s="9">
        <f t="shared" si="91"/>
        <v>42986.563032407408</v>
      </c>
      <c r="D542" s="39">
        <v>168</v>
      </c>
      <c r="E542" s="40">
        <v>1032</v>
      </c>
      <c r="F542" t="str">
        <f t="shared" si="92"/>
        <v/>
      </c>
      <c r="G542" s="3">
        <f t="shared" si="93"/>
        <v>42986.563032407408</v>
      </c>
      <c r="H542" s="41">
        <f t="shared" si="94"/>
        <v>8</v>
      </c>
      <c r="I542" s="41">
        <f t="shared" si="95"/>
        <v>4</v>
      </c>
      <c r="J542" s="42">
        <f t="shared" si="96"/>
        <v>8</v>
      </c>
      <c r="K542" s="45">
        <f t="shared" si="97"/>
        <v>12.814679727011224</v>
      </c>
      <c r="L542" s="46">
        <f t="shared" ref="L542:L605" si="99">L541+K542</f>
        <v>212241.53114365783</v>
      </c>
      <c r="M542" s="44">
        <f t="shared" si="98"/>
        <v>0.99643911335050628</v>
      </c>
    </row>
    <row r="543" spans="1:13" x14ac:dyDescent="0.2">
      <c r="A543" s="39">
        <v>170908133048</v>
      </c>
      <c r="B543" t="str">
        <f t="shared" si="90"/>
        <v>20170908133048</v>
      </c>
      <c r="C543" s="9">
        <f t="shared" si="91"/>
        <v>42986.563055555554</v>
      </c>
      <c r="D543" s="39">
        <v>168</v>
      </c>
      <c r="E543" s="40">
        <v>1034</v>
      </c>
      <c r="F543" t="str">
        <f t="shared" si="92"/>
        <v/>
      </c>
      <c r="G543" s="3">
        <f t="shared" si="93"/>
        <v>42986.563055555554</v>
      </c>
      <c r="H543" s="41">
        <f t="shared" si="94"/>
        <v>8</v>
      </c>
      <c r="I543" s="41">
        <f t="shared" si="95"/>
        <v>4</v>
      </c>
      <c r="J543" s="42">
        <f t="shared" si="96"/>
        <v>8</v>
      </c>
      <c r="K543" s="45">
        <f t="shared" si="97"/>
        <v>12.814679727011224</v>
      </c>
      <c r="L543" s="46">
        <f t="shared" si="99"/>
        <v>212254.34582338485</v>
      </c>
      <c r="M543" s="44">
        <f t="shared" si="98"/>
        <v>0.9964992761661261</v>
      </c>
    </row>
    <row r="544" spans="1:13" x14ac:dyDescent="0.2">
      <c r="A544" s="39">
        <v>170908133050</v>
      </c>
      <c r="B544" t="str">
        <f t="shared" si="90"/>
        <v>20170908133050</v>
      </c>
      <c r="C544" s="9">
        <f t="shared" si="91"/>
        <v>42986.563078703701</v>
      </c>
      <c r="D544" s="39">
        <v>168</v>
      </c>
      <c r="E544" s="40">
        <v>1036</v>
      </c>
      <c r="F544" t="str">
        <f t="shared" si="92"/>
        <v/>
      </c>
      <c r="G544" s="3">
        <f t="shared" si="93"/>
        <v>42986.563078703701</v>
      </c>
      <c r="H544" s="41">
        <f t="shared" si="94"/>
        <v>8</v>
      </c>
      <c r="I544" s="41">
        <f t="shared" si="95"/>
        <v>4</v>
      </c>
      <c r="J544" s="42">
        <f t="shared" si="96"/>
        <v>8</v>
      </c>
      <c r="K544" s="45">
        <f t="shared" si="97"/>
        <v>12.814679727011224</v>
      </c>
      <c r="L544" s="46">
        <f t="shared" si="99"/>
        <v>212267.16050311187</v>
      </c>
      <c r="M544" s="44">
        <f t="shared" si="98"/>
        <v>0.99655943898174582</v>
      </c>
    </row>
    <row r="545" spans="1:13" x14ac:dyDescent="0.2">
      <c r="A545" s="39">
        <v>170908133052</v>
      </c>
      <c r="B545" t="str">
        <f t="shared" si="90"/>
        <v>20170908133052</v>
      </c>
      <c r="C545" s="9">
        <f t="shared" si="91"/>
        <v>42986.563101851854</v>
      </c>
      <c r="D545" s="39">
        <v>168</v>
      </c>
      <c r="E545" s="40">
        <v>1038</v>
      </c>
      <c r="F545" t="str">
        <f t="shared" si="92"/>
        <v/>
      </c>
      <c r="G545" s="3">
        <f t="shared" si="93"/>
        <v>42986.563101851854</v>
      </c>
      <c r="H545" s="41">
        <f t="shared" si="94"/>
        <v>8</v>
      </c>
      <c r="I545" s="41">
        <f t="shared" si="95"/>
        <v>4</v>
      </c>
      <c r="J545" s="42">
        <f t="shared" si="96"/>
        <v>8</v>
      </c>
      <c r="K545" s="45">
        <f t="shared" si="97"/>
        <v>12.814679727011224</v>
      </c>
      <c r="L545" s="46">
        <f t="shared" si="99"/>
        <v>212279.97518283888</v>
      </c>
      <c r="M545" s="44">
        <f t="shared" si="98"/>
        <v>0.99661960179736564</v>
      </c>
    </row>
    <row r="546" spans="1:13" x14ac:dyDescent="0.2">
      <c r="A546" s="39">
        <v>170908133054</v>
      </c>
      <c r="B546" t="str">
        <f t="shared" si="90"/>
        <v>20170908133054</v>
      </c>
      <c r="C546" s="9">
        <f t="shared" si="91"/>
        <v>42986.563125000001</v>
      </c>
      <c r="D546" s="39">
        <v>168</v>
      </c>
      <c r="E546" s="40">
        <v>1040</v>
      </c>
      <c r="F546" t="str">
        <f t="shared" si="92"/>
        <v/>
      </c>
      <c r="G546" s="3">
        <f t="shared" si="93"/>
        <v>42986.563125000001</v>
      </c>
      <c r="H546" s="41">
        <f t="shared" si="94"/>
        <v>8</v>
      </c>
      <c r="I546" s="41">
        <f t="shared" si="95"/>
        <v>4</v>
      </c>
      <c r="J546" s="42">
        <f t="shared" si="96"/>
        <v>8</v>
      </c>
      <c r="K546" s="45">
        <f t="shared" si="97"/>
        <v>12.814679727011224</v>
      </c>
      <c r="L546" s="46">
        <f t="shared" si="99"/>
        <v>212292.7898625659</v>
      </c>
      <c r="M546" s="44">
        <f t="shared" si="98"/>
        <v>0.99667976461298546</v>
      </c>
    </row>
    <row r="547" spans="1:13" x14ac:dyDescent="0.2">
      <c r="A547" s="39">
        <v>170908133056</v>
      </c>
      <c r="B547" t="str">
        <f t="shared" si="90"/>
        <v>20170908133056</v>
      </c>
      <c r="C547" s="9">
        <f t="shared" si="91"/>
        <v>42986.563148148147</v>
      </c>
      <c r="D547" s="39">
        <v>168</v>
      </c>
      <c r="E547" s="40">
        <v>1042</v>
      </c>
      <c r="F547" t="str">
        <f t="shared" si="92"/>
        <v/>
      </c>
      <c r="G547" s="3">
        <f t="shared" si="93"/>
        <v>42986.563148148147</v>
      </c>
      <c r="H547" s="41">
        <f t="shared" si="94"/>
        <v>8</v>
      </c>
      <c r="I547" s="41">
        <f t="shared" si="95"/>
        <v>4</v>
      </c>
      <c r="J547" s="42">
        <f t="shared" si="96"/>
        <v>8</v>
      </c>
      <c r="K547" s="45">
        <f t="shared" si="97"/>
        <v>12.814679727011224</v>
      </c>
      <c r="L547" s="46">
        <f t="shared" si="99"/>
        <v>212305.60454229292</v>
      </c>
      <c r="M547" s="44">
        <f t="shared" si="98"/>
        <v>0.99673992742860529</v>
      </c>
    </row>
    <row r="548" spans="1:13" x14ac:dyDescent="0.2">
      <c r="A548" s="39">
        <v>170908133058</v>
      </c>
      <c r="B548" t="str">
        <f t="shared" si="90"/>
        <v>20170908133058</v>
      </c>
      <c r="C548" s="9">
        <f t="shared" si="91"/>
        <v>42986.563171296293</v>
      </c>
      <c r="D548" s="39">
        <v>167</v>
      </c>
      <c r="E548" s="40">
        <v>1044</v>
      </c>
      <c r="F548" t="str">
        <f t="shared" si="92"/>
        <v/>
      </c>
      <c r="G548" s="3">
        <f t="shared" si="93"/>
        <v>42986.563171296293</v>
      </c>
      <c r="H548" s="41">
        <f t="shared" si="94"/>
        <v>7</v>
      </c>
      <c r="I548" s="41">
        <f t="shared" si="95"/>
        <v>3.5</v>
      </c>
      <c r="J548" s="42">
        <f t="shared" si="96"/>
        <v>7.5</v>
      </c>
      <c r="K548" s="45">
        <f t="shared" si="97"/>
        <v>12.013762244073023</v>
      </c>
      <c r="L548" s="46">
        <f t="shared" si="99"/>
        <v>212317.618304537</v>
      </c>
      <c r="M548" s="44">
        <f t="shared" si="98"/>
        <v>0.99679633006824886</v>
      </c>
    </row>
    <row r="549" spans="1:13" x14ac:dyDescent="0.2">
      <c r="A549" s="39">
        <v>170908133100</v>
      </c>
      <c r="B549" t="str">
        <f t="shared" si="90"/>
        <v>20170908133100</v>
      </c>
      <c r="C549" s="9">
        <f t="shared" si="91"/>
        <v>42986.563194444447</v>
      </c>
      <c r="D549" s="39">
        <v>167</v>
      </c>
      <c r="E549" s="40">
        <v>1046</v>
      </c>
      <c r="F549" t="str">
        <f t="shared" si="92"/>
        <v/>
      </c>
      <c r="G549" s="3">
        <f t="shared" si="93"/>
        <v>42986.563194444447</v>
      </c>
      <c r="H549" s="41">
        <f t="shared" si="94"/>
        <v>7</v>
      </c>
      <c r="I549" s="41">
        <f t="shared" si="95"/>
        <v>3.5</v>
      </c>
      <c r="J549" s="42">
        <f t="shared" si="96"/>
        <v>7</v>
      </c>
      <c r="K549" s="45">
        <f t="shared" si="97"/>
        <v>11.212844761134821</v>
      </c>
      <c r="L549" s="46">
        <f t="shared" si="99"/>
        <v>212328.83114929814</v>
      </c>
      <c r="M549" s="44">
        <f t="shared" si="98"/>
        <v>0.99684897253191618</v>
      </c>
    </row>
    <row r="550" spans="1:13" x14ac:dyDescent="0.2">
      <c r="A550" s="39">
        <v>170908133102</v>
      </c>
      <c r="B550" t="str">
        <f t="shared" si="90"/>
        <v>20170908133102</v>
      </c>
      <c r="C550" s="9">
        <f t="shared" si="91"/>
        <v>42986.563217592593</v>
      </c>
      <c r="D550" s="39">
        <v>167</v>
      </c>
      <c r="E550" s="40">
        <v>1048</v>
      </c>
      <c r="F550" t="str">
        <f t="shared" si="92"/>
        <v/>
      </c>
      <c r="G550" s="3">
        <f t="shared" si="93"/>
        <v>42986.563217592593</v>
      </c>
      <c r="H550" s="41">
        <f t="shared" si="94"/>
        <v>7</v>
      </c>
      <c r="I550" s="41">
        <f t="shared" si="95"/>
        <v>3.5</v>
      </c>
      <c r="J550" s="42">
        <f t="shared" si="96"/>
        <v>7</v>
      </c>
      <c r="K550" s="45">
        <f t="shared" si="97"/>
        <v>11.212844761134821</v>
      </c>
      <c r="L550" s="46">
        <f t="shared" si="99"/>
        <v>212340.04399405929</v>
      </c>
      <c r="M550" s="44">
        <f t="shared" si="98"/>
        <v>0.9969016149955835</v>
      </c>
    </row>
    <row r="551" spans="1:13" x14ac:dyDescent="0.2">
      <c r="A551" s="39">
        <v>170908133104</v>
      </c>
      <c r="B551" t="str">
        <f t="shared" si="90"/>
        <v>20170908133104</v>
      </c>
      <c r="C551" s="9">
        <f t="shared" si="91"/>
        <v>42986.563240740739</v>
      </c>
      <c r="D551" s="39">
        <v>167</v>
      </c>
      <c r="E551" s="40">
        <v>1050</v>
      </c>
      <c r="F551" t="str">
        <f t="shared" si="92"/>
        <v/>
      </c>
      <c r="G551" s="3">
        <f t="shared" si="93"/>
        <v>42986.563240740739</v>
      </c>
      <c r="H551" s="41">
        <f t="shared" si="94"/>
        <v>7</v>
      </c>
      <c r="I551" s="41">
        <f t="shared" si="95"/>
        <v>3.5</v>
      </c>
      <c r="J551" s="42">
        <f t="shared" si="96"/>
        <v>7</v>
      </c>
      <c r="K551" s="45">
        <f t="shared" si="97"/>
        <v>11.212844761134821</v>
      </c>
      <c r="L551" s="46">
        <f t="shared" si="99"/>
        <v>212351.25683882044</v>
      </c>
      <c r="M551" s="44">
        <f t="shared" si="98"/>
        <v>0.99695425745925093</v>
      </c>
    </row>
    <row r="552" spans="1:13" x14ac:dyDescent="0.2">
      <c r="A552" s="39">
        <v>170908133106</v>
      </c>
      <c r="B552" t="str">
        <f t="shared" si="90"/>
        <v>20170908133106</v>
      </c>
      <c r="C552" s="9">
        <f t="shared" si="91"/>
        <v>42986.563263888886</v>
      </c>
      <c r="D552" s="39">
        <v>167</v>
      </c>
      <c r="E552" s="40">
        <v>1052</v>
      </c>
      <c r="F552" t="str">
        <f t="shared" si="92"/>
        <v/>
      </c>
      <c r="G552" s="3">
        <f t="shared" si="93"/>
        <v>42986.563263888886</v>
      </c>
      <c r="H552" s="41">
        <f t="shared" si="94"/>
        <v>7</v>
      </c>
      <c r="I552" s="41">
        <f t="shared" si="95"/>
        <v>3.5</v>
      </c>
      <c r="J552" s="42">
        <f t="shared" si="96"/>
        <v>7</v>
      </c>
      <c r="K552" s="45">
        <f t="shared" si="97"/>
        <v>11.212844761134821</v>
      </c>
      <c r="L552" s="46">
        <f t="shared" si="99"/>
        <v>212362.46968358158</v>
      </c>
      <c r="M552" s="44">
        <f t="shared" si="98"/>
        <v>0.99700689992291824</v>
      </c>
    </row>
    <row r="553" spans="1:13" x14ac:dyDescent="0.2">
      <c r="A553" s="39">
        <v>170908133108</v>
      </c>
      <c r="B553" t="str">
        <f t="shared" si="90"/>
        <v>20170908133108</v>
      </c>
      <c r="C553" s="9">
        <f t="shared" si="91"/>
        <v>42986.563287037039</v>
      </c>
      <c r="D553" s="39">
        <v>167</v>
      </c>
      <c r="E553" s="40">
        <v>1054</v>
      </c>
      <c r="F553" t="str">
        <f t="shared" si="92"/>
        <v/>
      </c>
      <c r="G553" s="3">
        <f t="shared" si="93"/>
        <v>42986.563287037039</v>
      </c>
      <c r="H553" s="41">
        <f t="shared" si="94"/>
        <v>7</v>
      </c>
      <c r="I553" s="41">
        <f t="shared" si="95"/>
        <v>3.5</v>
      </c>
      <c r="J553" s="42">
        <f t="shared" si="96"/>
        <v>7</v>
      </c>
      <c r="K553" s="45">
        <f t="shared" si="97"/>
        <v>11.212844761134821</v>
      </c>
      <c r="L553" s="46">
        <f t="shared" si="99"/>
        <v>212373.68252834273</v>
      </c>
      <c r="M553" s="44">
        <f t="shared" si="98"/>
        <v>0.99705954238658556</v>
      </c>
    </row>
    <row r="554" spans="1:13" x14ac:dyDescent="0.2">
      <c r="A554" s="39">
        <v>170908133110</v>
      </c>
      <c r="B554" t="str">
        <f t="shared" si="90"/>
        <v>20170908133110</v>
      </c>
      <c r="C554" s="9">
        <f t="shared" si="91"/>
        <v>42986.563310185185</v>
      </c>
      <c r="D554" s="39">
        <v>167</v>
      </c>
      <c r="E554" s="40">
        <v>1056</v>
      </c>
      <c r="F554" t="str">
        <f t="shared" si="92"/>
        <v/>
      </c>
      <c r="G554" s="3">
        <f t="shared" si="93"/>
        <v>42986.563310185185</v>
      </c>
      <c r="H554" s="41">
        <f t="shared" si="94"/>
        <v>7</v>
      </c>
      <c r="I554" s="41">
        <f t="shared" si="95"/>
        <v>3.5</v>
      </c>
      <c r="J554" s="42">
        <f t="shared" si="96"/>
        <v>7</v>
      </c>
      <c r="K554" s="45">
        <f t="shared" si="97"/>
        <v>11.212844761134821</v>
      </c>
      <c r="L554" s="46">
        <f t="shared" si="99"/>
        <v>212384.89537310388</v>
      </c>
      <c r="M554" s="44">
        <f t="shared" si="98"/>
        <v>0.99711218485025299</v>
      </c>
    </row>
    <row r="555" spans="1:13" x14ac:dyDescent="0.2">
      <c r="A555" s="39">
        <v>170908133112</v>
      </c>
      <c r="B555" t="str">
        <f t="shared" si="90"/>
        <v>20170908133112</v>
      </c>
      <c r="C555" s="9">
        <f t="shared" si="91"/>
        <v>42986.563333333332</v>
      </c>
      <c r="D555" s="39">
        <v>167</v>
      </c>
      <c r="E555" s="40">
        <v>1058</v>
      </c>
      <c r="F555" t="str">
        <f t="shared" si="92"/>
        <v/>
      </c>
      <c r="G555" s="3">
        <f t="shared" si="93"/>
        <v>42986.563333333332</v>
      </c>
      <c r="H555" s="41">
        <f t="shared" si="94"/>
        <v>7</v>
      </c>
      <c r="I555" s="41">
        <f t="shared" si="95"/>
        <v>3.5</v>
      </c>
      <c r="J555" s="42">
        <f t="shared" si="96"/>
        <v>7</v>
      </c>
      <c r="K555" s="45">
        <f t="shared" si="97"/>
        <v>11.212844761134821</v>
      </c>
      <c r="L555" s="46">
        <f t="shared" si="99"/>
        <v>212396.10821786502</v>
      </c>
      <c r="M555" s="44">
        <f t="shared" si="98"/>
        <v>0.99716482731392031</v>
      </c>
    </row>
    <row r="556" spans="1:13" x14ac:dyDescent="0.2">
      <c r="A556" s="39">
        <v>170908133114</v>
      </c>
      <c r="B556" t="str">
        <f t="shared" si="90"/>
        <v>20170908133114</v>
      </c>
      <c r="C556" s="9">
        <f t="shared" si="91"/>
        <v>42986.563356481478</v>
      </c>
      <c r="D556" s="39">
        <v>167</v>
      </c>
      <c r="E556" s="40">
        <v>1060</v>
      </c>
      <c r="F556" t="str">
        <f t="shared" si="92"/>
        <v/>
      </c>
      <c r="G556" s="3">
        <f t="shared" si="93"/>
        <v>42986.563356481478</v>
      </c>
      <c r="H556" s="41">
        <f t="shared" si="94"/>
        <v>7</v>
      </c>
      <c r="I556" s="41">
        <f t="shared" si="95"/>
        <v>3.5</v>
      </c>
      <c r="J556" s="42">
        <f t="shared" si="96"/>
        <v>7</v>
      </c>
      <c r="K556" s="45">
        <f t="shared" si="97"/>
        <v>11.212844761134821</v>
      </c>
      <c r="L556" s="46">
        <f t="shared" si="99"/>
        <v>212407.32106262617</v>
      </c>
      <c r="M556" s="44">
        <f t="shared" si="98"/>
        <v>0.99721746977758763</v>
      </c>
    </row>
    <row r="557" spans="1:13" x14ac:dyDescent="0.2">
      <c r="A557" s="39">
        <v>170908133116</v>
      </c>
      <c r="B557" t="str">
        <f t="shared" si="90"/>
        <v>20170908133116</v>
      </c>
      <c r="C557" s="9">
        <f t="shared" si="91"/>
        <v>42986.563379629632</v>
      </c>
      <c r="D557" s="39">
        <v>167</v>
      </c>
      <c r="E557" s="40">
        <v>1062</v>
      </c>
      <c r="F557" t="str">
        <f t="shared" si="92"/>
        <v/>
      </c>
      <c r="G557" s="3">
        <f t="shared" si="93"/>
        <v>42986.563379629632</v>
      </c>
      <c r="H557" s="41">
        <f t="shared" si="94"/>
        <v>7</v>
      </c>
      <c r="I557" s="41">
        <f t="shared" si="95"/>
        <v>3.5</v>
      </c>
      <c r="J557" s="42">
        <f t="shared" si="96"/>
        <v>7</v>
      </c>
      <c r="K557" s="45">
        <f t="shared" si="97"/>
        <v>11.212844761134821</v>
      </c>
      <c r="L557" s="46">
        <f t="shared" si="99"/>
        <v>212418.53390738732</v>
      </c>
      <c r="M557" s="44">
        <f t="shared" si="98"/>
        <v>0.99727011224125506</v>
      </c>
    </row>
    <row r="558" spans="1:13" x14ac:dyDescent="0.2">
      <c r="A558" s="39">
        <v>170908133118</v>
      </c>
      <c r="B558" t="str">
        <f t="shared" si="90"/>
        <v>20170908133118</v>
      </c>
      <c r="C558" s="9">
        <f t="shared" si="91"/>
        <v>42986.563402777778</v>
      </c>
      <c r="D558" s="39">
        <v>167</v>
      </c>
      <c r="E558" s="40">
        <v>1064</v>
      </c>
      <c r="F558" t="str">
        <f t="shared" si="92"/>
        <v/>
      </c>
      <c r="G558" s="3">
        <f t="shared" si="93"/>
        <v>42986.563402777778</v>
      </c>
      <c r="H558" s="41">
        <f t="shared" si="94"/>
        <v>7</v>
      </c>
      <c r="I558" s="41">
        <f t="shared" si="95"/>
        <v>3.5</v>
      </c>
      <c r="J558" s="42">
        <f t="shared" si="96"/>
        <v>7</v>
      </c>
      <c r="K558" s="45">
        <f t="shared" si="97"/>
        <v>11.212844761134821</v>
      </c>
      <c r="L558" s="46">
        <f t="shared" si="99"/>
        <v>212429.74675214847</v>
      </c>
      <c r="M558" s="44">
        <f t="shared" si="98"/>
        <v>0.99732275470492238</v>
      </c>
    </row>
    <row r="559" spans="1:13" x14ac:dyDescent="0.2">
      <c r="A559" s="39">
        <v>170908133120</v>
      </c>
      <c r="B559" t="str">
        <f t="shared" si="90"/>
        <v>20170908133120</v>
      </c>
      <c r="C559" s="9">
        <f t="shared" si="91"/>
        <v>42986.563425925924</v>
      </c>
      <c r="D559" s="39">
        <v>167</v>
      </c>
      <c r="E559" s="40">
        <v>1066</v>
      </c>
      <c r="F559" t="str">
        <f t="shared" si="92"/>
        <v/>
      </c>
      <c r="G559" s="3">
        <f t="shared" si="93"/>
        <v>42986.563425925924</v>
      </c>
      <c r="H559" s="41">
        <f t="shared" si="94"/>
        <v>7</v>
      </c>
      <c r="I559" s="41">
        <f t="shared" si="95"/>
        <v>3.5</v>
      </c>
      <c r="J559" s="42">
        <f t="shared" si="96"/>
        <v>7</v>
      </c>
      <c r="K559" s="45">
        <f t="shared" si="97"/>
        <v>11.212844761134821</v>
      </c>
      <c r="L559" s="46">
        <f t="shared" si="99"/>
        <v>212440.95959690961</v>
      </c>
      <c r="M559" s="44">
        <f t="shared" si="98"/>
        <v>0.99737539716858969</v>
      </c>
    </row>
    <row r="560" spans="1:13" x14ac:dyDescent="0.2">
      <c r="A560" s="39">
        <v>170908133122</v>
      </c>
      <c r="B560" t="str">
        <f t="shared" si="90"/>
        <v>20170908133122</v>
      </c>
      <c r="C560" s="9">
        <f t="shared" si="91"/>
        <v>42986.563449074078</v>
      </c>
      <c r="D560" s="39">
        <v>167</v>
      </c>
      <c r="E560" s="40">
        <v>1068</v>
      </c>
      <c r="F560" t="str">
        <f t="shared" si="92"/>
        <v/>
      </c>
      <c r="G560" s="3">
        <f t="shared" si="93"/>
        <v>42986.563449074078</v>
      </c>
      <c r="H560" s="41">
        <f t="shared" si="94"/>
        <v>7</v>
      </c>
      <c r="I560" s="41">
        <f t="shared" si="95"/>
        <v>3.5</v>
      </c>
      <c r="J560" s="42">
        <f t="shared" si="96"/>
        <v>7</v>
      </c>
      <c r="K560" s="45">
        <f t="shared" si="97"/>
        <v>11.212844761134821</v>
      </c>
      <c r="L560" s="46">
        <f t="shared" si="99"/>
        <v>212452.17244167076</v>
      </c>
      <c r="M560" s="44">
        <f t="shared" si="98"/>
        <v>0.99742803963225712</v>
      </c>
    </row>
    <row r="561" spans="1:13" x14ac:dyDescent="0.2">
      <c r="A561" s="39">
        <v>170908133124</v>
      </c>
      <c r="B561" t="str">
        <f t="shared" si="90"/>
        <v>20170908133124</v>
      </c>
      <c r="C561" s="9">
        <f t="shared" si="91"/>
        <v>42986.563472222224</v>
      </c>
      <c r="D561" s="39">
        <v>167</v>
      </c>
      <c r="E561" s="40">
        <v>1070</v>
      </c>
      <c r="F561" t="str">
        <f t="shared" si="92"/>
        <v/>
      </c>
      <c r="G561" s="3">
        <f t="shared" si="93"/>
        <v>42986.563472222224</v>
      </c>
      <c r="H561" s="41">
        <f t="shared" si="94"/>
        <v>7</v>
      </c>
      <c r="I561" s="41">
        <f t="shared" si="95"/>
        <v>3.5</v>
      </c>
      <c r="J561" s="42">
        <f t="shared" si="96"/>
        <v>7</v>
      </c>
      <c r="K561" s="45">
        <f t="shared" si="97"/>
        <v>11.212844761134821</v>
      </c>
      <c r="L561" s="46">
        <f t="shared" si="99"/>
        <v>212463.38528643191</v>
      </c>
      <c r="M561" s="44">
        <f t="shared" si="98"/>
        <v>0.99748068209592444</v>
      </c>
    </row>
    <row r="562" spans="1:13" x14ac:dyDescent="0.2">
      <c r="A562" s="39">
        <v>170908133126</v>
      </c>
      <c r="B562" t="str">
        <f t="shared" si="90"/>
        <v>20170908133126</v>
      </c>
      <c r="C562" s="9">
        <f t="shared" si="91"/>
        <v>42986.56349537037</v>
      </c>
      <c r="D562" s="39">
        <v>167</v>
      </c>
      <c r="E562" s="40">
        <v>1072</v>
      </c>
      <c r="F562" t="str">
        <f t="shared" si="92"/>
        <v/>
      </c>
      <c r="G562" s="3">
        <f t="shared" si="93"/>
        <v>42986.56349537037</v>
      </c>
      <c r="H562" s="41">
        <f t="shared" si="94"/>
        <v>7</v>
      </c>
      <c r="I562" s="41">
        <f t="shared" si="95"/>
        <v>3.5</v>
      </c>
      <c r="J562" s="42">
        <f t="shared" si="96"/>
        <v>7</v>
      </c>
      <c r="K562" s="45">
        <f t="shared" si="97"/>
        <v>11.212844761134821</v>
      </c>
      <c r="L562" s="46">
        <f t="shared" si="99"/>
        <v>212474.59813119305</v>
      </c>
      <c r="M562" s="44">
        <f t="shared" si="98"/>
        <v>0.99753332455959176</v>
      </c>
    </row>
    <row r="563" spans="1:13" x14ac:dyDescent="0.2">
      <c r="A563" s="39">
        <v>170908133128</v>
      </c>
      <c r="B563" t="str">
        <f t="shared" si="90"/>
        <v>20170908133128</v>
      </c>
      <c r="C563" s="9">
        <f t="shared" si="91"/>
        <v>42986.563518518517</v>
      </c>
      <c r="D563" s="39">
        <v>167</v>
      </c>
      <c r="E563" s="40">
        <v>1074</v>
      </c>
      <c r="F563" t="str">
        <f t="shared" si="92"/>
        <v/>
      </c>
      <c r="G563" s="3">
        <f t="shared" si="93"/>
        <v>42986.563518518517</v>
      </c>
      <c r="H563" s="41">
        <f t="shared" si="94"/>
        <v>7</v>
      </c>
      <c r="I563" s="41">
        <f t="shared" si="95"/>
        <v>3.5</v>
      </c>
      <c r="J563" s="42">
        <f t="shared" si="96"/>
        <v>7</v>
      </c>
      <c r="K563" s="45">
        <f t="shared" si="97"/>
        <v>11.212844761134821</v>
      </c>
      <c r="L563" s="46">
        <f t="shared" si="99"/>
        <v>212485.8109759542</v>
      </c>
      <c r="M563" s="44">
        <f t="shared" si="98"/>
        <v>0.99758596702325919</v>
      </c>
    </row>
    <row r="564" spans="1:13" x14ac:dyDescent="0.2">
      <c r="A564" s="39">
        <v>170908133130</v>
      </c>
      <c r="B564" t="str">
        <f t="shared" si="90"/>
        <v>20170908133130</v>
      </c>
      <c r="C564" s="9">
        <f t="shared" si="91"/>
        <v>42986.56354166667</v>
      </c>
      <c r="D564" s="39">
        <v>167</v>
      </c>
      <c r="E564" s="40">
        <v>1076</v>
      </c>
      <c r="F564" t="str">
        <f t="shared" si="92"/>
        <v/>
      </c>
      <c r="G564" s="3">
        <f t="shared" si="93"/>
        <v>42986.56354166667</v>
      </c>
      <c r="H564" s="41">
        <f t="shared" si="94"/>
        <v>7</v>
      </c>
      <c r="I564" s="41">
        <f t="shared" si="95"/>
        <v>3.5</v>
      </c>
      <c r="J564" s="42">
        <f t="shared" si="96"/>
        <v>7</v>
      </c>
      <c r="K564" s="45">
        <f t="shared" si="97"/>
        <v>11.212844761134821</v>
      </c>
      <c r="L564" s="46">
        <f t="shared" si="99"/>
        <v>212497.02382071535</v>
      </c>
      <c r="M564" s="44">
        <f t="shared" si="98"/>
        <v>0.99763860948692651</v>
      </c>
    </row>
    <row r="565" spans="1:13" x14ac:dyDescent="0.2">
      <c r="A565" s="39">
        <v>170908133132</v>
      </c>
      <c r="B565" t="str">
        <f t="shared" si="90"/>
        <v>20170908133132</v>
      </c>
      <c r="C565" s="9">
        <f t="shared" si="91"/>
        <v>42986.563564814816</v>
      </c>
      <c r="D565" s="39">
        <v>167</v>
      </c>
      <c r="E565" s="40">
        <v>1078</v>
      </c>
      <c r="F565" t="str">
        <f t="shared" si="92"/>
        <v/>
      </c>
      <c r="G565" s="3">
        <f t="shared" si="93"/>
        <v>42986.563564814816</v>
      </c>
      <c r="H565" s="41">
        <f t="shared" si="94"/>
        <v>7</v>
      </c>
      <c r="I565" s="41">
        <f t="shared" si="95"/>
        <v>3.5</v>
      </c>
      <c r="J565" s="42">
        <f t="shared" si="96"/>
        <v>7</v>
      </c>
      <c r="K565" s="45">
        <f t="shared" si="97"/>
        <v>11.212844761134821</v>
      </c>
      <c r="L565" s="46">
        <f t="shared" si="99"/>
        <v>212508.23666547649</v>
      </c>
      <c r="M565" s="44">
        <f t="shared" si="98"/>
        <v>0.99769125195059383</v>
      </c>
    </row>
    <row r="566" spans="1:13" x14ac:dyDescent="0.2">
      <c r="A566" s="39">
        <v>170908133134</v>
      </c>
      <c r="B566" t="str">
        <f t="shared" si="90"/>
        <v>20170908133134</v>
      </c>
      <c r="C566" s="9">
        <f t="shared" si="91"/>
        <v>42986.563587962963</v>
      </c>
      <c r="D566" s="39">
        <v>167</v>
      </c>
      <c r="E566" s="40">
        <v>1080</v>
      </c>
      <c r="F566" t="str">
        <f t="shared" si="92"/>
        <v/>
      </c>
      <c r="G566" s="3">
        <f t="shared" si="93"/>
        <v>42986.563587962963</v>
      </c>
      <c r="H566" s="41">
        <f t="shared" si="94"/>
        <v>7</v>
      </c>
      <c r="I566" s="41">
        <f t="shared" si="95"/>
        <v>3.5</v>
      </c>
      <c r="J566" s="42">
        <f t="shared" si="96"/>
        <v>7</v>
      </c>
      <c r="K566" s="45">
        <f t="shared" si="97"/>
        <v>11.212844761134821</v>
      </c>
      <c r="L566" s="46">
        <f t="shared" si="99"/>
        <v>212519.44951023764</v>
      </c>
      <c r="M566" s="44">
        <f t="shared" si="98"/>
        <v>0.99774389441426126</v>
      </c>
    </row>
    <row r="567" spans="1:13" x14ac:dyDescent="0.2">
      <c r="A567" s="39">
        <v>170908133136</v>
      </c>
      <c r="B567" t="str">
        <f t="shared" si="90"/>
        <v>20170908133136</v>
      </c>
      <c r="C567" s="9">
        <f t="shared" si="91"/>
        <v>42986.563611111109</v>
      </c>
      <c r="D567" s="39">
        <v>167</v>
      </c>
      <c r="E567" s="40">
        <v>1082</v>
      </c>
      <c r="F567" t="str">
        <f t="shared" si="92"/>
        <v/>
      </c>
      <c r="G567" s="3">
        <f t="shared" si="93"/>
        <v>42986.563611111109</v>
      </c>
      <c r="H567" s="41">
        <f t="shared" si="94"/>
        <v>7</v>
      </c>
      <c r="I567" s="41">
        <f t="shared" si="95"/>
        <v>3.5</v>
      </c>
      <c r="J567" s="42">
        <f t="shared" si="96"/>
        <v>7</v>
      </c>
      <c r="K567" s="45">
        <f t="shared" si="97"/>
        <v>11.212844761134821</v>
      </c>
      <c r="L567" s="46">
        <f t="shared" si="99"/>
        <v>212530.66235499879</v>
      </c>
      <c r="M567" s="44">
        <f t="shared" si="98"/>
        <v>0.99779653687792857</v>
      </c>
    </row>
    <row r="568" spans="1:13" x14ac:dyDescent="0.2">
      <c r="A568" s="39">
        <v>170908133138</v>
      </c>
      <c r="B568" t="str">
        <f t="shared" si="90"/>
        <v>20170908133138</v>
      </c>
      <c r="C568" s="9">
        <f t="shared" si="91"/>
        <v>42986.563634259262</v>
      </c>
      <c r="D568" s="39">
        <v>167</v>
      </c>
      <c r="E568" s="40">
        <v>1084</v>
      </c>
      <c r="F568" t="str">
        <f t="shared" si="92"/>
        <v/>
      </c>
      <c r="G568" s="3">
        <f t="shared" si="93"/>
        <v>42986.563634259262</v>
      </c>
      <c r="H568" s="41">
        <f t="shared" si="94"/>
        <v>7</v>
      </c>
      <c r="I568" s="41">
        <f t="shared" si="95"/>
        <v>3.5</v>
      </c>
      <c r="J568" s="42">
        <f t="shared" si="96"/>
        <v>7</v>
      </c>
      <c r="K568" s="45">
        <f t="shared" si="97"/>
        <v>11.212844761134821</v>
      </c>
      <c r="L568" s="46">
        <f t="shared" si="99"/>
        <v>212541.87519975993</v>
      </c>
      <c r="M568" s="44">
        <f t="shared" si="98"/>
        <v>0.99784917934159589</v>
      </c>
    </row>
    <row r="569" spans="1:13" x14ac:dyDescent="0.2">
      <c r="A569" s="39">
        <v>170908133140</v>
      </c>
      <c r="B569" t="str">
        <f t="shared" si="90"/>
        <v>20170908133140</v>
      </c>
      <c r="C569" s="9">
        <f t="shared" si="91"/>
        <v>42986.563657407409</v>
      </c>
      <c r="D569" s="39">
        <v>167</v>
      </c>
      <c r="E569" s="40">
        <v>1086</v>
      </c>
      <c r="F569" t="str">
        <f t="shared" si="92"/>
        <v/>
      </c>
      <c r="G569" s="3">
        <f t="shared" si="93"/>
        <v>42986.563657407409</v>
      </c>
      <c r="H569" s="41">
        <f t="shared" si="94"/>
        <v>7</v>
      </c>
      <c r="I569" s="41">
        <f t="shared" si="95"/>
        <v>3.5</v>
      </c>
      <c r="J569" s="42">
        <f t="shared" si="96"/>
        <v>7</v>
      </c>
      <c r="K569" s="45">
        <f t="shared" si="97"/>
        <v>11.212844761134821</v>
      </c>
      <c r="L569" s="46">
        <f t="shared" si="99"/>
        <v>212553.08804452108</v>
      </c>
      <c r="M569" s="44">
        <f t="shared" si="98"/>
        <v>0.99790182180526332</v>
      </c>
    </row>
    <row r="570" spans="1:13" x14ac:dyDescent="0.2">
      <c r="A570" s="39">
        <v>170908133142</v>
      </c>
      <c r="B570" t="str">
        <f t="shared" si="90"/>
        <v>20170908133142</v>
      </c>
      <c r="C570" s="9">
        <f t="shared" si="91"/>
        <v>42986.563680555555</v>
      </c>
      <c r="D570" s="39">
        <v>167</v>
      </c>
      <c r="E570" s="40">
        <v>1088</v>
      </c>
      <c r="F570" t="str">
        <f t="shared" si="92"/>
        <v/>
      </c>
      <c r="G570" s="3">
        <f t="shared" si="93"/>
        <v>42986.563680555555</v>
      </c>
      <c r="H570" s="41">
        <f t="shared" si="94"/>
        <v>7</v>
      </c>
      <c r="I570" s="41">
        <f t="shared" si="95"/>
        <v>3.5</v>
      </c>
      <c r="J570" s="42">
        <f t="shared" si="96"/>
        <v>7</v>
      </c>
      <c r="K570" s="45">
        <f t="shared" si="97"/>
        <v>11.212844761134821</v>
      </c>
      <c r="L570" s="46">
        <f t="shared" si="99"/>
        <v>212564.30088928223</v>
      </c>
      <c r="M570" s="44">
        <f t="shared" si="98"/>
        <v>0.99795446426893064</v>
      </c>
    </row>
    <row r="571" spans="1:13" x14ac:dyDescent="0.2">
      <c r="A571" s="39">
        <v>170908133144</v>
      </c>
      <c r="B571" t="str">
        <f t="shared" si="90"/>
        <v>20170908133144</v>
      </c>
      <c r="C571" s="9">
        <f t="shared" si="91"/>
        <v>42986.563703703701</v>
      </c>
      <c r="D571" s="39">
        <v>166</v>
      </c>
      <c r="E571" s="40">
        <v>1090</v>
      </c>
      <c r="F571" t="str">
        <f t="shared" si="92"/>
        <v/>
      </c>
      <c r="G571" s="3">
        <f t="shared" si="93"/>
        <v>42986.563703703701</v>
      </c>
      <c r="H571" s="41">
        <f t="shared" si="94"/>
        <v>6</v>
      </c>
      <c r="I571" s="41">
        <f t="shared" si="95"/>
        <v>3</v>
      </c>
      <c r="J571" s="42">
        <f t="shared" si="96"/>
        <v>6.5</v>
      </c>
      <c r="K571" s="45">
        <f t="shared" si="97"/>
        <v>10.41192727819662</v>
      </c>
      <c r="L571" s="46">
        <f t="shared" si="99"/>
        <v>212574.71281656041</v>
      </c>
      <c r="M571" s="44">
        <f t="shared" si="98"/>
        <v>0.9980033465566216</v>
      </c>
    </row>
    <row r="572" spans="1:13" x14ac:dyDescent="0.2">
      <c r="A572" s="39">
        <v>170908133146</v>
      </c>
      <c r="B572" t="str">
        <f t="shared" si="90"/>
        <v>20170908133146</v>
      </c>
      <c r="C572" s="9">
        <f t="shared" si="91"/>
        <v>42986.563726851855</v>
      </c>
      <c r="D572" s="39">
        <v>166</v>
      </c>
      <c r="E572" s="40">
        <v>1092</v>
      </c>
      <c r="F572" t="str">
        <f t="shared" si="92"/>
        <v/>
      </c>
      <c r="G572" s="3">
        <f t="shared" si="93"/>
        <v>42986.563726851855</v>
      </c>
      <c r="H572" s="41">
        <f t="shared" si="94"/>
        <v>6</v>
      </c>
      <c r="I572" s="41">
        <f t="shared" si="95"/>
        <v>3</v>
      </c>
      <c r="J572" s="42">
        <f t="shared" si="96"/>
        <v>6</v>
      </c>
      <c r="K572" s="45">
        <f t="shared" si="97"/>
        <v>9.6110097952584184</v>
      </c>
      <c r="L572" s="46">
        <f t="shared" si="99"/>
        <v>212584.32382635566</v>
      </c>
      <c r="M572" s="44">
        <f t="shared" si="98"/>
        <v>0.99804846866833641</v>
      </c>
    </row>
    <row r="573" spans="1:13" x14ac:dyDescent="0.2">
      <c r="A573" s="39">
        <v>170908133148</v>
      </c>
      <c r="B573" t="str">
        <f t="shared" ref="B573:B616" si="100">"20"&amp;A573</f>
        <v>20170908133148</v>
      </c>
      <c r="C573" s="9">
        <f t="shared" ref="C573:C616" si="101">DATE(LEFT(B573,4),MID(B573,5,2),MID(B573,7,2))+TIME(MID(B573,9,2),MID(B573,11,2),RIGHT(B573,2))</f>
        <v>42986.563750000001</v>
      </c>
      <c r="D573" s="39">
        <v>166</v>
      </c>
      <c r="E573" s="40">
        <v>1094</v>
      </c>
      <c r="F573" t="str">
        <f t="shared" si="92"/>
        <v/>
      </c>
      <c r="G573" s="3">
        <f t="shared" si="93"/>
        <v>42986.563750000001</v>
      </c>
      <c r="H573" s="41">
        <f t="shared" si="94"/>
        <v>6</v>
      </c>
      <c r="I573" s="41">
        <f t="shared" si="95"/>
        <v>3</v>
      </c>
      <c r="J573" s="42">
        <f t="shared" si="96"/>
        <v>6</v>
      </c>
      <c r="K573" s="45">
        <f t="shared" si="97"/>
        <v>9.6110097952584184</v>
      </c>
      <c r="L573" s="46">
        <f t="shared" si="99"/>
        <v>212593.9348361509</v>
      </c>
      <c r="M573" s="44">
        <f t="shared" si="98"/>
        <v>0.99809359078005122</v>
      </c>
    </row>
    <row r="574" spans="1:13" x14ac:dyDescent="0.2">
      <c r="A574" s="39">
        <v>170908133150</v>
      </c>
      <c r="B574" t="str">
        <f t="shared" si="100"/>
        <v>20170908133150</v>
      </c>
      <c r="C574" s="9">
        <f t="shared" si="101"/>
        <v>42986.563773148147</v>
      </c>
      <c r="D574" s="39">
        <v>166</v>
      </c>
      <c r="E574" s="40">
        <v>1096</v>
      </c>
      <c r="F574" t="str">
        <f t="shared" si="92"/>
        <v/>
      </c>
      <c r="G574" s="3">
        <f t="shared" si="93"/>
        <v>42986.563773148147</v>
      </c>
      <c r="H574" s="41">
        <f t="shared" si="94"/>
        <v>6</v>
      </c>
      <c r="I574" s="41">
        <f t="shared" si="95"/>
        <v>3</v>
      </c>
      <c r="J574" s="42">
        <f t="shared" si="96"/>
        <v>6</v>
      </c>
      <c r="K574" s="45">
        <f t="shared" si="97"/>
        <v>9.6110097952584184</v>
      </c>
      <c r="L574" s="46">
        <f t="shared" si="99"/>
        <v>212603.54584594615</v>
      </c>
      <c r="M574" s="44">
        <f t="shared" si="98"/>
        <v>0.99813871289176592</v>
      </c>
    </row>
    <row r="575" spans="1:13" x14ac:dyDescent="0.2">
      <c r="A575" s="39">
        <v>170908133152</v>
      </c>
      <c r="B575" t="str">
        <f t="shared" si="100"/>
        <v>20170908133152</v>
      </c>
      <c r="C575" s="9">
        <f t="shared" si="101"/>
        <v>42986.563796296294</v>
      </c>
      <c r="D575" s="39">
        <v>166</v>
      </c>
      <c r="E575" s="40">
        <v>1098</v>
      </c>
      <c r="F575" t="str">
        <f t="shared" si="92"/>
        <v/>
      </c>
      <c r="G575" s="3">
        <f t="shared" si="93"/>
        <v>42986.563796296294</v>
      </c>
      <c r="H575" s="41">
        <f t="shared" si="94"/>
        <v>6</v>
      </c>
      <c r="I575" s="41">
        <f t="shared" si="95"/>
        <v>3</v>
      </c>
      <c r="J575" s="42">
        <f t="shared" si="96"/>
        <v>6</v>
      </c>
      <c r="K575" s="45">
        <f t="shared" si="97"/>
        <v>9.6110097952584184</v>
      </c>
      <c r="L575" s="46">
        <f t="shared" si="99"/>
        <v>212613.1568557414</v>
      </c>
      <c r="M575" s="44">
        <f t="shared" si="98"/>
        <v>0.99818383500348074</v>
      </c>
    </row>
    <row r="576" spans="1:13" x14ac:dyDescent="0.2">
      <c r="A576" s="39">
        <v>170908133154</v>
      </c>
      <c r="B576" t="str">
        <f t="shared" si="100"/>
        <v>20170908133154</v>
      </c>
      <c r="C576" s="9">
        <f t="shared" si="101"/>
        <v>42986.563819444447</v>
      </c>
      <c r="D576" s="39">
        <v>166</v>
      </c>
      <c r="E576" s="40">
        <v>1100</v>
      </c>
      <c r="F576" t="str">
        <f t="shared" si="92"/>
        <v/>
      </c>
      <c r="G576" s="3">
        <f t="shared" si="93"/>
        <v>42986.563819444447</v>
      </c>
      <c r="H576" s="41">
        <f t="shared" si="94"/>
        <v>6</v>
      </c>
      <c r="I576" s="41">
        <f t="shared" si="95"/>
        <v>3</v>
      </c>
      <c r="J576" s="42">
        <f t="shared" si="96"/>
        <v>6</v>
      </c>
      <c r="K576" s="45">
        <f t="shared" si="97"/>
        <v>9.6110097952584184</v>
      </c>
      <c r="L576" s="46">
        <f t="shared" si="99"/>
        <v>212622.76786553665</v>
      </c>
      <c r="M576" s="44">
        <f t="shared" si="98"/>
        <v>0.99822895711519555</v>
      </c>
    </row>
    <row r="577" spans="1:13" x14ac:dyDescent="0.2">
      <c r="A577" s="39">
        <v>170908133156</v>
      </c>
      <c r="B577" t="str">
        <f t="shared" si="100"/>
        <v>20170908133156</v>
      </c>
      <c r="C577" s="9">
        <f t="shared" si="101"/>
        <v>42986.563842592594</v>
      </c>
      <c r="D577" s="39">
        <v>166</v>
      </c>
      <c r="E577" s="40">
        <v>1102</v>
      </c>
      <c r="F577" t="str">
        <f t="shared" si="92"/>
        <v/>
      </c>
      <c r="G577" s="3">
        <f t="shared" si="93"/>
        <v>42986.563842592594</v>
      </c>
      <c r="H577" s="41">
        <f t="shared" si="94"/>
        <v>6</v>
      </c>
      <c r="I577" s="41">
        <f t="shared" si="95"/>
        <v>3</v>
      </c>
      <c r="J577" s="42">
        <f t="shared" si="96"/>
        <v>6</v>
      </c>
      <c r="K577" s="45">
        <f t="shared" si="97"/>
        <v>9.6110097952584184</v>
      </c>
      <c r="L577" s="46">
        <f t="shared" si="99"/>
        <v>212632.37887533189</v>
      </c>
      <c r="M577" s="44">
        <f t="shared" si="98"/>
        <v>0.99827407922691036</v>
      </c>
    </row>
    <row r="578" spans="1:13" x14ac:dyDescent="0.2">
      <c r="A578" s="39">
        <v>170908133158</v>
      </c>
      <c r="B578" t="str">
        <f t="shared" si="100"/>
        <v>20170908133158</v>
      </c>
      <c r="C578" s="9">
        <f t="shared" si="101"/>
        <v>42986.56386574074</v>
      </c>
      <c r="D578" s="39">
        <v>167</v>
      </c>
      <c r="E578" s="40">
        <v>1104</v>
      </c>
      <c r="F578" t="str">
        <f t="shared" si="92"/>
        <v/>
      </c>
      <c r="G578" s="3">
        <f t="shared" si="93"/>
        <v>42986.56386574074</v>
      </c>
      <c r="H578" s="41">
        <f t="shared" si="94"/>
        <v>7</v>
      </c>
      <c r="I578" s="41">
        <f t="shared" si="95"/>
        <v>3.5</v>
      </c>
      <c r="J578" s="42">
        <f t="shared" si="96"/>
        <v>6.5</v>
      </c>
      <c r="K578" s="45">
        <f t="shared" si="97"/>
        <v>10.41192727819662</v>
      </c>
      <c r="L578" s="46">
        <f t="shared" si="99"/>
        <v>212642.79080261008</v>
      </c>
      <c r="M578" s="44">
        <f t="shared" si="98"/>
        <v>0.99832296151460131</v>
      </c>
    </row>
    <row r="579" spans="1:13" x14ac:dyDescent="0.2">
      <c r="A579" s="39">
        <v>170908133200</v>
      </c>
      <c r="B579" t="str">
        <f t="shared" si="100"/>
        <v>20170908133200</v>
      </c>
      <c r="C579" s="9">
        <f t="shared" si="101"/>
        <v>42986.563888888886</v>
      </c>
      <c r="D579" s="39">
        <v>167</v>
      </c>
      <c r="E579" s="40">
        <v>1106</v>
      </c>
      <c r="F579" t="str">
        <f t="shared" si="92"/>
        <v/>
      </c>
      <c r="G579" s="3">
        <f t="shared" si="93"/>
        <v>42986.563888888886</v>
      </c>
      <c r="H579" s="41">
        <f t="shared" si="94"/>
        <v>7</v>
      </c>
      <c r="I579" s="41">
        <f t="shared" si="95"/>
        <v>3.5</v>
      </c>
      <c r="J579" s="42">
        <f t="shared" si="96"/>
        <v>7</v>
      </c>
      <c r="K579" s="45">
        <f t="shared" si="97"/>
        <v>11.212844761134821</v>
      </c>
      <c r="L579" s="46">
        <f t="shared" si="99"/>
        <v>212654.00364737122</v>
      </c>
      <c r="M579" s="44">
        <f t="shared" si="98"/>
        <v>0.99837560397826863</v>
      </c>
    </row>
    <row r="580" spans="1:13" x14ac:dyDescent="0.2">
      <c r="A580" s="39">
        <v>170908133202</v>
      </c>
      <c r="B580" t="str">
        <f t="shared" si="100"/>
        <v>20170908133202</v>
      </c>
      <c r="C580" s="9">
        <f t="shared" si="101"/>
        <v>42986.56391203704</v>
      </c>
      <c r="D580" s="39">
        <v>167</v>
      </c>
      <c r="E580" s="40">
        <v>1108</v>
      </c>
      <c r="F580" t="str">
        <f t="shared" si="92"/>
        <v/>
      </c>
      <c r="G580" s="3">
        <f t="shared" si="93"/>
        <v>42986.56391203704</v>
      </c>
      <c r="H580" s="41">
        <f t="shared" si="94"/>
        <v>7</v>
      </c>
      <c r="I580" s="41">
        <f t="shared" si="95"/>
        <v>3.5</v>
      </c>
      <c r="J580" s="42">
        <f t="shared" si="96"/>
        <v>7</v>
      </c>
      <c r="K580" s="45">
        <f t="shared" si="97"/>
        <v>11.212844761134821</v>
      </c>
      <c r="L580" s="46">
        <f t="shared" si="99"/>
        <v>212665.21649213237</v>
      </c>
      <c r="M580" s="44">
        <f t="shared" si="98"/>
        <v>0.99842824644193606</v>
      </c>
    </row>
    <row r="581" spans="1:13" x14ac:dyDescent="0.2">
      <c r="A581" s="39">
        <v>170908133204</v>
      </c>
      <c r="B581" t="str">
        <f t="shared" si="100"/>
        <v>20170908133204</v>
      </c>
      <c r="C581" s="9">
        <f t="shared" si="101"/>
        <v>42986.563935185186</v>
      </c>
      <c r="D581" s="39">
        <v>166</v>
      </c>
      <c r="E581" s="40">
        <v>1110</v>
      </c>
      <c r="F581" t="str">
        <f t="shared" si="92"/>
        <v/>
      </c>
      <c r="G581" s="3">
        <f t="shared" si="93"/>
        <v>42986.563935185186</v>
      </c>
      <c r="H581" s="41">
        <f t="shared" si="94"/>
        <v>6</v>
      </c>
      <c r="I581" s="41">
        <f t="shared" si="95"/>
        <v>3</v>
      </c>
      <c r="J581" s="42">
        <f t="shared" si="96"/>
        <v>6.5</v>
      </c>
      <c r="K581" s="45">
        <f t="shared" si="97"/>
        <v>10.41192727819662</v>
      </c>
      <c r="L581" s="46">
        <f t="shared" si="99"/>
        <v>212675.62841941055</v>
      </c>
      <c r="M581" s="44">
        <f t="shared" si="98"/>
        <v>0.99847712872962702</v>
      </c>
    </row>
    <row r="582" spans="1:13" x14ac:dyDescent="0.2">
      <c r="A582" s="39">
        <v>170908133206</v>
      </c>
      <c r="B582" t="str">
        <f t="shared" si="100"/>
        <v>20170908133206</v>
      </c>
      <c r="C582" s="9">
        <f t="shared" si="101"/>
        <v>42986.563958333332</v>
      </c>
      <c r="D582" s="39">
        <v>166</v>
      </c>
      <c r="E582" s="40">
        <v>1112</v>
      </c>
      <c r="F582" t="str">
        <f t="shared" si="92"/>
        <v/>
      </c>
      <c r="G582" s="3">
        <f t="shared" si="93"/>
        <v>42986.563958333332</v>
      </c>
      <c r="H582" s="41">
        <f t="shared" si="94"/>
        <v>6</v>
      </c>
      <c r="I582" s="41">
        <f t="shared" si="95"/>
        <v>3</v>
      </c>
      <c r="J582" s="42">
        <f t="shared" si="96"/>
        <v>6</v>
      </c>
      <c r="K582" s="45">
        <f t="shared" si="97"/>
        <v>9.6110097952584184</v>
      </c>
      <c r="L582" s="46">
        <f t="shared" si="99"/>
        <v>212685.2394292058</v>
      </c>
      <c r="M582" s="44">
        <f t="shared" si="98"/>
        <v>0.99852225084134183</v>
      </c>
    </row>
    <row r="583" spans="1:13" x14ac:dyDescent="0.2">
      <c r="A583" s="39">
        <v>170908133208</v>
      </c>
      <c r="B583" t="str">
        <f t="shared" si="100"/>
        <v>20170908133208</v>
      </c>
      <c r="C583" s="9">
        <f t="shared" si="101"/>
        <v>42986.563981481479</v>
      </c>
      <c r="D583" s="39">
        <v>166</v>
      </c>
      <c r="E583" s="40">
        <v>1114</v>
      </c>
      <c r="F583" t="str">
        <f t="shared" si="92"/>
        <v/>
      </c>
      <c r="G583" s="3">
        <f t="shared" si="93"/>
        <v>42986.563981481479</v>
      </c>
      <c r="H583" s="41">
        <f t="shared" si="94"/>
        <v>6</v>
      </c>
      <c r="I583" s="41">
        <f t="shared" si="95"/>
        <v>3</v>
      </c>
      <c r="J583" s="42">
        <f t="shared" si="96"/>
        <v>6</v>
      </c>
      <c r="K583" s="45">
        <f t="shared" si="97"/>
        <v>9.6110097952584184</v>
      </c>
      <c r="L583" s="46">
        <f t="shared" si="99"/>
        <v>212694.85043900105</v>
      </c>
      <c r="M583" s="44">
        <f t="shared" si="98"/>
        <v>0.99856737295305653</v>
      </c>
    </row>
    <row r="584" spans="1:13" x14ac:dyDescent="0.2">
      <c r="A584" s="39">
        <v>170908133210</v>
      </c>
      <c r="B584" t="str">
        <f t="shared" si="100"/>
        <v>20170908133210</v>
      </c>
      <c r="C584" s="9">
        <f t="shared" si="101"/>
        <v>42986.564004629632</v>
      </c>
      <c r="D584" s="39">
        <v>166</v>
      </c>
      <c r="E584" s="40">
        <v>1116</v>
      </c>
      <c r="F584" t="str">
        <f t="shared" si="92"/>
        <v/>
      </c>
      <c r="G584" s="3">
        <f t="shared" si="93"/>
        <v>42986.564004629632</v>
      </c>
      <c r="H584" s="41">
        <f t="shared" si="94"/>
        <v>6</v>
      </c>
      <c r="I584" s="41">
        <f t="shared" si="95"/>
        <v>3</v>
      </c>
      <c r="J584" s="42">
        <f t="shared" si="96"/>
        <v>6</v>
      </c>
      <c r="K584" s="45">
        <f t="shared" si="97"/>
        <v>9.6110097952584184</v>
      </c>
      <c r="L584" s="46">
        <f t="shared" si="99"/>
        <v>212704.4614487963</v>
      </c>
      <c r="M584" s="44">
        <f t="shared" si="98"/>
        <v>0.99861249506477134</v>
      </c>
    </row>
    <row r="585" spans="1:13" x14ac:dyDescent="0.2">
      <c r="A585" s="39">
        <v>170908133212</v>
      </c>
      <c r="B585" t="str">
        <f t="shared" si="100"/>
        <v>20170908133212</v>
      </c>
      <c r="C585" s="9">
        <f t="shared" si="101"/>
        <v>42986.564027777778</v>
      </c>
      <c r="D585" s="39">
        <v>166</v>
      </c>
      <c r="E585" s="40">
        <v>1118</v>
      </c>
      <c r="F585" t="str">
        <f t="shared" si="92"/>
        <v/>
      </c>
      <c r="G585" s="3">
        <f t="shared" si="93"/>
        <v>42986.564027777778</v>
      </c>
      <c r="H585" s="41">
        <f t="shared" si="94"/>
        <v>6</v>
      </c>
      <c r="I585" s="41">
        <f t="shared" si="95"/>
        <v>3</v>
      </c>
      <c r="J585" s="42">
        <f t="shared" si="96"/>
        <v>6</v>
      </c>
      <c r="K585" s="45">
        <f t="shared" si="97"/>
        <v>9.6110097952584184</v>
      </c>
      <c r="L585" s="46">
        <f t="shared" si="99"/>
        <v>212714.07245859155</v>
      </c>
      <c r="M585" s="44">
        <f t="shared" si="98"/>
        <v>0.99865761717648616</v>
      </c>
    </row>
    <row r="586" spans="1:13" x14ac:dyDescent="0.2">
      <c r="A586" s="39">
        <v>170908133214</v>
      </c>
      <c r="B586" t="str">
        <f t="shared" si="100"/>
        <v>20170908133214</v>
      </c>
      <c r="C586" s="9">
        <f t="shared" si="101"/>
        <v>42986.564050925925</v>
      </c>
      <c r="D586" s="39">
        <v>166</v>
      </c>
      <c r="E586" s="40">
        <v>1120</v>
      </c>
      <c r="F586" t="str">
        <f t="shared" si="92"/>
        <v/>
      </c>
      <c r="G586" s="3">
        <f t="shared" si="93"/>
        <v>42986.564050925925</v>
      </c>
      <c r="H586" s="41">
        <f t="shared" si="94"/>
        <v>6</v>
      </c>
      <c r="I586" s="41">
        <f t="shared" si="95"/>
        <v>3</v>
      </c>
      <c r="J586" s="42">
        <f t="shared" si="96"/>
        <v>6</v>
      </c>
      <c r="K586" s="45">
        <f t="shared" si="97"/>
        <v>9.6110097952584184</v>
      </c>
      <c r="L586" s="46">
        <f t="shared" si="99"/>
        <v>212723.68346838679</v>
      </c>
      <c r="M586" s="44">
        <f t="shared" si="98"/>
        <v>0.99870273928820086</v>
      </c>
    </row>
    <row r="587" spans="1:13" x14ac:dyDescent="0.2">
      <c r="A587" s="39">
        <v>170908133216</v>
      </c>
      <c r="B587" t="str">
        <f t="shared" si="100"/>
        <v>20170908133216</v>
      </c>
      <c r="C587" s="9">
        <f t="shared" si="101"/>
        <v>42986.564074074071</v>
      </c>
      <c r="D587" s="39">
        <v>166</v>
      </c>
      <c r="E587" s="40">
        <v>1122</v>
      </c>
      <c r="F587" t="str">
        <f t="shared" si="92"/>
        <v/>
      </c>
      <c r="G587" s="3">
        <f t="shared" si="93"/>
        <v>42986.564074074071</v>
      </c>
      <c r="H587" s="41">
        <f t="shared" si="94"/>
        <v>6</v>
      </c>
      <c r="I587" s="41">
        <f t="shared" si="95"/>
        <v>3</v>
      </c>
      <c r="J587" s="42">
        <f t="shared" si="96"/>
        <v>6</v>
      </c>
      <c r="K587" s="45">
        <f t="shared" si="97"/>
        <v>9.6110097952584184</v>
      </c>
      <c r="L587" s="46">
        <f t="shared" si="99"/>
        <v>212733.29447818204</v>
      </c>
      <c r="M587" s="44">
        <f t="shared" si="98"/>
        <v>0.99874786139991567</v>
      </c>
    </row>
    <row r="588" spans="1:13" x14ac:dyDescent="0.2">
      <c r="A588" s="39">
        <v>170908133218</v>
      </c>
      <c r="B588" t="str">
        <f t="shared" si="100"/>
        <v>20170908133218</v>
      </c>
      <c r="C588" s="9">
        <f t="shared" si="101"/>
        <v>42986.564097222225</v>
      </c>
      <c r="D588" s="39">
        <v>166</v>
      </c>
      <c r="E588" s="40">
        <v>1124</v>
      </c>
      <c r="F588" t="str">
        <f t="shared" si="92"/>
        <v/>
      </c>
      <c r="G588" s="3">
        <f t="shared" si="93"/>
        <v>42986.564097222225</v>
      </c>
      <c r="H588" s="41">
        <f t="shared" si="94"/>
        <v>6</v>
      </c>
      <c r="I588" s="41">
        <f t="shared" si="95"/>
        <v>3</v>
      </c>
      <c r="J588" s="42">
        <f t="shared" si="96"/>
        <v>6</v>
      </c>
      <c r="K588" s="45">
        <f t="shared" si="97"/>
        <v>9.6110097952584184</v>
      </c>
      <c r="L588" s="46">
        <f t="shared" si="99"/>
        <v>212742.90548797729</v>
      </c>
      <c r="M588" s="44">
        <f t="shared" si="98"/>
        <v>0.99879298351163048</v>
      </c>
    </row>
    <row r="589" spans="1:13" x14ac:dyDescent="0.2">
      <c r="A589" s="39">
        <v>170908133220</v>
      </c>
      <c r="B589" t="str">
        <f t="shared" si="100"/>
        <v>20170908133220</v>
      </c>
      <c r="C589" s="9">
        <f t="shared" si="101"/>
        <v>42986.564120370371</v>
      </c>
      <c r="D589" s="39">
        <v>166</v>
      </c>
      <c r="E589" s="40">
        <v>1126</v>
      </c>
      <c r="F589" t="str">
        <f t="shared" si="92"/>
        <v/>
      </c>
      <c r="G589" s="3">
        <f t="shared" si="93"/>
        <v>42986.564120370371</v>
      </c>
      <c r="H589" s="41">
        <f t="shared" si="94"/>
        <v>6</v>
      </c>
      <c r="I589" s="41">
        <f t="shared" si="95"/>
        <v>3</v>
      </c>
      <c r="J589" s="42">
        <f t="shared" si="96"/>
        <v>6</v>
      </c>
      <c r="K589" s="45">
        <f t="shared" si="97"/>
        <v>9.6110097952584184</v>
      </c>
      <c r="L589" s="46">
        <f t="shared" si="99"/>
        <v>212752.51649777254</v>
      </c>
      <c r="M589" s="44">
        <f t="shared" si="98"/>
        <v>0.9988381056233453</v>
      </c>
    </row>
    <row r="590" spans="1:13" x14ac:dyDescent="0.2">
      <c r="A590" s="39">
        <v>170908133222</v>
      </c>
      <c r="B590" t="str">
        <f t="shared" si="100"/>
        <v>20170908133222</v>
      </c>
      <c r="C590" s="9">
        <f t="shared" si="101"/>
        <v>42986.564143518517</v>
      </c>
      <c r="D590" s="39">
        <v>166</v>
      </c>
      <c r="E590" s="40">
        <v>1128</v>
      </c>
      <c r="F590" t="str">
        <f t="shared" si="92"/>
        <v/>
      </c>
      <c r="G590" s="3">
        <f t="shared" si="93"/>
        <v>42986.564143518517</v>
      </c>
      <c r="H590" s="41">
        <f t="shared" si="94"/>
        <v>6</v>
      </c>
      <c r="I590" s="41">
        <f t="shared" si="95"/>
        <v>3</v>
      </c>
      <c r="J590" s="42">
        <f t="shared" si="96"/>
        <v>6</v>
      </c>
      <c r="K590" s="45">
        <f t="shared" si="97"/>
        <v>9.6110097952584184</v>
      </c>
      <c r="L590" s="46">
        <f t="shared" si="99"/>
        <v>212762.12750756778</v>
      </c>
      <c r="M590" s="44">
        <f t="shared" si="98"/>
        <v>0.99888322773506</v>
      </c>
    </row>
    <row r="591" spans="1:13" x14ac:dyDescent="0.2">
      <c r="A591" s="39">
        <v>170908133224</v>
      </c>
      <c r="B591" t="str">
        <f t="shared" si="100"/>
        <v>20170908133224</v>
      </c>
      <c r="C591" s="9">
        <f t="shared" si="101"/>
        <v>42986.564166666663</v>
      </c>
      <c r="D591" s="39">
        <v>166</v>
      </c>
      <c r="E591" s="40">
        <v>1130</v>
      </c>
      <c r="F591" t="str">
        <f t="shared" si="92"/>
        <v/>
      </c>
      <c r="G591" s="3">
        <f t="shared" si="93"/>
        <v>42986.564166666663</v>
      </c>
      <c r="H591" s="41">
        <f t="shared" si="94"/>
        <v>6</v>
      </c>
      <c r="I591" s="41">
        <f t="shared" si="95"/>
        <v>3</v>
      </c>
      <c r="J591" s="42">
        <f t="shared" si="96"/>
        <v>6</v>
      </c>
      <c r="K591" s="45">
        <f t="shared" si="97"/>
        <v>9.6110097952584184</v>
      </c>
      <c r="L591" s="46">
        <f t="shared" si="99"/>
        <v>212771.73851736303</v>
      </c>
      <c r="M591" s="44">
        <f t="shared" si="98"/>
        <v>0.99892834984677481</v>
      </c>
    </row>
    <row r="592" spans="1:13" x14ac:dyDescent="0.2">
      <c r="A592" s="39">
        <v>170908133226</v>
      </c>
      <c r="B592" t="str">
        <f t="shared" si="100"/>
        <v>20170908133226</v>
      </c>
      <c r="C592" s="9">
        <f t="shared" si="101"/>
        <v>42986.564189814817</v>
      </c>
      <c r="D592" s="39">
        <v>166</v>
      </c>
      <c r="E592" s="40">
        <v>1132</v>
      </c>
      <c r="F592" t="str">
        <f t="shared" si="92"/>
        <v/>
      </c>
      <c r="G592" s="3">
        <f t="shared" si="93"/>
        <v>42986.564189814817</v>
      </c>
      <c r="H592" s="41">
        <f t="shared" si="94"/>
        <v>6</v>
      </c>
      <c r="I592" s="41">
        <f t="shared" si="95"/>
        <v>3</v>
      </c>
      <c r="J592" s="42">
        <f t="shared" si="96"/>
        <v>6</v>
      </c>
      <c r="K592" s="45">
        <f t="shared" si="97"/>
        <v>9.6110097952584184</v>
      </c>
      <c r="L592" s="46">
        <f t="shared" si="99"/>
        <v>212781.34952715828</v>
      </c>
      <c r="M592" s="44">
        <f t="shared" si="98"/>
        <v>0.99897347195848962</v>
      </c>
    </row>
    <row r="593" spans="1:13" x14ac:dyDescent="0.2">
      <c r="A593" s="39">
        <v>170908133228</v>
      </c>
      <c r="B593" t="str">
        <f t="shared" si="100"/>
        <v>20170908133228</v>
      </c>
      <c r="C593" s="9">
        <f t="shared" si="101"/>
        <v>42986.564212962963</v>
      </c>
      <c r="D593" s="39">
        <v>166</v>
      </c>
      <c r="E593" s="40">
        <v>1134</v>
      </c>
      <c r="F593" t="str">
        <f t="shared" si="92"/>
        <v/>
      </c>
      <c r="G593" s="3">
        <f t="shared" si="93"/>
        <v>42986.564212962963</v>
      </c>
      <c r="H593" s="41">
        <f t="shared" si="94"/>
        <v>6</v>
      </c>
      <c r="I593" s="41">
        <f t="shared" si="95"/>
        <v>3</v>
      </c>
      <c r="J593" s="42">
        <f t="shared" si="96"/>
        <v>6</v>
      </c>
      <c r="K593" s="45">
        <f t="shared" si="97"/>
        <v>9.6110097952584184</v>
      </c>
      <c r="L593" s="46">
        <f t="shared" si="99"/>
        <v>212790.96053695353</v>
      </c>
      <c r="M593" s="44">
        <f t="shared" si="98"/>
        <v>0.99901859407020432</v>
      </c>
    </row>
    <row r="594" spans="1:13" x14ac:dyDescent="0.2">
      <c r="A594" s="39">
        <v>170908133230</v>
      </c>
      <c r="B594" t="str">
        <f t="shared" si="100"/>
        <v>20170908133230</v>
      </c>
      <c r="C594" s="9">
        <f t="shared" si="101"/>
        <v>42986.564236111109</v>
      </c>
      <c r="D594" s="39">
        <v>166</v>
      </c>
      <c r="E594" s="40">
        <v>1136</v>
      </c>
      <c r="F594" t="str">
        <f t="shared" si="92"/>
        <v/>
      </c>
      <c r="G594" s="3">
        <f t="shared" si="93"/>
        <v>42986.564236111109</v>
      </c>
      <c r="H594" s="41">
        <f t="shared" si="94"/>
        <v>6</v>
      </c>
      <c r="I594" s="41">
        <f t="shared" si="95"/>
        <v>3</v>
      </c>
      <c r="J594" s="42">
        <f t="shared" si="96"/>
        <v>6</v>
      </c>
      <c r="K594" s="45">
        <f t="shared" si="97"/>
        <v>9.6110097952584184</v>
      </c>
      <c r="L594" s="46">
        <f t="shared" si="99"/>
        <v>212800.57154674878</v>
      </c>
      <c r="M594" s="44">
        <f t="shared" si="98"/>
        <v>0.99906371618191914</v>
      </c>
    </row>
    <row r="595" spans="1:13" x14ac:dyDescent="0.2">
      <c r="A595" s="39">
        <v>170908133232</v>
      </c>
      <c r="B595" t="str">
        <f t="shared" si="100"/>
        <v>20170908133232</v>
      </c>
      <c r="C595" s="9">
        <f t="shared" si="101"/>
        <v>42986.564259259256</v>
      </c>
      <c r="D595" s="39">
        <v>166</v>
      </c>
      <c r="E595" s="40">
        <v>1138</v>
      </c>
      <c r="F595" t="str">
        <f t="shared" si="92"/>
        <v/>
      </c>
      <c r="G595" s="3">
        <f t="shared" si="93"/>
        <v>42986.564259259256</v>
      </c>
      <c r="H595" s="41">
        <f t="shared" si="94"/>
        <v>6</v>
      </c>
      <c r="I595" s="41">
        <f t="shared" si="95"/>
        <v>3</v>
      </c>
      <c r="J595" s="42">
        <f t="shared" si="96"/>
        <v>6</v>
      </c>
      <c r="K595" s="45">
        <f t="shared" si="97"/>
        <v>9.6110097952584184</v>
      </c>
      <c r="L595" s="46">
        <f t="shared" si="99"/>
        <v>212810.18255654402</v>
      </c>
      <c r="M595" s="44">
        <f t="shared" si="98"/>
        <v>0.99910883829363395</v>
      </c>
    </row>
    <row r="596" spans="1:13" x14ac:dyDescent="0.2">
      <c r="A596" s="39">
        <v>170908133234</v>
      </c>
      <c r="B596" t="str">
        <f t="shared" si="100"/>
        <v>20170908133234</v>
      </c>
      <c r="C596" s="9">
        <f t="shared" si="101"/>
        <v>42986.564282407409</v>
      </c>
      <c r="D596" s="39">
        <v>166</v>
      </c>
      <c r="E596" s="40">
        <v>1140</v>
      </c>
      <c r="F596" t="str">
        <f t="shared" si="92"/>
        <v/>
      </c>
      <c r="G596" s="3">
        <f t="shared" si="93"/>
        <v>42986.564282407409</v>
      </c>
      <c r="H596" s="41">
        <f t="shared" si="94"/>
        <v>6</v>
      </c>
      <c r="I596" s="41">
        <f t="shared" si="95"/>
        <v>3</v>
      </c>
      <c r="J596" s="42">
        <f t="shared" si="96"/>
        <v>6</v>
      </c>
      <c r="K596" s="45">
        <f t="shared" si="97"/>
        <v>9.6110097952584184</v>
      </c>
      <c r="L596" s="46">
        <f t="shared" si="99"/>
        <v>212819.79356633927</v>
      </c>
      <c r="M596" s="44">
        <f t="shared" si="98"/>
        <v>0.99915396040534865</v>
      </c>
    </row>
    <row r="597" spans="1:13" x14ac:dyDescent="0.2">
      <c r="A597" s="39">
        <v>170908133236</v>
      </c>
      <c r="B597" t="str">
        <f t="shared" si="100"/>
        <v>20170908133236</v>
      </c>
      <c r="C597" s="9">
        <f t="shared" si="101"/>
        <v>42986.564305555556</v>
      </c>
      <c r="D597" s="39">
        <v>166</v>
      </c>
      <c r="E597" s="40">
        <v>1142</v>
      </c>
      <c r="F597" t="str">
        <f t="shared" si="92"/>
        <v/>
      </c>
      <c r="G597" s="3">
        <f t="shared" si="93"/>
        <v>42986.564305555556</v>
      </c>
      <c r="H597" s="41">
        <f t="shared" si="94"/>
        <v>6</v>
      </c>
      <c r="I597" s="41">
        <f t="shared" si="95"/>
        <v>3</v>
      </c>
      <c r="J597" s="42">
        <f t="shared" si="96"/>
        <v>6</v>
      </c>
      <c r="K597" s="45">
        <f t="shared" si="97"/>
        <v>9.6110097952584184</v>
      </c>
      <c r="L597" s="46">
        <f t="shared" si="99"/>
        <v>212829.40457613452</v>
      </c>
      <c r="M597" s="44">
        <f t="shared" si="98"/>
        <v>0.99919908251706346</v>
      </c>
    </row>
    <row r="598" spans="1:13" x14ac:dyDescent="0.2">
      <c r="A598" s="39">
        <v>170908133238</v>
      </c>
      <c r="B598" t="str">
        <f t="shared" si="100"/>
        <v>20170908133238</v>
      </c>
      <c r="C598" s="9">
        <f t="shared" si="101"/>
        <v>42986.564328703702</v>
      </c>
      <c r="D598" s="39">
        <v>166</v>
      </c>
      <c r="E598" s="40">
        <v>1144</v>
      </c>
      <c r="F598" t="str">
        <f t="shared" si="92"/>
        <v/>
      </c>
      <c r="G598" s="3">
        <f t="shared" si="93"/>
        <v>42986.564328703702</v>
      </c>
      <c r="H598" s="41">
        <f t="shared" si="94"/>
        <v>6</v>
      </c>
      <c r="I598" s="41">
        <f t="shared" si="95"/>
        <v>3</v>
      </c>
      <c r="J598" s="42">
        <f t="shared" si="96"/>
        <v>6</v>
      </c>
      <c r="K598" s="45">
        <f t="shared" si="97"/>
        <v>9.6110097952584184</v>
      </c>
      <c r="L598" s="46">
        <f t="shared" si="99"/>
        <v>212839.01558592977</v>
      </c>
      <c r="M598" s="44">
        <f t="shared" si="98"/>
        <v>0.99924420462877828</v>
      </c>
    </row>
    <row r="599" spans="1:13" x14ac:dyDescent="0.2">
      <c r="A599" s="39">
        <v>170908133240</v>
      </c>
      <c r="B599" t="str">
        <f t="shared" si="100"/>
        <v>20170908133240</v>
      </c>
      <c r="C599" s="9">
        <f t="shared" si="101"/>
        <v>42986.564351851855</v>
      </c>
      <c r="D599" s="39">
        <v>166</v>
      </c>
      <c r="E599" s="40">
        <v>1146</v>
      </c>
      <c r="F599" t="str">
        <f t="shared" si="92"/>
        <v/>
      </c>
      <c r="G599" s="3">
        <f t="shared" si="93"/>
        <v>42986.564351851855</v>
      </c>
      <c r="H599" s="41">
        <f t="shared" si="94"/>
        <v>6</v>
      </c>
      <c r="I599" s="41">
        <f t="shared" si="95"/>
        <v>3</v>
      </c>
      <c r="J599" s="42">
        <f t="shared" si="96"/>
        <v>6</v>
      </c>
      <c r="K599" s="45">
        <f t="shared" si="97"/>
        <v>9.6110097952584184</v>
      </c>
      <c r="L599" s="46">
        <f t="shared" si="99"/>
        <v>212848.62659572501</v>
      </c>
      <c r="M599" s="44">
        <f t="shared" si="98"/>
        <v>0.99928932674049298</v>
      </c>
    </row>
    <row r="600" spans="1:13" x14ac:dyDescent="0.2">
      <c r="A600" s="39">
        <v>170908133242</v>
      </c>
      <c r="B600" t="str">
        <f t="shared" si="100"/>
        <v>20170908133242</v>
      </c>
      <c r="C600" s="9">
        <f t="shared" si="101"/>
        <v>42986.564375000002</v>
      </c>
      <c r="D600" s="39">
        <v>166</v>
      </c>
      <c r="E600" s="40">
        <v>1148</v>
      </c>
      <c r="F600" t="str">
        <f t="shared" si="92"/>
        <v/>
      </c>
      <c r="G600" s="3">
        <f t="shared" si="93"/>
        <v>42986.564375000002</v>
      </c>
      <c r="H600" s="41">
        <f t="shared" si="94"/>
        <v>6</v>
      </c>
      <c r="I600" s="41">
        <f t="shared" si="95"/>
        <v>3</v>
      </c>
      <c r="J600" s="42">
        <f t="shared" si="96"/>
        <v>6</v>
      </c>
      <c r="K600" s="45">
        <f t="shared" si="97"/>
        <v>9.6110097952584184</v>
      </c>
      <c r="L600" s="46">
        <f t="shared" si="99"/>
        <v>212858.23760552026</v>
      </c>
      <c r="M600" s="44">
        <f t="shared" si="98"/>
        <v>0.99933444885220779</v>
      </c>
    </row>
    <row r="601" spans="1:13" x14ac:dyDescent="0.2">
      <c r="A601" s="39">
        <v>170908133244</v>
      </c>
      <c r="B601" t="str">
        <f t="shared" si="100"/>
        <v>20170908133244</v>
      </c>
      <c r="C601" s="9">
        <f t="shared" si="101"/>
        <v>42986.564398148148</v>
      </c>
      <c r="D601" s="39">
        <v>166</v>
      </c>
      <c r="E601" s="40">
        <v>1150</v>
      </c>
      <c r="F601" t="str">
        <f t="shared" si="92"/>
        <v/>
      </c>
      <c r="G601" s="3">
        <f t="shared" si="93"/>
        <v>42986.564398148148</v>
      </c>
      <c r="H601" s="41">
        <f t="shared" si="94"/>
        <v>6</v>
      </c>
      <c r="I601" s="41">
        <f t="shared" si="95"/>
        <v>3</v>
      </c>
      <c r="J601" s="42">
        <f t="shared" si="96"/>
        <v>6</v>
      </c>
      <c r="K601" s="45">
        <f t="shared" si="97"/>
        <v>9.6110097952584184</v>
      </c>
      <c r="L601" s="46">
        <f t="shared" si="99"/>
        <v>212867.84861531551</v>
      </c>
      <c r="M601" s="44">
        <f t="shared" si="98"/>
        <v>0.9993795709639226</v>
      </c>
    </row>
    <row r="602" spans="1:13" x14ac:dyDescent="0.2">
      <c r="A602" s="39">
        <v>170908133246</v>
      </c>
      <c r="B602" t="str">
        <f t="shared" si="100"/>
        <v>20170908133246</v>
      </c>
      <c r="C602" s="9">
        <f t="shared" si="101"/>
        <v>42986.564421296294</v>
      </c>
      <c r="D602" s="39">
        <v>166</v>
      </c>
      <c r="E602" s="40">
        <v>1152</v>
      </c>
      <c r="F602" t="str">
        <f t="shared" si="92"/>
        <v/>
      </c>
      <c r="G602" s="3">
        <f t="shared" si="93"/>
        <v>42986.564421296294</v>
      </c>
      <c r="H602" s="41">
        <f t="shared" si="94"/>
        <v>6</v>
      </c>
      <c r="I602" s="41">
        <f t="shared" si="95"/>
        <v>3</v>
      </c>
      <c r="J602" s="42">
        <f t="shared" si="96"/>
        <v>6</v>
      </c>
      <c r="K602" s="45">
        <f t="shared" si="97"/>
        <v>9.6110097952584184</v>
      </c>
      <c r="L602" s="46">
        <f t="shared" si="99"/>
        <v>212877.45962511076</v>
      </c>
      <c r="M602" s="44">
        <f t="shared" si="98"/>
        <v>0.99942469307563742</v>
      </c>
    </row>
    <row r="603" spans="1:13" x14ac:dyDescent="0.2">
      <c r="A603" s="39">
        <v>170908133248</v>
      </c>
      <c r="B603" t="str">
        <f t="shared" si="100"/>
        <v>20170908133248</v>
      </c>
      <c r="C603" s="9">
        <f t="shared" si="101"/>
        <v>42986.564444444448</v>
      </c>
      <c r="D603" s="39">
        <v>166</v>
      </c>
      <c r="E603" s="40">
        <v>1154</v>
      </c>
      <c r="F603" t="str">
        <f t="shared" si="92"/>
        <v/>
      </c>
      <c r="G603" s="3">
        <f t="shared" si="93"/>
        <v>42986.564444444448</v>
      </c>
      <c r="H603" s="41">
        <f t="shared" si="94"/>
        <v>6</v>
      </c>
      <c r="I603" s="41">
        <f t="shared" si="95"/>
        <v>3</v>
      </c>
      <c r="J603" s="42">
        <f t="shared" si="96"/>
        <v>6</v>
      </c>
      <c r="K603" s="45">
        <f t="shared" si="97"/>
        <v>9.6110097952584184</v>
      </c>
      <c r="L603" s="46">
        <f t="shared" si="99"/>
        <v>212887.07063490601</v>
      </c>
      <c r="M603" s="44">
        <f t="shared" si="98"/>
        <v>0.99946981518735212</v>
      </c>
    </row>
    <row r="604" spans="1:13" x14ac:dyDescent="0.2">
      <c r="A604" s="39">
        <v>170908133250</v>
      </c>
      <c r="B604" t="str">
        <f t="shared" si="100"/>
        <v>20170908133250</v>
      </c>
      <c r="C604" s="9">
        <f t="shared" si="101"/>
        <v>42986.564467592594</v>
      </c>
      <c r="D604" s="39">
        <v>166</v>
      </c>
      <c r="E604" s="40">
        <v>1156</v>
      </c>
      <c r="F604" t="str">
        <f t="shared" si="92"/>
        <v/>
      </c>
      <c r="G604" s="3">
        <f t="shared" si="93"/>
        <v>42986.564467592594</v>
      </c>
      <c r="H604" s="41">
        <f t="shared" si="94"/>
        <v>6</v>
      </c>
      <c r="I604" s="41">
        <f t="shared" si="95"/>
        <v>3</v>
      </c>
      <c r="J604" s="42">
        <f t="shared" si="96"/>
        <v>6</v>
      </c>
      <c r="K604" s="45">
        <f t="shared" si="97"/>
        <v>9.6110097952584184</v>
      </c>
      <c r="L604" s="46">
        <f t="shared" si="99"/>
        <v>212896.68164470125</v>
      </c>
      <c r="M604" s="44">
        <f t="shared" si="98"/>
        <v>0.99951493729906693</v>
      </c>
    </row>
    <row r="605" spans="1:13" x14ac:dyDescent="0.2">
      <c r="A605" s="39">
        <v>170908133252</v>
      </c>
      <c r="B605" t="str">
        <f t="shared" si="100"/>
        <v>20170908133252</v>
      </c>
      <c r="C605" s="9">
        <f t="shared" si="101"/>
        <v>42986.56449074074</v>
      </c>
      <c r="D605" s="39">
        <v>166</v>
      </c>
      <c r="E605" s="40">
        <v>1158</v>
      </c>
      <c r="F605" t="str">
        <f t="shared" ref="F605:F616" si="102">IF(H605=$B$13,C605,"")</f>
        <v/>
      </c>
      <c r="G605" s="3">
        <f t="shared" ref="G605:G616" si="103">IF(D605-$B$11&gt;0,C605," ")</f>
        <v>42986.56449074074</v>
      </c>
      <c r="H605" s="41">
        <f t="shared" ref="H605:H616" si="104">IF((D605-$B$11)&gt;0,D605-$B$11,0)</f>
        <v>6</v>
      </c>
      <c r="I605" s="41">
        <f t="shared" ref="I605:I616" si="105">H605/2</f>
        <v>3</v>
      </c>
      <c r="J605" s="42">
        <f t="shared" ref="J605:J616" si="106">AVERAGE(I604:I605)*(E605-E604)</f>
        <v>6</v>
      </c>
      <c r="K605" s="45">
        <f t="shared" ref="K605:K616" si="107">J605*$B$19</f>
        <v>9.6110097952584184</v>
      </c>
      <c r="L605" s="46">
        <f t="shared" si="99"/>
        <v>212906.2926544965</v>
      </c>
      <c r="M605" s="44">
        <f t="shared" ref="M605:M616" si="108">L605/($B$17*1000)</f>
        <v>0.99956005941078174</v>
      </c>
    </row>
    <row r="606" spans="1:13" x14ac:dyDescent="0.2">
      <c r="A606" s="39">
        <v>170908133254</v>
      </c>
      <c r="B606" t="str">
        <f t="shared" si="100"/>
        <v>20170908133254</v>
      </c>
      <c r="C606" s="9">
        <f t="shared" si="101"/>
        <v>42986.564513888887</v>
      </c>
      <c r="D606" s="39">
        <v>165</v>
      </c>
      <c r="E606" s="40">
        <v>1160</v>
      </c>
      <c r="F606" t="str">
        <f t="shared" si="102"/>
        <v/>
      </c>
      <c r="G606" s="3">
        <f t="shared" si="103"/>
        <v>42986.564513888887</v>
      </c>
      <c r="H606" s="41">
        <f t="shared" si="104"/>
        <v>5</v>
      </c>
      <c r="I606" s="41">
        <f t="shared" si="105"/>
        <v>2.5</v>
      </c>
      <c r="J606" s="42">
        <f t="shared" si="106"/>
        <v>5.5</v>
      </c>
      <c r="K606" s="45">
        <f t="shared" si="107"/>
        <v>8.8100923123202168</v>
      </c>
      <c r="L606" s="46">
        <f t="shared" ref="L606:L616" si="109">L605+K606</f>
        <v>212915.10274680881</v>
      </c>
      <c r="M606" s="44">
        <f t="shared" si="108"/>
        <v>0.9996014213465203</v>
      </c>
    </row>
    <row r="607" spans="1:13" x14ac:dyDescent="0.2">
      <c r="A607" s="39">
        <v>170908133256</v>
      </c>
      <c r="B607" t="str">
        <f t="shared" si="100"/>
        <v>20170908133256</v>
      </c>
      <c r="C607" s="9">
        <f t="shared" si="101"/>
        <v>42986.56453703704</v>
      </c>
      <c r="D607" s="39">
        <v>165</v>
      </c>
      <c r="E607" s="40">
        <v>1162</v>
      </c>
      <c r="F607" t="str">
        <f t="shared" si="102"/>
        <v/>
      </c>
      <c r="G607" s="3">
        <f t="shared" si="103"/>
        <v>42986.56453703704</v>
      </c>
      <c r="H607" s="41">
        <f t="shared" si="104"/>
        <v>5</v>
      </c>
      <c r="I607" s="41">
        <f t="shared" si="105"/>
        <v>2.5</v>
      </c>
      <c r="J607" s="42">
        <f t="shared" si="106"/>
        <v>5</v>
      </c>
      <c r="K607" s="45">
        <f t="shared" si="107"/>
        <v>8.0091748293820153</v>
      </c>
      <c r="L607" s="46">
        <f t="shared" si="109"/>
        <v>212923.11192163819</v>
      </c>
      <c r="M607" s="44">
        <f t="shared" si="108"/>
        <v>0.99963902310628261</v>
      </c>
    </row>
    <row r="608" spans="1:13" x14ac:dyDescent="0.2">
      <c r="A608" s="39">
        <v>170908133258</v>
      </c>
      <c r="B608" t="str">
        <f t="shared" si="100"/>
        <v>20170908133258</v>
      </c>
      <c r="C608" s="9">
        <f t="shared" si="101"/>
        <v>42986.564560185187</v>
      </c>
      <c r="D608" s="39">
        <v>165</v>
      </c>
      <c r="E608" s="40">
        <v>1164</v>
      </c>
      <c r="F608" t="str">
        <f t="shared" si="102"/>
        <v/>
      </c>
      <c r="G608" s="3">
        <f t="shared" si="103"/>
        <v>42986.564560185187</v>
      </c>
      <c r="H608" s="41">
        <f t="shared" si="104"/>
        <v>5</v>
      </c>
      <c r="I608" s="41">
        <f t="shared" si="105"/>
        <v>2.5</v>
      </c>
      <c r="J608" s="42">
        <f t="shared" si="106"/>
        <v>5</v>
      </c>
      <c r="K608" s="45">
        <f t="shared" si="107"/>
        <v>8.0091748293820153</v>
      </c>
      <c r="L608" s="46">
        <f t="shared" si="109"/>
        <v>212931.12109646757</v>
      </c>
      <c r="M608" s="44">
        <f t="shared" si="108"/>
        <v>0.99967662486604492</v>
      </c>
    </row>
    <row r="609" spans="1:13" x14ac:dyDescent="0.2">
      <c r="A609" s="39">
        <v>170908133300</v>
      </c>
      <c r="B609" t="str">
        <f t="shared" si="100"/>
        <v>20170908133300</v>
      </c>
      <c r="C609" s="9">
        <f t="shared" si="101"/>
        <v>42986.564583333333</v>
      </c>
      <c r="D609" s="39">
        <v>165</v>
      </c>
      <c r="E609" s="40">
        <v>1166</v>
      </c>
      <c r="F609" t="str">
        <f t="shared" si="102"/>
        <v/>
      </c>
      <c r="G609" s="3">
        <f t="shared" si="103"/>
        <v>42986.564583333333</v>
      </c>
      <c r="H609" s="41">
        <f t="shared" si="104"/>
        <v>5</v>
      </c>
      <c r="I609" s="41">
        <f t="shared" si="105"/>
        <v>2.5</v>
      </c>
      <c r="J609" s="42">
        <f t="shared" si="106"/>
        <v>5</v>
      </c>
      <c r="K609" s="45">
        <f t="shared" si="107"/>
        <v>8.0091748293820153</v>
      </c>
      <c r="L609" s="46">
        <f t="shared" si="109"/>
        <v>212939.13027129695</v>
      </c>
      <c r="M609" s="44">
        <f t="shared" si="108"/>
        <v>0.99971422662580722</v>
      </c>
    </row>
    <row r="610" spans="1:13" x14ac:dyDescent="0.2">
      <c r="A610" s="39">
        <v>170908133302</v>
      </c>
      <c r="B610" t="str">
        <f t="shared" si="100"/>
        <v>20170908133302</v>
      </c>
      <c r="C610" s="9">
        <f t="shared" si="101"/>
        <v>42986.564606481479</v>
      </c>
      <c r="D610" s="39">
        <v>165</v>
      </c>
      <c r="E610" s="40">
        <v>1168</v>
      </c>
      <c r="F610" t="str">
        <f t="shared" si="102"/>
        <v/>
      </c>
      <c r="G610" s="3">
        <f t="shared" si="103"/>
        <v>42986.564606481479</v>
      </c>
      <c r="H610" s="41">
        <f t="shared" si="104"/>
        <v>5</v>
      </c>
      <c r="I610" s="41">
        <f t="shared" si="105"/>
        <v>2.5</v>
      </c>
      <c r="J610" s="42">
        <f t="shared" si="106"/>
        <v>5</v>
      </c>
      <c r="K610" s="45">
        <f t="shared" si="107"/>
        <v>8.0091748293820153</v>
      </c>
      <c r="L610" s="46">
        <f t="shared" si="109"/>
        <v>212947.13944612633</v>
      </c>
      <c r="M610" s="44">
        <f t="shared" si="108"/>
        <v>0.99975182838556964</v>
      </c>
    </row>
    <row r="611" spans="1:13" x14ac:dyDescent="0.2">
      <c r="A611" s="39">
        <v>170908133304</v>
      </c>
      <c r="B611" t="str">
        <f t="shared" si="100"/>
        <v>20170908133304</v>
      </c>
      <c r="C611" s="9">
        <f t="shared" si="101"/>
        <v>42986.564629629633</v>
      </c>
      <c r="D611" s="39">
        <v>166</v>
      </c>
      <c r="E611" s="40">
        <v>1170</v>
      </c>
      <c r="F611" t="str">
        <f t="shared" si="102"/>
        <v/>
      </c>
      <c r="G611" s="3">
        <f t="shared" si="103"/>
        <v>42986.564629629633</v>
      </c>
      <c r="H611" s="41">
        <f t="shared" si="104"/>
        <v>6</v>
      </c>
      <c r="I611" s="41">
        <f t="shared" si="105"/>
        <v>3</v>
      </c>
      <c r="J611" s="42">
        <f t="shared" si="106"/>
        <v>5.5</v>
      </c>
      <c r="K611" s="45">
        <f t="shared" si="107"/>
        <v>8.8100923123202168</v>
      </c>
      <c r="L611" s="46">
        <f t="shared" si="109"/>
        <v>212955.94953843864</v>
      </c>
      <c r="M611" s="44">
        <f t="shared" si="108"/>
        <v>0.9997931903213082</v>
      </c>
    </row>
    <row r="612" spans="1:13" x14ac:dyDescent="0.2">
      <c r="A612" s="39">
        <v>170908133306</v>
      </c>
      <c r="B612" t="str">
        <f t="shared" si="100"/>
        <v>20170908133306</v>
      </c>
      <c r="C612" s="9">
        <f t="shared" si="101"/>
        <v>42986.564652777779</v>
      </c>
      <c r="D612" s="39">
        <v>166</v>
      </c>
      <c r="E612" s="40">
        <v>1172</v>
      </c>
      <c r="F612" t="str">
        <f t="shared" si="102"/>
        <v/>
      </c>
      <c r="G612" s="3">
        <f t="shared" si="103"/>
        <v>42986.564652777779</v>
      </c>
      <c r="H612" s="41">
        <f t="shared" si="104"/>
        <v>6</v>
      </c>
      <c r="I612" s="41">
        <f t="shared" si="105"/>
        <v>3</v>
      </c>
      <c r="J612" s="42">
        <f t="shared" si="106"/>
        <v>6</v>
      </c>
      <c r="K612" s="45">
        <f t="shared" si="107"/>
        <v>9.6110097952584184</v>
      </c>
      <c r="L612" s="46">
        <f t="shared" si="109"/>
        <v>212965.56054823389</v>
      </c>
      <c r="M612" s="44">
        <f t="shared" si="108"/>
        <v>0.9998383124330229</v>
      </c>
    </row>
    <row r="613" spans="1:13" x14ac:dyDescent="0.2">
      <c r="A613" s="39">
        <v>170908133308</v>
      </c>
      <c r="B613" t="str">
        <f t="shared" si="100"/>
        <v>20170908133308</v>
      </c>
      <c r="C613" s="9">
        <f t="shared" si="101"/>
        <v>42986.564675925925</v>
      </c>
      <c r="D613" s="39">
        <v>166</v>
      </c>
      <c r="E613" s="40">
        <v>1174</v>
      </c>
      <c r="F613" t="str">
        <f t="shared" si="102"/>
        <v/>
      </c>
      <c r="G613" s="3">
        <f t="shared" si="103"/>
        <v>42986.564675925925</v>
      </c>
      <c r="H613" s="41">
        <f t="shared" si="104"/>
        <v>6</v>
      </c>
      <c r="I613" s="41">
        <f t="shared" si="105"/>
        <v>3</v>
      </c>
      <c r="J613" s="42">
        <f t="shared" si="106"/>
        <v>6</v>
      </c>
      <c r="K613" s="45">
        <f t="shared" si="107"/>
        <v>9.6110097952584184</v>
      </c>
      <c r="L613" s="46">
        <f t="shared" si="109"/>
        <v>212975.17155802913</v>
      </c>
      <c r="M613" s="44">
        <f t="shared" si="108"/>
        <v>0.99988343454473771</v>
      </c>
    </row>
    <row r="614" spans="1:13" x14ac:dyDescent="0.2">
      <c r="A614" s="39">
        <v>170908133310</v>
      </c>
      <c r="B614" t="str">
        <f t="shared" si="100"/>
        <v>20170908133310</v>
      </c>
      <c r="C614" s="9">
        <f t="shared" si="101"/>
        <v>42986.564699074072</v>
      </c>
      <c r="D614" s="39">
        <v>165</v>
      </c>
      <c r="E614" s="40">
        <v>1176</v>
      </c>
      <c r="F614" t="str">
        <f t="shared" si="102"/>
        <v/>
      </c>
      <c r="G614" s="3">
        <f t="shared" si="103"/>
        <v>42986.564699074072</v>
      </c>
      <c r="H614" s="41">
        <f t="shared" si="104"/>
        <v>5</v>
      </c>
      <c r="I614" s="41">
        <f t="shared" si="105"/>
        <v>2.5</v>
      </c>
      <c r="J614" s="42">
        <f t="shared" si="106"/>
        <v>5.5</v>
      </c>
      <c r="K614" s="45">
        <f t="shared" si="107"/>
        <v>8.8100923123202168</v>
      </c>
      <c r="L614" s="46">
        <f t="shared" si="109"/>
        <v>212983.98165034145</v>
      </c>
      <c r="M614" s="44">
        <f t="shared" si="108"/>
        <v>0.99992479648047627</v>
      </c>
    </row>
    <row r="615" spans="1:13" x14ac:dyDescent="0.2">
      <c r="A615" s="39">
        <v>170908133312</v>
      </c>
      <c r="B615" t="str">
        <f t="shared" si="100"/>
        <v>20170908133312</v>
      </c>
      <c r="C615" s="9">
        <f t="shared" si="101"/>
        <v>42986.564722222225</v>
      </c>
      <c r="D615" s="39">
        <v>165</v>
      </c>
      <c r="E615" s="40">
        <v>1178</v>
      </c>
      <c r="F615" t="str">
        <f t="shared" si="102"/>
        <v/>
      </c>
      <c r="G615" s="3">
        <f t="shared" si="103"/>
        <v>42986.564722222225</v>
      </c>
      <c r="H615" s="41">
        <f t="shared" si="104"/>
        <v>5</v>
      </c>
      <c r="I615" s="41">
        <f t="shared" si="105"/>
        <v>2.5</v>
      </c>
      <c r="J615" s="42">
        <f t="shared" si="106"/>
        <v>5</v>
      </c>
      <c r="K615" s="45">
        <f t="shared" si="107"/>
        <v>8.0091748293820153</v>
      </c>
      <c r="L615" s="46">
        <f t="shared" si="109"/>
        <v>212991.99082517083</v>
      </c>
      <c r="M615" s="44">
        <f t="shared" si="108"/>
        <v>0.99996239824023858</v>
      </c>
    </row>
    <row r="616" spans="1:13" x14ac:dyDescent="0.2">
      <c r="A616" s="39">
        <v>170908133314</v>
      </c>
      <c r="B616" t="str">
        <f t="shared" si="100"/>
        <v>20170908133314</v>
      </c>
      <c r="C616" s="9">
        <f t="shared" si="101"/>
        <v>42986.564745370371</v>
      </c>
      <c r="D616" s="39">
        <v>165</v>
      </c>
      <c r="E616" s="40">
        <v>1180</v>
      </c>
      <c r="F616" t="str">
        <f t="shared" si="102"/>
        <v/>
      </c>
      <c r="G616" s="3">
        <f t="shared" si="103"/>
        <v>42986.564745370371</v>
      </c>
      <c r="H616" s="41">
        <f t="shared" si="104"/>
        <v>5</v>
      </c>
      <c r="I616" s="41">
        <f t="shared" si="105"/>
        <v>2.5</v>
      </c>
      <c r="J616" s="42">
        <f t="shared" si="106"/>
        <v>5</v>
      </c>
      <c r="K616" s="45">
        <f t="shared" si="107"/>
        <v>8.0091748293820153</v>
      </c>
      <c r="L616" s="46">
        <f t="shared" si="109"/>
        <v>213000.0000000002</v>
      </c>
      <c r="M616" s="44">
        <f t="shared" si="108"/>
        <v>1.0000000000000009</v>
      </c>
    </row>
  </sheetData>
  <pageMargins left="0.75" right="0.75" top="1" bottom="1" header="0.5" footer="0.5"/>
  <pageSetup orientation="portrait" horizontalDpi="4294967292" verticalDpi="4294967292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30"/>
  <sheetViews>
    <sheetView workbookViewId="0">
      <selection activeCell="B19" sqref="B19"/>
    </sheetView>
  </sheetViews>
  <sheetFormatPr defaultRowHeight="12.75" x14ac:dyDescent="0.2"/>
  <cols>
    <col min="1" max="1" width="25.140625" style="39" customWidth="1"/>
    <col min="2" max="2" width="22.5703125" customWidth="1"/>
    <col min="3" max="3" width="17.85546875" customWidth="1"/>
    <col min="4" max="4" width="21" style="39" customWidth="1"/>
    <col min="5" max="5" width="14.42578125" customWidth="1"/>
    <col min="6" max="6" width="11.42578125" customWidth="1"/>
    <col min="7" max="7" width="11.42578125" style="3" customWidth="1"/>
    <col min="8" max="256" width="11.42578125" customWidth="1"/>
  </cols>
  <sheetData>
    <row r="1" spans="1:16" x14ac:dyDescent="0.2">
      <c r="A1" s="1" t="s">
        <v>0</v>
      </c>
      <c r="B1" s="2" t="s">
        <v>57</v>
      </c>
      <c r="D1"/>
      <c r="O1" s="4" t="s">
        <v>1</v>
      </c>
    </row>
    <row r="2" spans="1:16" x14ac:dyDescent="0.2">
      <c r="A2" s="5" t="s">
        <v>2</v>
      </c>
      <c r="B2" s="6">
        <f>C26</f>
        <v>43005.581712962965</v>
      </c>
      <c r="D2"/>
      <c r="O2" s="4"/>
    </row>
    <row r="3" spans="1:16" x14ac:dyDescent="0.2">
      <c r="A3" s="1" t="s">
        <v>3</v>
      </c>
      <c r="B3" s="2">
        <v>7</v>
      </c>
      <c r="C3" s="7" t="s">
        <v>4</v>
      </c>
      <c r="D3"/>
      <c r="O3" s="4"/>
    </row>
    <row r="4" spans="1:16" x14ac:dyDescent="0.2">
      <c r="A4" s="1" t="s">
        <v>5</v>
      </c>
      <c r="B4" s="2">
        <v>10</v>
      </c>
      <c r="C4" s="8" t="s">
        <v>6</v>
      </c>
      <c r="D4"/>
      <c r="F4" s="8"/>
      <c r="O4" t="str">
        <f t="shared" ref="O4" si="0">"20"&amp;K4</f>
        <v>20</v>
      </c>
      <c r="P4" s="9" t="e">
        <f t="shared" ref="P4" si="1">DATE(LEFT(O4,4),MID(O4,5,2),MID(O4,7,2))+TIME(MID(O4,9,2),MID(O4,11,2),RIGHT(O4,2))</f>
        <v>#VALUE!</v>
      </c>
    </row>
    <row r="5" spans="1:16" x14ac:dyDescent="0.2">
      <c r="A5" s="10" t="s">
        <v>7</v>
      </c>
      <c r="B5" s="11">
        <v>0</v>
      </c>
      <c r="C5" s="12" t="s">
        <v>6</v>
      </c>
      <c r="D5"/>
      <c r="F5" s="12"/>
    </row>
    <row r="6" spans="1:16" x14ac:dyDescent="0.2">
      <c r="A6" s="10" t="s">
        <v>8</v>
      </c>
      <c r="B6" s="11">
        <v>4</v>
      </c>
      <c r="C6" s="12" t="s">
        <v>9</v>
      </c>
      <c r="D6"/>
      <c r="F6" s="12"/>
    </row>
    <row r="7" spans="1:16" x14ac:dyDescent="0.2">
      <c r="A7" s="10" t="s">
        <v>10</v>
      </c>
      <c r="B7" s="11">
        <v>7.9</v>
      </c>
      <c r="C7" s="12" t="s">
        <v>11</v>
      </c>
      <c r="D7"/>
      <c r="F7" s="12"/>
    </row>
    <row r="8" spans="1:16" x14ac:dyDescent="0.2">
      <c r="A8" s="13" t="s">
        <v>12</v>
      </c>
      <c r="B8" s="14" t="s">
        <v>13</v>
      </c>
      <c r="C8" s="8"/>
      <c r="D8"/>
      <c r="F8" s="8"/>
    </row>
    <row r="9" spans="1:16" x14ac:dyDescent="0.2">
      <c r="A9" s="13" t="s">
        <v>14</v>
      </c>
      <c r="B9" s="15">
        <f>C26</f>
        <v>43005.581712962965</v>
      </c>
      <c r="C9" s="16" t="s">
        <v>59</v>
      </c>
      <c r="D9"/>
      <c r="F9" s="16"/>
    </row>
    <row r="10" spans="1:16" x14ac:dyDescent="0.2">
      <c r="A10" s="13" t="s">
        <v>16</v>
      </c>
      <c r="B10" s="15">
        <f>MIN(G:G)</f>
        <v>43005.582673611112</v>
      </c>
      <c r="C10" s="16" t="s">
        <v>59</v>
      </c>
      <c r="D10"/>
      <c r="F10" s="8"/>
    </row>
    <row r="11" spans="1:16" ht="14.25" x14ac:dyDescent="0.2">
      <c r="A11" s="1" t="s">
        <v>17</v>
      </c>
      <c r="B11" s="17">
        <v>154</v>
      </c>
      <c r="C11" s="18" t="s">
        <v>18</v>
      </c>
      <c r="D11"/>
      <c r="F11" s="18"/>
    </row>
    <row r="12" spans="1:16" x14ac:dyDescent="0.2">
      <c r="A12" s="13" t="s">
        <v>19</v>
      </c>
      <c r="B12" s="15">
        <f>MAX(F:F)</f>
        <v>43005.583553240744</v>
      </c>
      <c r="C12" s="16" t="s">
        <v>59</v>
      </c>
      <c r="D12"/>
      <c r="F12" s="8"/>
    </row>
    <row r="13" spans="1:16" ht="14.25" x14ac:dyDescent="0.2">
      <c r="A13" s="13" t="s">
        <v>20</v>
      </c>
      <c r="B13" s="19">
        <f>MAX(H26:H105)</f>
        <v>1421</v>
      </c>
      <c r="C13" s="18" t="s">
        <v>18</v>
      </c>
      <c r="D13"/>
      <c r="F13" s="18"/>
    </row>
    <row r="14" spans="1:16" ht="14.25" x14ac:dyDescent="0.2">
      <c r="A14" s="13" t="s">
        <v>21</v>
      </c>
      <c r="B14" s="19">
        <f>MAX(I26:I105)</f>
        <v>710.5</v>
      </c>
      <c r="C14" s="8" t="s">
        <v>22</v>
      </c>
      <c r="D14"/>
      <c r="F14" s="8"/>
    </row>
    <row r="15" spans="1:16" x14ac:dyDescent="0.2">
      <c r="A15" s="13" t="s">
        <v>23</v>
      </c>
      <c r="B15" s="20">
        <f>MAX(C:C)</f>
        <v>43005.593368055554</v>
      </c>
      <c r="C15" s="16" t="s">
        <v>59</v>
      </c>
      <c r="D15"/>
      <c r="F15" s="8"/>
    </row>
    <row r="16" spans="1:16" ht="14.25" x14ac:dyDescent="0.2">
      <c r="A16" s="13" t="s">
        <v>24</v>
      </c>
      <c r="B16" s="21">
        <f>(B4-B5)/((B12-B9)*24*60*60)</f>
        <v>6.2893081730061667E-2</v>
      </c>
      <c r="C16" s="8" t="s">
        <v>25</v>
      </c>
      <c r="D16"/>
      <c r="F16" s="8"/>
    </row>
    <row r="17" spans="1:13" x14ac:dyDescent="0.2">
      <c r="A17" s="1" t="s">
        <v>26</v>
      </c>
      <c r="B17" s="22">
        <v>200</v>
      </c>
      <c r="C17" s="8" t="s">
        <v>27</v>
      </c>
      <c r="D17"/>
      <c r="F17" s="8"/>
    </row>
    <row r="18" spans="1:13" ht="14.25" x14ac:dyDescent="0.2">
      <c r="A18" s="23" t="s">
        <v>28</v>
      </c>
      <c r="B18" s="24">
        <f>SUM(J:J)</f>
        <v>88204.5</v>
      </c>
      <c r="C18" s="8" t="s">
        <v>29</v>
      </c>
      <c r="D18"/>
      <c r="F18" s="8"/>
    </row>
    <row r="19" spans="1:13" ht="14.25" x14ac:dyDescent="0.2">
      <c r="A19" s="5" t="s">
        <v>30</v>
      </c>
      <c r="B19" s="52">
        <f>(B17/(B18/1000))</f>
        <v>2.2674580095119863</v>
      </c>
      <c r="C19" s="8" t="s">
        <v>31</v>
      </c>
      <c r="D19"/>
      <c r="F19" s="8"/>
    </row>
    <row r="20" spans="1:13" s="50" customFormat="1" ht="13.5" thickBot="1" x14ac:dyDescent="0.25">
      <c r="A20" s="47" t="s">
        <v>55</v>
      </c>
      <c r="B20" s="48">
        <f>B19*0.0353146667</f>
        <v>8.0074523862161212E-2</v>
      </c>
      <c r="C20" s="49" t="s">
        <v>56</v>
      </c>
      <c r="F20" s="49"/>
      <c r="G20" s="51"/>
    </row>
    <row r="21" spans="1:13" x14ac:dyDescent="0.2">
      <c r="A21" s="25" t="s">
        <v>60</v>
      </c>
      <c r="B21" s="26">
        <f>B12-B9</f>
        <v>1.8402777786832303E-3</v>
      </c>
      <c r="C21" s="8" t="s">
        <v>59</v>
      </c>
      <c r="D21"/>
    </row>
    <row r="22" spans="1:13" x14ac:dyDescent="0.2">
      <c r="A22"/>
      <c r="D22"/>
    </row>
    <row r="23" spans="1:13" s="27" customFormat="1" x14ac:dyDescent="0.2">
      <c r="G23" s="28"/>
    </row>
    <row r="24" spans="1:13" ht="38.25" x14ac:dyDescent="0.2">
      <c r="A24" s="29" t="s">
        <v>33</v>
      </c>
      <c r="B24" s="30" t="s">
        <v>34</v>
      </c>
      <c r="C24" s="31" t="s">
        <v>35</v>
      </c>
      <c r="D24" s="29" t="s">
        <v>36</v>
      </c>
      <c r="E24" s="32" t="s">
        <v>37</v>
      </c>
      <c r="F24" s="32" t="s">
        <v>38</v>
      </c>
      <c r="G24" s="33" t="s">
        <v>61</v>
      </c>
      <c r="H24" s="34" t="s">
        <v>40</v>
      </c>
      <c r="I24" s="34" t="s">
        <v>41</v>
      </c>
      <c r="J24" s="34" t="s">
        <v>42</v>
      </c>
      <c r="K24" s="34" t="s">
        <v>62</v>
      </c>
      <c r="L24" s="34" t="s">
        <v>63</v>
      </c>
      <c r="M24" s="34" t="s">
        <v>64</v>
      </c>
    </row>
    <row r="25" spans="1:13" ht="14.25" x14ac:dyDescent="0.2">
      <c r="A25" s="29" t="s">
        <v>46</v>
      </c>
      <c r="B25" s="35"/>
      <c r="C25" s="31" t="s">
        <v>47</v>
      </c>
      <c r="D25" s="36" t="s">
        <v>18</v>
      </c>
      <c r="E25" s="20" t="s">
        <v>48</v>
      </c>
      <c r="F25" s="20" t="s">
        <v>49</v>
      </c>
      <c r="G25" s="15" t="s">
        <v>65</v>
      </c>
      <c r="H25" s="37" t="s">
        <v>18</v>
      </c>
      <c r="I25" s="38" t="s">
        <v>51</v>
      </c>
      <c r="J25" s="38" t="s">
        <v>52</v>
      </c>
      <c r="K25" s="34" t="s">
        <v>66</v>
      </c>
      <c r="L25" s="35" t="s">
        <v>67</v>
      </c>
      <c r="M25" s="35" t="s">
        <v>65</v>
      </c>
    </row>
    <row r="26" spans="1:13" x14ac:dyDescent="0.2">
      <c r="A26" s="39">
        <v>170927135740</v>
      </c>
      <c r="B26" t="str">
        <f>"20"&amp;A26</f>
        <v>20170927135740</v>
      </c>
      <c r="C26" s="9">
        <f t="shared" ref="C26:C89" si="2">DATE(LEFT(B26,4),MID(B26,5,2),MID(B26,7,2))+TIME(MID(B26,9,2),MID(B26,11,2),RIGHT(B26,2))</f>
        <v>43005.581712962965</v>
      </c>
      <c r="D26" s="39">
        <v>154</v>
      </c>
      <c r="E26" s="40">
        <v>0</v>
      </c>
      <c r="F26" t="str">
        <f t="shared" ref="F26:F89" si="3">IF(H26=$B$13,C26,"")</f>
        <v/>
      </c>
      <c r="G26" s="3" t="str">
        <f t="shared" ref="G26:G89" si="4">IF(D26-$B$11&gt;0,C26," ")</f>
        <v xml:space="preserve"> </v>
      </c>
      <c r="H26" s="41">
        <f t="shared" ref="H26:H89" si="5">IF((D26-$B$11)&gt;0,D26-$B$11,0)</f>
        <v>0</v>
      </c>
      <c r="I26" s="41">
        <f>H26/2</f>
        <v>0</v>
      </c>
      <c r="J26" s="42"/>
      <c r="L26" s="43">
        <v>0</v>
      </c>
      <c r="M26" s="44">
        <f t="shared" ref="M26:M89" si="6">L26/($B$17*1000)</f>
        <v>0</v>
      </c>
    </row>
    <row r="27" spans="1:13" x14ac:dyDescent="0.2">
      <c r="A27" s="39">
        <v>170927135743</v>
      </c>
      <c r="B27" t="str">
        <f t="shared" ref="B27:B90" si="7">"20"&amp;A27</f>
        <v>20170927135743</v>
      </c>
      <c r="C27" s="9">
        <f t="shared" si="2"/>
        <v>43005.581747685188</v>
      </c>
      <c r="D27" s="39">
        <v>154</v>
      </c>
      <c r="E27" s="40">
        <v>2</v>
      </c>
      <c r="F27" t="str">
        <f t="shared" si="3"/>
        <v/>
      </c>
      <c r="G27" s="3" t="str">
        <f t="shared" si="4"/>
        <v xml:space="preserve"> </v>
      </c>
      <c r="H27" s="41">
        <f t="shared" si="5"/>
        <v>0</v>
      </c>
      <c r="I27" s="41">
        <f t="shared" ref="I27:I90" si="8">H27/2</f>
        <v>0</v>
      </c>
      <c r="J27" s="42">
        <f t="shared" ref="J27:J90" si="9">AVERAGE(I26:I27)*(E27-E26)</f>
        <v>0</v>
      </c>
      <c r="K27" s="45">
        <f t="shared" ref="K27:K90" si="10">J27*$B$19</f>
        <v>0</v>
      </c>
      <c r="L27" s="46">
        <f>L26+K27</f>
        <v>0</v>
      </c>
      <c r="M27" s="44">
        <f t="shared" si="6"/>
        <v>0</v>
      </c>
    </row>
    <row r="28" spans="1:13" x14ac:dyDescent="0.2">
      <c r="A28" s="39">
        <v>170927135745</v>
      </c>
      <c r="B28" t="str">
        <f t="shared" si="7"/>
        <v>20170927135745</v>
      </c>
      <c r="C28" s="9">
        <f t="shared" si="2"/>
        <v>43005.581770833334</v>
      </c>
      <c r="D28" s="39">
        <v>154</v>
      </c>
      <c r="E28" s="40">
        <v>4</v>
      </c>
      <c r="F28" t="str">
        <f t="shared" si="3"/>
        <v/>
      </c>
      <c r="G28" s="3" t="str">
        <f t="shared" si="4"/>
        <v xml:space="preserve"> </v>
      </c>
      <c r="H28" s="41">
        <f t="shared" si="5"/>
        <v>0</v>
      </c>
      <c r="I28" s="41">
        <f t="shared" si="8"/>
        <v>0</v>
      </c>
      <c r="J28" s="42">
        <f t="shared" si="9"/>
        <v>0</v>
      </c>
      <c r="K28" s="45">
        <f t="shared" si="10"/>
        <v>0</v>
      </c>
      <c r="L28" s="46">
        <f t="shared" ref="L28:L91" si="11">L27+K28</f>
        <v>0</v>
      </c>
      <c r="M28" s="44">
        <f t="shared" si="6"/>
        <v>0</v>
      </c>
    </row>
    <row r="29" spans="1:13" x14ac:dyDescent="0.2">
      <c r="A29" s="39">
        <v>170927135747</v>
      </c>
      <c r="B29" t="str">
        <f t="shared" si="7"/>
        <v>20170927135747</v>
      </c>
      <c r="C29" s="9">
        <f t="shared" si="2"/>
        <v>43005.581793981481</v>
      </c>
      <c r="D29" s="39">
        <v>154</v>
      </c>
      <c r="E29" s="40">
        <v>6</v>
      </c>
      <c r="F29" t="str">
        <f t="shared" si="3"/>
        <v/>
      </c>
      <c r="G29" s="3" t="str">
        <f t="shared" si="4"/>
        <v xml:space="preserve"> </v>
      </c>
      <c r="H29" s="41">
        <f t="shared" si="5"/>
        <v>0</v>
      </c>
      <c r="I29" s="41">
        <f t="shared" si="8"/>
        <v>0</v>
      </c>
      <c r="J29" s="42">
        <f t="shared" si="9"/>
        <v>0</v>
      </c>
      <c r="K29" s="45">
        <f t="shared" si="10"/>
        <v>0</v>
      </c>
      <c r="L29" s="46">
        <f t="shared" si="11"/>
        <v>0</v>
      </c>
      <c r="M29" s="44">
        <f t="shared" si="6"/>
        <v>0</v>
      </c>
    </row>
    <row r="30" spans="1:13" x14ac:dyDescent="0.2">
      <c r="A30" s="39">
        <v>170927135749</v>
      </c>
      <c r="B30" t="str">
        <f t="shared" si="7"/>
        <v>20170927135749</v>
      </c>
      <c r="C30" s="9">
        <f t="shared" si="2"/>
        <v>43005.581817129627</v>
      </c>
      <c r="D30" s="39">
        <v>154</v>
      </c>
      <c r="E30" s="40">
        <v>8</v>
      </c>
      <c r="F30" t="str">
        <f t="shared" si="3"/>
        <v/>
      </c>
      <c r="G30" s="3" t="str">
        <f t="shared" si="4"/>
        <v xml:space="preserve"> </v>
      </c>
      <c r="H30" s="41">
        <f t="shared" si="5"/>
        <v>0</v>
      </c>
      <c r="I30" s="41">
        <f t="shared" si="8"/>
        <v>0</v>
      </c>
      <c r="J30" s="42">
        <f t="shared" si="9"/>
        <v>0</v>
      </c>
      <c r="K30" s="45">
        <f t="shared" si="10"/>
        <v>0</v>
      </c>
      <c r="L30" s="46">
        <f t="shared" si="11"/>
        <v>0</v>
      </c>
      <c r="M30" s="44">
        <f t="shared" si="6"/>
        <v>0</v>
      </c>
    </row>
    <row r="31" spans="1:13" x14ac:dyDescent="0.2">
      <c r="A31" s="39">
        <v>170927135751</v>
      </c>
      <c r="B31" t="str">
        <f t="shared" si="7"/>
        <v>20170927135751</v>
      </c>
      <c r="C31" s="9">
        <f t="shared" si="2"/>
        <v>43005.58184027778</v>
      </c>
      <c r="D31" s="39">
        <v>154</v>
      </c>
      <c r="E31" s="40">
        <v>10</v>
      </c>
      <c r="F31" t="str">
        <f t="shared" si="3"/>
        <v/>
      </c>
      <c r="G31" s="3" t="str">
        <f t="shared" si="4"/>
        <v xml:space="preserve"> </v>
      </c>
      <c r="H31" s="41">
        <f t="shared" si="5"/>
        <v>0</v>
      </c>
      <c r="I31" s="41">
        <f t="shared" si="8"/>
        <v>0</v>
      </c>
      <c r="J31" s="42">
        <f t="shared" si="9"/>
        <v>0</v>
      </c>
      <c r="K31" s="45">
        <f t="shared" si="10"/>
        <v>0</v>
      </c>
      <c r="L31" s="46">
        <f t="shared" si="11"/>
        <v>0</v>
      </c>
      <c r="M31" s="44">
        <f t="shared" si="6"/>
        <v>0</v>
      </c>
    </row>
    <row r="32" spans="1:13" x14ac:dyDescent="0.2">
      <c r="A32" s="39">
        <v>170927135753</v>
      </c>
      <c r="B32" t="str">
        <f t="shared" si="7"/>
        <v>20170927135753</v>
      </c>
      <c r="C32" s="9">
        <f t="shared" si="2"/>
        <v>43005.581863425927</v>
      </c>
      <c r="D32" s="39">
        <v>154</v>
      </c>
      <c r="E32" s="40">
        <v>12</v>
      </c>
      <c r="F32" t="str">
        <f t="shared" si="3"/>
        <v/>
      </c>
      <c r="G32" s="3" t="str">
        <f t="shared" si="4"/>
        <v xml:space="preserve"> </v>
      </c>
      <c r="H32" s="41">
        <f t="shared" si="5"/>
        <v>0</v>
      </c>
      <c r="I32" s="41">
        <f t="shared" si="8"/>
        <v>0</v>
      </c>
      <c r="J32" s="42">
        <f t="shared" si="9"/>
        <v>0</v>
      </c>
      <c r="K32" s="45">
        <f t="shared" si="10"/>
        <v>0</v>
      </c>
      <c r="L32" s="46">
        <f t="shared" si="11"/>
        <v>0</v>
      </c>
      <c r="M32" s="44">
        <f t="shared" si="6"/>
        <v>0</v>
      </c>
    </row>
    <row r="33" spans="1:13" x14ac:dyDescent="0.2">
      <c r="A33" s="39">
        <v>170927135755</v>
      </c>
      <c r="B33" t="str">
        <f t="shared" si="7"/>
        <v>20170927135755</v>
      </c>
      <c r="C33" s="9">
        <f t="shared" si="2"/>
        <v>43005.581886574073</v>
      </c>
      <c r="D33" s="39">
        <v>154</v>
      </c>
      <c r="E33" s="40">
        <v>14</v>
      </c>
      <c r="F33" t="str">
        <f t="shared" si="3"/>
        <v/>
      </c>
      <c r="G33" s="3" t="str">
        <f t="shared" si="4"/>
        <v xml:space="preserve"> </v>
      </c>
      <c r="H33" s="41">
        <f t="shared" si="5"/>
        <v>0</v>
      </c>
      <c r="I33" s="41">
        <f t="shared" si="8"/>
        <v>0</v>
      </c>
      <c r="J33" s="42">
        <f t="shared" si="9"/>
        <v>0</v>
      </c>
      <c r="K33" s="45">
        <f t="shared" si="10"/>
        <v>0</v>
      </c>
      <c r="L33" s="46">
        <f t="shared" si="11"/>
        <v>0</v>
      </c>
      <c r="M33" s="44">
        <f t="shared" si="6"/>
        <v>0</v>
      </c>
    </row>
    <row r="34" spans="1:13" x14ac:dyDescent="0.2">
      <c r="A34" s="39">
        <v>170927135757</v>
      </c>
      <c r="B34" t="str">
        <f t="shared" si="7"/>
        <v>20170927135757</v>
      </c>
      <c r="C34" s="9">
        <f t="shared" si="2"/>
        <v>43005.581909722219</v>
      </c>
      <c r="D34" s="39">
        <v>154</v>
      </c>
      <c r="E34" s="40">
        <v>16</v>
      </c>
      <c r="F34" t="str">
        <f t="shared" si="3"/>
        <v/>
      </c>
      <c r="G34" s="3" t="str">
        <f t="shared" si="4"/>
        <v xml:space="preserve"> </v>
      </c>
      <c r="H34" s="41">
        <f t="shared" si="5"/>
        <v>0</v>
      </c>
      <c r="I34" s="41">
        <f t="shared" si="8"/>
        <v>0</v>
      </c>
      <c r="J34" s="42">
        <f t="shared" si="9"/>
        <v>0</v>
      </c>
      <c r="K34" s="45">
        <f t="shared" si="10"/>
        <v>0</v>
      </c>
      <c r="L34" s="46">
        <f t="shared" si="11"/>
        <v>0</v>
      </c>
      <c r="M34" s="44">
        <f t="shared" si="6"/>
        <v>0</v>
      </c>
    </row>
    <row r="35" spans="1:13" x14ac:dyDescent="0.2">
      <c r="A35" s="39">
        <v>170927135759</v>
      </c>
      <c r="B35" t="str">
        <f t="shared" si="7"/>
        <v>20170927135759</v>
      </c>
      <c r="C35" s="9">
        <f t="shared" si="2"/>
        <v>43005.581932870373</v>
      </c>
      <c r="D35" s="39">
        <v>154</v>
      </c>
      <c r="E35" s="40">
        <v>18</v>
      </c>
      <c r="F35" t="str">
        <f t="shared" si="3"/>
        <v/>
      </c>
      <c r="G35" s="3" t="str">
        <f t="shared" si="4"/>
        <v xml:space="preserve"> </v>
      </c>
      <c r="H35" s="41">
        <f t="shared" si="5"/>
        <v>0</v>
      </c>
      <c r="I35" s="41">
        <f t="shared" si="8"/>
        <v>0</v>
      </c>
      <c r="J35" s="42">
        <f t="shared" si="9"/>
        <v>0</v>
      </c>
      <c r="K35" s="45">
        <f t="shared" si="10"/>
        <v>0</v>
      </c>
      <c r="L35" s="46">
        <f t="shared" si="11"/>
        <v>0</v>
      </c>
      <c r="M35" s="44">
        <f t="shared" si="6"/>
        <v>0</v>
      </c>
    </row>
    <row r="36" spans="1:13" x14ac:dyDescent="0.2">
      <c r="A36" s="39">
        <v>170927135801</v>
      </c>
      <c r="B36" t="str">
        <f t="shared" si="7"/>
        <v>20170927135801</v>
      </c>
      <c r="C36" s="9">
        <f t="shared" si="2"/>
        <v>43005.581956018519</v>
      </c>
      <c r="D36" s="39">
        <v>154</v>
      </c>
      <c r="E36" s="40">
        <v>20</v>
      </c>
      <c r="F36" t="str">
        <f t="shared" si="3"/>
        <v/>
      </c>
      <c r="G36" s="3" t="str">
        <f t="shared" si="4"/>
        <v xml:space="preserve"> </v>
      </c>
      <c r="H36" s="41">
        <f t="shared" si="5"/>
        <v>0</v>
      </c>
      <c r="I36" s="41">
        <f t="shared" si="8"/>
        <v>0</v>
      </c>
      <c r="J36" s="42">
        <f t="shared" si="9"/>
        <v>0</v>
      </c>
      <c r="K36" s="45">
        <f t="shared" si="10"/>
        <v>0</v>
      </c>
      <c r="L36" s="46">
        <f t="shared" si="11"/>
        <v>0</v>
      </c>
      <c r="M36" s="44">
        <f t="shared" si="6"/>
        <v>0</v>
      </c>
    </row>
    <row r="37" spans="1:13" x14ac:dyDescent="0.2">
      <c r="A37" s="39">
        <v>170927135803</v>
      </c>
      <c r="B37" t="str">
        <f t="shared" si="7"/>
        <v>20170927135803</v>
      </c>
      <c r="C37" s="9">
        <f t="shared" si="2"/>
        <v>43005.581979166665</v>
      </c>
      <c r="D37" s="39">
        <v>154</v>
      </c>
      <c r="E37" s="40">
        <v>22</v>
      </c>
      <c r="F37" t="str">
        <f t="shared" si="3"/>
        <v/>
      </c>
      <c r="G37" s="3" t="str">
        <f t="shared" si="4"/>
        <v xml:space="preserve"> </v>
      </c>
      <c r="H37" s="41">
        <f t="shared" si="5"/>
        <v>0</v>
      </c>
      <c r="I37" s="41">
        <f t="shared" si="8"/>
        <v>0</v>
      </c>
      <c r="J37" s="42">
        <f t="shared" si="9"/>
        <v>0</v>
      </c>
      <c r="K37" s="45">
        <f t="shared" si="10"/>
        <v>0</v>
      </c>
      <c r="L37" s="46">
        <f t="shared" si="11"/>
        <v>0</v>
      </c>
      <c r="M37" s="44">
        <f t="shared" si="6"/>
        <v>0</v>
      </c>
    </row>
    <row r="38" spans="1:13" x14ac:dyDescent="0.2">
      <c r="A38" s="39">
        <v>170927135805</v>
      </c>
      <c r="B38" t="str">
        <f t="shared" si="7"/>
        <v>20170927135805</v>
      </c>
      <c r="C38" s="9">
        <f t="shared" si="2"/>
        <v>43005.582002314812</v>
      </c>
      <c r="D38" s="39">
        <v>154</v>
      </c>
      <c r="E38" s="40">
        <v>24</v>
      </c>
      <c r="F38" t="str">
        <f t="shared" si="3"/>
        <v/>
      </c>
      <c r="G38" s="3" t="str">
        <f t="shared" si="4"/>
        <v xml:space="preserve"> </v>
      </c>
      <c r="H38" s="41">
        <f t="shared" si="5"/>
        <v>0</v>
      </c>
      <c r="I38" s="41">
        <f t="shared" si="8"/>
        <v>0</v>
      </c>
      <c r="J38" s="42">
        <f t="shared" si="9"/>
        <v>0</v>
      </c>
      <c r="K38" s="45">
        <f t="shared" si="10"/>
        <v>0</v>
      </c>
      <c r="L38" s="46">
        <f t="shared" si="11"/>
        <v>0</v>
      </c>
      <c r="M38" s="44">
        <f t="shared" si="6"/>
        <v>0</v>
      </c>
    </row>
    <row r="39" spans="1:13" x14ac:dyDescent="0.2">
      <c r="A39" s="39">
        <v>170927135807</v>
      </c>
      <c r="B39" t="str">
        <f t="shared" si="7"/>
        <v>20170927135807</v>
      </c>
      <c r="C39" s="9">
        <f t="shared" si="2"/>
        <v>43005.582025462965</v>
      </c>
      <c r="D39" s="39">
        <v>154</v>
      </c>
      <c r="E39" s="40">
        <v>26</v>
      </c>
      <c r="F39" t="str">
        <f t="shared" si="3"/>
        <v/>
      </c>
      <c r="G39" s="3" t="str">
        <f t="shared" si="4"/>
        <v xml:space="preserve"> </v>
      </c>
      <c r="H39" s="41">
        <f t="shared" si="5"/>
        <v>0</v>
      </c>
      <c r="I39" s="41">
        <f t="shared" si="8"/>
        <v>0</v>
      </c>
      <c r="J39" s="42">
        <f t="shared" si="9"/>
        <v>0</v>
      </c>
      <c r="K39" s="45">
        <f t="shared" si="10"/>
        <v>0</v>
      </c>
      <c r="L39" s="46">
        <f t="shared" si="11"/>
        <v>0</v>
      </c>
      <c r="M39" s="44">
        <f t="shared" si="6"/>
        <v>0</v>
      </c>
    </row>
    <row r="40" spans="1:13" x14ac:dyDescent="0.2">
      <c r="A40" s="39">
        <v>170927135809</v>
      </c>
      <c r="B40" t="str">
        <f t="shared" si="7"/>
        <v>20170927135809</v>
      </c>
      <c r="C40" s="9">
        <f t="shared" si="2"/>
        <v>43005.582048611112</v>
      </c>
      <c r="D40" s="39">
        <v>154</v>
      </c>
      <c r="E40" s="40">
        <v>28</v>
      </c>
      <c r="F40" t="str">
        <f t="shared" si="3"/>
        <v/>
      </c>
      <c r="G40" s="3" t="str">
        <f t="shared" si="4"/>
        <v xml:space="preserve"> </v>
      </c>
      <c r="H40" s="41">
        <f t="shared" si="5"/>
        <v>0</v>
      </c>
      <c r="I40" s="41">
        <f t="shared" si="8"/>
        <v>0</v>
      </c>
      <c r="J40" s="42">
        <f t="shared" si="9"/>
        <v>0</v>
      </c>
      <c r="K40" s="45">
        <f t="shared" si="10"/>
        <v>0</v>
      </c>
      <c r="L40" s="46">
        <f t="shared" si="11"/>
        <v>0</v>
      </c>
      <c r="M40" s="44">
        <f t="shared" si="6"/>
        <v>0</v>
      </c>
    </row>
    <row r="41" spans="1:13" x14ac:dyDescent="0.2">
      <c r="A41" s="39">
        <v>170927135811</v>
      </c>
      <c r="B41" t="str">
        <f t="shared" si="7"/>
        <v>20170927135811</v>
      </c>
      <c r="C41" s="9">
        <f t="shared" si="2"/>
        <v>43005.582071759258</v>
      </c>
      <c r="D41" s="39">
        <v>154</v>
      </c>
      <c r="E41" s="40">
        <v>30</v>
      </c>
      <c r="F41" t="str">
        <f t="shared" si="3"/>
        <v/>
      </c>
      <c r="G41" s="3" t="str">
        <f t="shared" si="4"/>
        <v xml:space="preserve"> </v>
      </c>
      <c r="H41" s="41">
        <f t="shared" si="5"/>
        <v>0</v>
      </c>
      <c r="I41" s="41">
        <f t="shared" si="8"/>
        <v>0</v>
      </c>
      <c r="J41" s="42">
        <f t="shared" si="9"/>
        <v>0</v>
      </c>
      <c r="K41" s="45">
        <f t="shared" si="10"/>
        <v>0</v>
      </c>
      <c r="L41" s="46">
        <f t="shared" si="11"/>
        <v>0</v>
      </c>
      <c r="M41" s="44">
        <f t="shared" si="6"/>
        <v>0</v>
      </c>
    </row>
    <row r="42" spans="1:13" x14ac:dyDescent="0.2">
      <c r="A42" s="39">
        <v>170927135813</v>
      </c>
      <c r="B42" t="str">
        <f t="shared" si="7"/>
        <v>20170927135813</v>
      </c>
      <c r="C42" s="9">
        <f t="shared" si="2"/>
        <v>43005.582094907404</v>
      </c>
      <c r="D42" s="39">
        <v>154</v>
      </c>
      <c r="E42" s="40">
        <v>32</v>
      </c>
      <c r="F42" t="str">
        <f t="shared" si="3"/>
        <v/>
      </c>
      <c r="G42" s="3" t="str">
        <f t="shared" si="4"/>
        <v xml:space="preserve"> </v>
      </c>
      <c r="H42" s="41">
        <f t="shared" si="5"/>
        <v>0</v>
      </c>
      <c r="I42" s="41">
        <f t="shared" si="8"/>
        <v>0</v>
      </c>
      <c r="J42" s="42">
        <f t="shared" si="9"/>
        <v>0</v>
      </c>
      <c r="K42" s="45">
        <f t="shared" si="10"/>
        <v>0</v>
      </c>
      <c r="L42" s="46">
        <f t="shared" si="11"/>
        <v>0</v>
      </c>
      <c r="M42" s="44">
        <f t="shared" si="6"/>
        <v>0</v>
      </c>
    </row>
    <row r="43" spans="1:13" x14ac:dyDescent="0.2">
      <c r="A43" s="39">
        <v>170927135815</v>
      </c>
      <c r="B43" t="str">
        <f t="shared" si="7"/>
        <v>20170927135815</v>
      </c>
      <c r="C43" s="9">
        <f t="shared" si="2"/>
        <v>43005.582118055558</v>
      </c>
      <c r="D43" s="39">
        <v>154</v>
      </c>
      <c r="E43" s="40">
        <v>34</v>
      </c>
      <c r="F43" t="str">
        <f t="shared" si="3"/>
        <v/>
      </c>
      <c r="G43" s="3" t="str">
        <f t="shared" si="4"/>
        <v xml:space="preserve"> </v>
      </c>
      <c r="H43" s="41">
        <f t="shared" si="5"/>
        <v>0</v>
      </c>
      <c r="I43" s="41">
        <f t="shared" si="8"/>
        <v>0</v>
      </c>
      <c r="J43" s="42">
        <f t="shared" si="9"/>
        <v>0</v>
      </c>
      <c r="K43" s="45">
        <f t="shared" si="10"/>
        <v>0</v>
      </c>
      <c r="L43" s="46">
        <f t="shared" si="11"/>
        <v>0</v>
      </c>
      <c r="M43" s="44">
        <f t="shared" si="6"/>
        <v>0</v>
      </c>
    </row>
    <row r="44" spans="1:13" x14ac:dyDescent="0.2">
      <c r="A44" s="39">
        <v>170927135817</v>
      </c>
      <c r="B44" t="str">
        <f t="shared" si="7"/>
        <v>20170927135817</v>
      </c>
      <c r="C44" s="9">
        <f t="shared" si="2"/>
        <v>43005.582141203704</v>
      </c>
      <c r="D44" s="39">
        <v>154</v>
      </c>
      <c r="E44" s="40">
        <v>36</v>
      </c>
      <c r="F44" t="str">
        <f t="shared" si="3"/>
        <v/>
      </c>
      <c r="G44" s="3" t="str">
        <f t="shared" si="4"/>
        <v xml:space="preserve"> </v>
      </c>
      <c r="H44" s="41">
        <f t="shared" si="5"/>
        <v>0</v>
      </c>
      <c r="I44" s="41">
        <f t="shared" si="8"/>
        <v>0</v>
      </c>
      <c r="J44" s="42">
        <f t="shared" si="9"/>
        <v>0</v>
      </c>
      <c r="K44" s="45">
        <f t="shared" si="10"/>
        <v>0</v>
      </c>
      <c r="L44" s="46">
        <f t="shared" si="11"/>
        <v>0</v>
      </c>
      <c r="M44" s="44">
        <f t="shared" si="6"/>
        <v>0</v>
      </c>
    </row>
    <row r="45" spans="1:13" x14ac:dyDescent="0.2">
      <c r="A45" s="39">
        <v>170927135819</v>
      </c>
      <c r="B45" t="str">
        <f t="shared" si="7"/>
        <v>20170927135819</v>
      </c>
      <c r="C45" s="9">
        <f t="shared" si="2"/>
        <v>43005.58216435185</v>
      </c>
      <c r="D45" s="39">
        <v>154</v>
      </c>
      <c r="E45" s="40">
        <v>38</v>
      </c>
      <c r="F45" t="str">
        <f t="shared" si="3"/>
        <v/>
      </c>
      <c r="G45" s="3" t="str">
        <f t="shared" si="4"/>
        <v xml:space="preserve"> </v>
      </c>
      <c r="H45" s="41">
        <f t="shared" si="5"/>
        <v>0</v>
      </c>
      <c r="I45" s="41">
        <f t="shared" si="8"/>
        <v>0</v>
      </c>
      <c r="J45" s="42">
        <f t="shared" si="9"/>
        <v>0</v>
      </c>
      <c r="K45" s="45">
        <f t="shared" si="10"/>
        <v>0</v>
      </c>
      <c r="L45" s="46">
        <f t="shared" si="11"/>
        <v>0</v>
      </c>
      <c r="M45" s="44">
        <f t="shared" si="6"/>
        <v>0</v>
      </c>
    </row>
    <row r="46" spans="1:13" x14ac:dyDescent="0.2">
      <c r="A46" s="39">
        <v>170927135821</v>
      </c>
      <c r="B46" t="str">
        <f t="shared" si="7"/>
        <v>20170927135821</v>
      </c>
      <c r="C46" s="9">
        <f t="shared" si="2"/>
        <v>43005.582187499997</v>
      </c>
      <c r="D46" s="39">
        <v>154</v>
      </c>
      <c r="E46" s="40">
        <v>40</v>
      </c>
      <c r="F46" t="str">
        <f t="shared" si="3"/>
        <v/>
      </c>
      <c r="G46" s="3" t="str">
        <f t="shared" si="4"/>
        <v xml:space="preserve"> </v>
      </c>
      <c r="H46" s="41">
        <f t="shared" si="5"/>
        <v>0</v>
      </c>
      <c r="I46" s="41">
        <f t="shared" si="8"/>
        <v>0</v>
      </c>
      <c r="J46" s="42">
        <f t="shared" si="9"/>
        <v>0</v>
      </c>
      <c r="K46" s="45">
        <f t="shared" si="10"/>
        <v>0</v>
      </c>
      <c r="L46" s="46">
        <f t="shared" si="11"/>
        <v>0</v>
      </c>
      <c r="M46" s="44">
        <f t="shared" si="6"/>
        <v>0</v>
      </c>
    </row>
    <row r="47" spans="1:13" x14ac:dyDescent="0.2">
      <c r="A47" s="39">
        <v>170927135823</v>
      </c>
      <c r="B47" t="str">
        <f t="shared" si="7"/>
        <v>20170927135823</v>
      </c>
      <c r="C47" s="9">
        <f t="shared" si="2"/>
        <v>43005.58221064815</v>
      </c>
      <c r="D47" s="39">
        <v>154</v>
      </c>
      <c r="E47" s="40">
        <v>42</v>
      </c>
      <c r="F47" t="str">
        <f t="shared" si="3"/>
        <v/>
      </c>
      <c r="G47" s="3" t="str">
        <f t="shared" si="4"/>
        <v xml:space="preserve"> </v>
      </c>
      <c r="H47" s="41">
        <f t="shared" si="5"/>
        <v>0</v>
      </c>
      <c r="I47" s="41">
        <f t="shared" si="8"/>
        <v>0</v>
      </c>
      <c r="J47" s="42">
        <f t="shared" si="9"/>
        <v>0</v>
      </c>
      <c r="K47" s="45">
        <f t="shared" si="10"/>
        <v>0</v>
      </c>
      <c r="L47" s="46">
        <f t="shared" si="11"/>
        <v>0</v>
      </c>
      <c r="M47" s="44">
        <f t="shared" si="6"/>
        <v>0</v>
      </c>
    </row>
    <row r="48" spans="1:13" x14ac:dyDescent="0.2">
      <c r="A48" s="39">
        <v>170927135825</v>
      </c>
      <c r="B48" t="str">
        <f t="shared" si="7"/>
        <v>20170927135825</v>
      </c>
      <c r="C48" s="9">
        <f t="shared" si="2"/>
        <v>43005.582233796296</v>
      </c>
      <c r="D48" s="39">
        <v>154</v>
      </c>
      <c r="E48" s="40">
        <v>44</v>
      </c>
      <c r="F48" t="str">
        <f t="shared" si="3"/>
        <v/>
      </c>
      <c r="G48" s="3" t="str">
        <f t="shared" si="4"/>
        <v xml:space="preserve"> </v>
      </c>
      <c r="H48" s="41">
        <f t="shared" si="5"/>
        <v>0</v>
      </c>
      <c r="I48" s="41">
        <f t="shared" si="8"/>
        <v>0</v>
      </c>
      <c r="J48" s="42">
        <f t="shared" si="9"/>
        <v>0</v>
      </c>
      <c r="K48" s="45">
        <f t="shared" si="10"/>
        <v>0</v>
      </c>
      <c r="L48" s="46">
        <f t="shared" si="11"/>
        <v>0</v>
      </c>
      <c r="M48" s="44">
        <f t="shared" si="6"/>
        <v>0</v>
      </c>
    </row>
    <row r="49" spans="1:13" x14ac:dyDescent="0.2">
      <c r="A49" s="39">
        <v>170927135827</v>
      </c>
      <c r="B49" t="str">
        <f t="shared" si="7"/>
        <v>20170927135827</v>
      </c>
      <c r="C49" s="9">
        <f t="shared" si="2"/>
        <v>43005.582256944443</v>
      </c>
      <c r="D49" s="39">
        <v>154</v>
      </c>
      <c r="E49" s="40">
        <v>46</v>
      </c>
      <c r="F49" t="str">
        <f t="shared" si="3"/>
        <v/>
      </c>
      <c r="G49" s="3" t="str">
        <f t="shared" si="4"/>
        <v xml:space="preserve"> </v>
      </c>
      <c r="H49" s="41">
        <f t="shared" si="5"/>
        <v>0</v>
      </c>
      <c r="I49" s="41">
        <f t="shared" si="8"/>
        <v>0</v>
      </c>
      <c r="J49" s="42">
        <f t="shared" si="9"/>
        <v>0</v>
      </c>
      <c r="K49" s="45">
        <f t="shared" si="10"/>
        <v>0</v>
      </c>
      <c r="L49" s="46">
        <f t="shared" si="11"/>
        <v>0</v>
      </c>
      <c r="M49" s="44">
        <f t="shared" si="6"/>
        <v>0</v>
      </c>
    </row>
    <row r="50" spans="1:13" x14ac:dyDescent="0.2">
      <c r="A50" s="39">
        <v>170927135829</v>
      </c>
      <c r="B50" t="str">
        <f t="shared" si="7"/>
        <v>20170927135829</v>
      </c>
      <c r="C50" s="9">
        <f t="shared" si="2"/>
        <v>43005.582280092596</v>
      </c>
      <c r="D50" s="39">
        <v>154</v>
      </c>
      <c r="E50" s="40">
        <v>48</v>
      </c>
      <c r="F50" t="str">
        <f t="shared" si="3"/>
        <v/>
      </c>
      <c r="G50" s="3" t="str">
        <f t="shared" si="4"/>
        <v xml:space="preserve"> </v>
      </c>
      <c r="H50" s="41">
        <f t="shared" si="5"/>
        <v>0</v>
      </c>
      <c r="I50" s="41">
        <f t="shared" si="8"/>
        <v>0</v>
      </c>
      <c r="J50" s="42">
        <f t="shared" si="9"/>
        <v>0</v>
      </c>
      <c r="K50" s="45">
        <f t="shared" si="10"/>
        <v>0</v>
      </c>
      <c r="L50" s="46">
        <f t="shared" si="11"/>
        <v>0</v>
      </c>
      <c r="M50" s="44">
        <f t="shared" si="6"/>
        <v>0</v>
      </c>
    </row>
    <row r="51" spans="1:13" x14ac:dyDescent="0.2">
      <c r="A51" s="39">
        <v>170927135831</v>
      </c>
      <c r="B51" t="str">
        <f t="shared" si="7"/>
        <v>20170927135831</v>
      </c>
      <c r="C51" s="9">
        <f t="shared" si="2"/>
        <v>43005.582303240742</v>
      </c>
      <c r="D51" s="39">
        <v>154</v>
      </c>
      <c r="E51" s="40">
        <v>50</v>
      </c>
      <c r="F51" t="str">
        <f t="shared" si="3"/>
        <v/>
      </c>
      <c r="G51" s="3" t="str">
        <f t="shared" si="4"/>
        <v xml:space="preserve"> </v>
      </c>
      <c r="H51" s="41">
        <f t="shared" si="5"/>
        <v>0</v>
      </c>
      <c r="I51" s="41">
        <f t="shared" si="8"/>
        <v>0</v>
      </c>
      <c r="J51" s="42">
        <f t="shared" si="9"/>
        <v>0</v>
      </c>
      <c r="K51" s="45">
        <f t="shared" si="10"/>
        <v>0</v>
      </c>
      <c r="L51" s="46">
        <f t="shared" si="11"/>
        <v>0</v>
      </c>
      <c r="M51" s="44">
        <f t="shared" si="6"/>
        <v>0</v>
      </c>
    </row>
    <row r="52" spans="1:13" x14ac:dyDescent="0.2">
      <c r="A52" s="39">
        <v>170927135833</v>
      </c>
      <c r="B52" t="str">
        <f t="shared" si="7"/>
        <v>20170927135833</v>
      </c>
      <c r="C52" s="9">
        <f t="shared" si="2"/>
        <v>43005.582326388889</v>
      </c>
      <c r="D52" s="39">
        <v>154</v>
      </c>
      <c r="E52" s="40">
        <v>52</v>
      </c>
      <c r="F52" t="str">
        <f t="shared" si="3"/>
        <v/>
      </c>
      <c r="G52" s="3" t="str">
        <f t="shared" si="4"/>
        <v xml:space="preserve"> </v>
      </c>
      <c r="H52" s="41">
        <f t="shared" si="5"/>
        <v>0</v>
      </c>
      <c r="I52" s="41">
        <f t="shared" si="8"/>
        <v>0</v>
      </c>
      <c r="J52" s="42">
        <f t="shared" si="9"/>
        <v>0</v>
      </c>
      <c r="K52" s="45">
        <f t="shared" si="10"/>
        <v>0</v>
      </c>
      <c r="L52" s="46">
        <f t="shared" si="11"/>
        <v>0</v>
      </c>
      <c r="M52" s="44">
        <f t="shared" si="6"/>
        <v>0</v>
      </c>
    </row>
    <row r="53" spans="1:13" x14ac:dyDescent="0.2">
      <c r="A53" s="39">
        <v>170927135835</v>
      </c>
      <c r="B53" t="str">
        <f t="shared" si="7"/>
        <v>20170927135835</v>
      </c>
      <c r="C53" s="9">
        <f t="shared" si="2"/>
        <v>43005.582349537035</v>
      </c>
      <c r="D53" s="39">
        <v>154</v>
      </c>
      <c r="E53" s="40">
        <v>54</v>
      </c>
      <c r="F53" t="str">
        <f t="shared" si="3"/>
        <v/>
      </c>
      <c r="G53" s="3" t="str">
        <f t="shared" si="4"/>
        <v xml:space="preserve"> </v>
      </c>
      <c r="H53" s="41">
        <f t="shared" si="5"/>
        <v>0</v>
      </c>
      <c r="I53" s="41">
        <f t="shared" si="8"/>
        <v>0</v>
      </c>
      <c r="J53" s="42">
        <f t="shared" si="9"/>
        <v>0</v>
      </c>
      <c r="K53" s="45">
        <f t="shared" si="10"/>
        <v>0</v>
      </c>
      <c r="L53" s="46">
        <f t="shared" si="11"/>
        <v>0</v>
      </c>
      <c r="M53" s="44">
        <f t="shared" si="6"/>
        <v>0</v>
      </c>
    </row>
    <row r="54" spans="1:13" x14ac:dyDescent="0.2">
      <c r="A54" s="39">
        <v>170927135837</v>
      </c>
      <c r="B54" t="str">
        <f t="shared" si="7"/>
        <v>20170927135837</v>
      </c>
      <c r="C54" s="9">
        <f t="shared" si="2"/>
        <v>43005.582372685189</v>
      </c>
      <c r="D54" s="39">
        <v>153</v>
      </c>
      <c r="E54" s="40">
        <v>56</v>
      </c>
      <c r="F54" t="str">
        <f t="shared" si="3"/>
        <v/>
      </c>
      <c r="G54" s="3" t="str">
        <f t="shared" si="4"/>
        <v xml:space="preserve"> </v>
      </c>
      <c r="H54" s="41">
        <f t="shared" si="5"/>
        <v>0</v>
      </c>
      <c r="I54" s="41">
        <f t="shared" si="8"/>
        <v>0</v>
      </c>
      <c r="J54" s="42">
        <f t="shared" si="9"/>
        <v>0</v>
      </c>
      <c r="K54" s="45">
        <f t="shared" si="10"/>
        <v>0</v>
      </c>
      <c r="L54" s="46">
        <f t="shared" si="11"/>
        <v>0</v>
      </c>
      <c r="M54" s="44">
        <f t="shared" si="6"/>
        <v>0</v>
      </c>
    </row>
    <row r="55" spans="1:13" x14ac:dyDescent="0.2">
      <c r="A55" s="39">
        <v>170927135839</v>
      </c>
      <c r="B55" t="str">
        <f t="shared" si="7"/>
        <v>20170927135839</v>
      </c>
      <c r="C55" s="9">
        <f t="shared" si="2"/>
        <v>43005.582395833335</v>
      </c>
      <c r="D55" s="39">
        <v>153</v>
      </c>
      <c r="E55" s="40">
        <v>58</v>
      </c>
      <c r="F55" t="str">
        <f t="shared" si="3"/>
        <v/>
      </c>
      <c r="G55" s="3" t="str">
        <f t="shared" si="4"/>
        <v xml:space="preserve"> </v>
      </c>
      <c r="H55" s="41">
        <f t="shared" si="5"/>
        <v>0</v>
      </c>
      <c r="I55" s="41">
        <f t="shared" si="8"/>
        <v>0</v>
      </c>
      <c r="J55" s="42">
        <f t="shared" si="9"/>
        <v>0</v>
      </c>
      <c r="K55" s="45">
        <f t="shared" si="10"/>
        <v>0</v>
      </c>
      <c r="L55" s="46">
        <f t="shared" si="11"/>
        <v>0</v>
      </c>
      <c r="M55" s="44">
        <f t="shared" si="6"/>
        <v>0</v>
      </c>
    </row>
    <row r="56" spans="1:13" x14ac:dyDescent="0.2">
      <c r="A56" s="39">
        <v>170927135841</v>
      </c>
      <c r="B56" t="str">
        <f t="shared" si="7"/>
        <v>20170927135841</v>
      </c>
      <c r="C56" s="9">
        <f t="shared" si="2"/>
        <v>43005.582418981481</v>
      </c>
      <c r="D56" s="39">
        <v>153</v>
      </c>
      <c r="E56" s="40">
        <v>60</v>
      </c>
      <c r="F56" t="str">
        <f t="shared" si="3"/>
        <v/>
      </c>
      <c r="G56" s="3" t="str">
        <f t="shared" si="4"/>
        <v xml:space="preserve"> </v>
      </c>
      <c r="H56" s="41">
        <f t="shared" si="5"/>
        <v>0</v>
      </c>
      <c r="I56" s="41">
        <f t="shared" si="8"/>
        <v>0</v>
      </c>
      <c r="J56" s="42">
        <f t="shared" si="9"/>
        <v>0</v>
      </c>
      <c r="K56" s="45">
        <f t="shared" si="10"/>
        <v>0</v>
      </c>
      <c r="L56" s="46">
        <f t="shared" si="11"/>
        <v>0</v>
      </c>
      <c r="M56" s="44">
        <f t="shared" si="6"/>
        <v>0</v>
      </c>
    </row>
    <row r="57" spans="1:13" x14ac:dyDescent="0.2">
      <c r="A57" s="39">
        <v>170927135843</v>
      </c>
      <c r="B57" t="str">
        <f t="shared" si="7"/>
        <v>20170927135843</v>
      </c>
      <c r="C57" s="9">
        <f t="shared" si="2"/>
        <v>43005.582442129627</v>
      </c>
      <c r="D57" s="39">
        <v>153</v>
      </c>
      <c r="E57" s="40">
        <v>62</v>
      </c>
      <c r="F57" t="str">
        <f t="shared" si="3"/>
        <v/>
      </c>
      <c r="G57" s="3" t="str">
        <f t="shared" si="4"/>
        <v xml:space="preserve"> </v>
      </c>
      <c r="H57" s="41">
        <f t="shared" si="5"/>
        <v>0</v>
      </c>
      <c r="I57" s="41">
        <f t="shared" si="8"/>
        <v>0</v>
      </c>
      <c r="J57" s="42">
        <f t="shared" si="9"/>
        <v>0</v>
      </c>
      <c r="K57" s="45">
        <f t="shared" si="10"/>
        <v>0</v>
      </c>
      <c r="L57" s="46">
        <f t="shared" si="11"/>
        <v>0</v>
      </c>
      <c r="M57" s="44">
        <f t="shared" si="6"/>
        <v>0</v>
      </c>
    </row>
    <row r="58" spans="1:13" x14ac:dyDescent="0.2">
      <c r="A58" s="39">
        <v>170927135845</v>
      </c>
      <c r="B58" t="str">
        <f t="shared" si="7"/>
        <v>20170927135845</v>
      </c>
      <c r="C58" s="9">
        <f t="shared" si="2"/>
        <v>43005.582465277781</v>
      </c>
      <c r="D58" s="39">
        <v>153</v>
      </c>
      <c r="E58" s="40">
        <v>64</v>
      </c>
      <c r="F58" t="str">
        <f t="shared" si="3"/>
        <v/>
      </c>
      <c r="G58" s="3" t="str">
        <f t="shared" si="4"/>
        <v xml:space="preserve"> </v>
      </c>
      <c r="H58" s="41">
        <f t="shared" si="5"/>
        <v>0</v>
      </c>
      <c r="I58" s="41">
        <f t="shared" si="8"/>
        <v>0</v>
      </c>
      <c r="J58" s="42">
        <f t="shared" si="9"/>
        <v>0</v>
      </c>
      <c r="K58" s="45">
        <f t="shared" si="10"/>
        <v>0</v>
      </c>
      <c r="L58" s="46">
        <f t="shared" si="11"/>
        <v>0</v>
      </c>
      <c r="M58" s="44">
        <f t="shared" si="6"/>
        <v>0</v>
      </c>
    </row>
    <row r="59" spans="1:13" x14ac:dyDescent="0.2">
      <c r="A59" s="39">
        <v>170927135847</v>
      </c>
      <c r="B59" t="str">
        <f t="shared" si="7"/>
        <v>20170927135847</v>
      </c>
      <c r="C59" s="9">
        <f t="shared" si="2"/>
        <v>43005.582488425927</v>
      </c>
      <c r="D59" s="39">
        <v>153</v>
      </c>
      <c r="E59" s="40">
        <v>66</v>
      </c>
      <c r="F59" t="str">
        <f t="shared" si="3"/>
        <v/>
      </c>
      <c r="G59" s="3" t="str">
        <f t="shared" si="4"/>
        <v xml:space="preserve"> </v>
      </c>
      <c r="H59" s="41">
        <f t="shared" si="5"/>
        <v>0</v>
      </c>
      <c r="I59" s="41">
        <f t="shared" si="8"/>
        <v>0</v>
      </c>
      <c r="J59" s="42">
        <f t="shared" si="9"/>
        <v>0</v>
      </c>
      <c r="K59" s="45">
        <f t="shared" si="10"/>
        <v>0</v>
      </c>
      <c r="L59" s="46">
        <f t="shared" si="11"/>
        <v>0</v>
      </c>
      <c r="M59" s="44">
        <f t="shared" si="6"/>
        <v>0</v>
      </c>
    </row>
    <row r="60" spans="1:13" x14ac:dyDescent="0.2">
      <c r="A60" s="39">
        <v>170927135849</v>
      </c>
      <c r="B60" t="str">
        <f t="shared" si="7"/>
        <v>20170927135849</v>
      </c>
      <c r="C60" s="9">
        <f t="shared" si="2"/>
        <v>43005.582511574074</v>
      </c>
      <c r="D60" s="39">
        <v>154</v>
      </c>
      <c r="E60" s="40">
        <v>68</v>
      </c>
      <c r="F60" t="str">
        <f t="shared" si="3"/>
        <v/>
      </c>
      <c r="G60" s="3" t="str">
        <f t="shared" si="4"/>
        <v xml:space="preserve"> </v>
      </c>
      <c r="H60" s="41">
        <f t="shared" si="5"/>
        <v>0</v>
      </c>
      <c r="I60" s="41">
        <f t="shared" si="8"/>
        <v>0</v>
      </c>
      <c r="J60" s="42">
        <f t="shared" si="9"/>
        <v>0</v>
      </c>
      <c r="K60" s="45">
        <f t="shared" si="10"/>
        <v>0</v>
      </c>
      <c r="L60" s="46">
        <f t="shared" si="11"/>
        <v>0</v>
      </c>
      <c r="M60" s="44">
        <f t="shared" si="6"/>
        <v>0</v>
      </c>
    </row>
    <row r="61" spans="1:13" x14ac:dyDescent="0.2">
      <c r="A61" s="39">
        <v>170927135851</v>
      </c>
      <c r="B61" t="str">
        <f t="shared" si="7"/>
        <v>20170927135851</v>
      </c>
      <c r="C61" s="9">
        <f t="shared" si="2"/>
        <v>43005.58253472222</v>
      </c>
      <c r="D61" s="39">
        <v>154</v>
      </c>
      <c r="E61" s="40">
        <v>70</v>
      </c>
      <c r="F61" t="str">
        <f t="shared" si="3"/>
        <v/>
      </c>
      <c r="G61" s="3" t="str">
        <f t="shared" si="4"/>
        <v xml:space="preserve"> </v>
      </c>
      <c r="H61" s="41">
        <f t="shared" si="5"/>
        <v>0</v>
      </c>
      <c r="I61" s="41">
        <f t="shared" si="8"/>
        <v>0</v>
      </c>
      <c r="J61" s="42">
        <f t="shared" si="9"/>
        <v>0</v>
      </c>
      <c r="K61" s="45">
        <f t="shared" si="10"/>
        <v>0</v>
      </c>
      <c r="L61" s="46">
        <f t="shared" si="11"/>
        <v>0</v>
      </c>
      <c r="M61" s="44">
        <f t="shared" si="6"/>
        <v>0</v>
      </c>
    </row>
    <row r="62" spans="1:13" x14ac:dyDescent="0.2">
      <c r="A62" s="39">
        <v>170927135853</v>
      </c>
      <c r="B62" t="str">
        <f t="shared" si="7"/>
        <v>20170927135853</v>
      </c>
      <c r="C62" s="9">
        <f t="shared" si="2"/>
        <v>43005.582557870373</v>
      </c>
      <c r="D62" s="39">
        <v>154</v>
      </c>
      <c r="E62" s="40">
        <v>72</v>
      </c>
      <c r="F62" t="str">
        <f t="shared" si="3"/>
        <v/>
      </c>
      <c r="G62" s="3" t="str">
        <f t="shared" si="4"/>
        <v xml:space="preserve"> </v>
      </c>
      <c r="H62" s="41">
        <f t="shared" si="5"/>
        <v>0</v>
      </c>
      <c r="I62" s="41">
        <f t="shared" si="8"/>
        <v>0</v>
      </c>
      <c r="J62" s="42">
        <f t="shared" si="9"/>
        <v>0</v>
      </c>
      <c r="K62" s="45">
        <f t="shared" si="10"/>
        <v>0</v>
      </c>
      <c r="L62" s="46">
        <f t="shared" si="11"/>
        <v>0</v>
      </c>
      <c r="M62" s="44">
        <f t="shared" si="6"/>
        <v>0</v>
      </c>
    </row>
    <row r="63" spans="1:13" x14ac:dyDescent="0.2">
      <c r="A63" s="39">
        <v>170927135855</v>
      </c>
      <c r="B63" t="str">
        <f t="shared" si="7"/>
        <v>20170927135855</v>
      </c>
      <c r="C63" s="9">
        <f t="shared" si="2"/>
        <v>43005.58258101852</v>
      </c>
      <c r="D63" s="39">
        <v>154</v>
      </c>
      <c r="E63" s="40">
        <v>74</v>
      </c>
      <c r="F63" t="str">
        <f t="shared" si="3"/>
        <v/>
      </c>
      <c r="G63" s="3" t="str">
        <f t="shared" si="4"/>
        <v xml:space="preserve"> </v>
      </c>
      <c r="H63" s="41">
        <f t="shared" si="5"/>
        <v>0</v>
      </c>
      <c r="I63" s="41">
        <f t="shared" si="8"/>
        <v>0</v>
      </c>
      <c r="J63" s="42">
        <f t="shared" si="9"/>
        <v>0</v>
      </c>
      <c r="K63" s="45">
        <f t="shared" si="10"/>
        <v>0</v>
      </c>
      <c r="L63" s="46">
        <f t="shared" si="11"/>
        <v>0</v>
      </c>
      <c r="M63" s="44">
        <f t="shared" si="6"/>
        <v>0</v>
      </c>
    </row>
    <row r="64" spans="1:13" x14ac:dyDescent="0.2">
      <c r="A64" s="39">
        <v>170927135857</v>
      </c>
      <c r="B64" t="str">
        <f t="shared" si="7"/>
        <v>20170927135857</v>
      </c>
      <c r="C64" s="9">
        <f t="shared" si="2"/>
        <v>43005.582604166666</v>
      </c>
      <c r="D64" s="39">
        <v>154</v>
      </c>
      <c r="E64" s="40">
        <v>76</v>
      </c>
      <c r="F64" t="str">
        <f t="shared" si="3"/>
        <v/>
      </c>
      <c r="G64" s="3" t="str">
        <f t="shared" si="4"/>
        <v xml:space="preserve"> </v>
      </c>
      <c r="H64" s="41">
        <f t="shared" si="5"/>
        <v>0</v>
      </c>
      <c r="I64" s="41">
        <f t="shared" si="8"/>
        <v>0</v>
      </c>
      <c r="J64" s="42">
        <f t="shared" si="9"/>
        <v>0</v>
      </c>
      <c r="K64" s="45">
        <f t="shared" si="10"/>
        <v>0</v>
      </c>
      <c r="L64" s="46">
        <f t="shared" si="11"/>
        <v>0</v>
      </c>
      <c r="M64" s="44">
        <f t="shared" si="6"/>
        <v>0</v>
      </c>
    </row>
    <row r="65" spans="1:13" x14ac:dyDescent="0.2">
      <c r="A65" s="39">
        <v>170927135859</v>
      </c>
      <c r="B65" t="str">
        <f t="shared" si="7"/>
        <v>20170927135859</v>
      </c>
      <c r="C65" s="9">
        <f t="shared" si="2"/>
        <v>43005.582627314812</v>
      </c>
      <c r="D65" s="39">
        <v>154</v>
      </c>
      <c r="E65" s="40">
        <v>78</v>
      </c>
      <c r="F65" t="str">
        <f t="shared" si="3"/>
        <v/>
      </c>
      <c r="G65" s="3" t="str">
        <f t="shared" si="4"/>
        <v xml:space="preserve"> </v>
      </c>
      <c r="H65" s="41">
        <f t="shared" si="5"/>
        <v>0</v>
      </c>
      <c r="I65" s="41">
        <f t="shared" si="8"/>
        <v>0</v>
      </c>
      <c r="J65" s="42">
        <f t="shared" si="9"/>
        <v>0</v>
      </c>
      <c r="K65" s="45">
        <f t="shared" si="10"/>
        <v>0</v>
      </c>
      <c r="L65" s="46">
        <f t="shared" si="11"/>
        <v>0</v>
      </c>
      <c r="M65" s="44">
        <f t="shared" si="6"/>
        <v>0</v>
      </c>
    </row>
    <row r="66" spans="1:13" x14ac:dyDescent="0.2">
      <c r="A66" s="39">
        <v>170927135901</v>
      </c>
      <c r="B66" t="str">
        <f t="shared" si="7"/>
        <v>20170927135901</v>
      </c>
      <c r="C66" s="9">
        <f t="shared" si="2"/>
        <v>43005.582650462966</v>
      </c>
      <c r="D66" s="39">
        <v>154</v>
      </c>
      <c r="E66" s="40">
        <v>80</v>
      </c>
      <c r="F66" t="str">
        <f t="shared" si="3"/>
        <v/>
      </c>
      <c r="G66" s="3" t="str">
        <f t="shared" si="4"/>
        <v xml:space="preserve"> </v>
      </c>
      <c r="H66" s="41">
        <f t="shared" si="5"/>
        <v>0</v>
      </c>
      <c r="I66" s="41">
        <f t="shared" si="8"/>
        <v>0</v>
      </c>
      <c r="J66" s="42">
        <f t="shared" si="9"/>
        <v>0</v>
      </c>
      <c r="K66" s="45">
        <f t="shared" si="10"/>
        <v>0</v>
      </c>
      <c r="L66" s="46">
        <f t="shared" si="11"/>
        <v>0</v>
      </c>
      <c r="M66" s="44">
        <f t="shared" si="6"/>
        <v>0</v>
      </c>
    </row>
    <row r="67" spans="1:13" x14ac:dyDescent="0.2">
      <c r="A67" s="39">
        <v>170927135903</v>
      </c>
      <c r="B67" t="str">
        <f t="shared" si="7"/>
        <v>20170927135903</v>
      </c>
      <c r="C67" s="9">
        <f t="shared" si="2"/>
        <v>43005.582673611112</v>
      </c>
      <c r="D67" s="39">
        <v>155</v>
      </c>
      <c r="E67" s="40">
        <v>82</v>
      </c>
      <c r="F67" t="str">
        <f t="shared" si="3"/>
        <v/>
      </c>
      <c r="G67" s="3">
        <f t="shared" si="4"/>
        <v>43005.582673611112</v>
      </c>
      <c r="H67" s="41">
        <f t="shared" si="5"/>
        <v>1</v>
      </c>
      <c r="I67" s="41">
        <f t="shared" si="8"/>
        <v>0.5</v>
      </c>
      <c r="J67" s="42">
        <f t="shared" si="9"/>
        <v>0.5</v>
      </c>
      <c r="K67" s="45">
        <f t="shared" si="10"/>
        <v>1.1337290047559931</v>
      </c>
      <c r="L67" s="46">
        <f t="shared" si="11"/>
        <v>1.1337290047559931</v>
      </c>
      <c r="M67" s="44">
        <f t="shared" si="6"/>
        <v>5.6686450237799655E-6</v>
      </c>
    </row>
    <row r="68" spans="1:13" x14ac:dyDescent="0.2">
      <c r="A68" s="39">
        <v>170927135905</v>
      </c>
      <c r="B68" t="str">
        <f t="shared" si="7"/>
        <v>20170927135905</v>
      </c>
      <c r="C68" s="9">
        <f t="shared" si="2"/>
        <v>43005.582696759258</v>
      </c>
      <c r="D68" s="39">
        <v>156</v>
      </c>
      <c r="E68" s="40">
        <v>84</v>
      </c>
      <c r="F68" t="str">
        <f t="shared" si="3"/>
        <v/>
      </c>
      <c r="G68" s="3">
        <f t="shared" si="4"/>
        <v>43005.582696759258</v>
      </c>
      <c r="H68" s="41">
        <f t="shared" si="5"/>
        <v>2</v>
      </c>
      <c r="I68" s="41">
        <f t="shared" si="8"/>
        <v>1</v>
      </c>
      <c r="J68" s="42">
        <f t="shared" si="9"/>
        <v>1.5</v>
      </c>
      <c r="K68" s="45">
        <f t="shared" si="10"/>
        <v>3.4011870142679794</v>
      </c>
      <c r="L68" s="46">
        <f t="shared" si="11"/>
        <v>4.5349160190239726</v>
      </c>
      <c r="M68" s="44">
        <f t="shared" si="6"/>
        <v>2.2674580095119862E-5</v>
      </c>
    </row>
    <row r="69" spans="1:13" x14ac:dyDescent="0.2">
      <c r="A69" s="39">
        <v>170927135907</v>
      </c>
      <c r="B69" t="str">
        <f t="shared" si="7"/>
        <v>20170927135907</v>
      </c>
      <c r="C69" s="9">
        <f t="shared" si="2"/>
        <v>43005.582719907405</v>
      </c>
      <c r="D69" s="39">
        <v>158</v>
      </c>
      <c r="E69" s="40">
        <v>86</v>
      </c>
      <c r="F69" t="str">
        <f t="shared" si="3"/>
        <v/>
      </c>
      <c r="G69" s="3">
        <f t="shared" si="4"/>
        <v>43005.582719907405</v>
      </c>
      <c r="H69" s="41">
        <f t="shared" si="5"/>
        <v>4</v>
      </c>
      <c r="I69" s="41">
        <f t="shared" si="8"/>
        <v>2</v>
      </c>
      <c r="J69" s="42">
        <f t="shared" si="9"/>
        <v>3</v>
      </c>
      <c r="K69" s="45">
        <f t="shared" si="10"/>
        <v>6.8023740285359588</v>
      </c>
      <c r="L69" s="46">
        <f t="shared" si="11"/>
        <v>11.337290047559932</v>
      </c>
      <c r="M69" s="44">
        <f t="shared" si="6"/>
        <v>5.6686450237799658E-5</v>
      </c>
    </row>
    <row r="70" spans="1:13" x14ac:dyDescent="0.2">
      <c r="A70" s="39">
        <v>170927135909</v>
      </c>
      <c r="B70" t="str">
        <f t="shared" si="7"/>
        <v>20170927135909</v>
      </c>
      <c r="C70" s="9">
        <f t="shared" si="2"/>
        <v>43005.582743055558</v>
      </c>
      <c r="D70" s="39">
        <v>162</v>
      </c>
      <c r="E70" s="40">
        <v>88</v>
      </c>
      <c r="F70" t="str">
        <f t="shared" si="3"/>
        <v/>
      </c>
      <c r="G70" s="3">
        <f t="shared" si="4"/>
        <v>43005.582743055558</v>
      </c>
      <c r="H70" s="41">
        <f t="shared" si="5"/>
        <v>8</v>
      </c>
      <c r="I70" s="41">
        <f t="shared" si="8"/>
        <v>4</v>
      </c>
      <c r="J70" s="42">
        <f t="shared" si="9"/>
        <v>6</v>
      </c>
      <c r="K70" s="45">
        <f t="shared" si="10"/>
        <v>13.604748057071918</v>
      </c>
      <c r="L70" s="46">
        <f t="shared" si="11"/>
        <v>24.942038104631848</v>
      </c>
      <c r="M70" s="44">
        <f t="shared" si="6"/>
        <v>1.2471019052315925E-4</v>
      </c>
    </row>
    <row r="71" spans="1:13" x14ac:dyDescent="0.2">
      <c r="A71" s="39">
        <v>170927135911</v>
      </c>
      <c r="B71" t="str">
        <f t="shared" si="7"/>
        <v>20170927135911</v>
      </c>
      <c r="C71" s="9">
        <f t="shared" si="2"/>
        <v>43005.582766203705</v>
      </c>
      <c r="D71" s="39">
        <v>168</v>
      </c>
      <c r="E71" s="40">
        <v>90</v>
      </c>
      <c r="F71" t="str">
        <f t="shared" si="3"/>
        <v/>
      </c>
      <c r="G71" s="3">
        <f t="shared" si="4"/>
        <v>43005.582766203705</v>
      </c>
      <c r="H71" s="41">
        <f t="shared" si="5"/>
        <v>14</v>
      </c>
      <c r="I71" s="41">
        <f t="shared" si="8"/>
        <v>7</v>
      </c>
      <c r="J71" s="42">
        <f t="shared" si="9"/>
        <v>11</v>
      </c>
      <c r="K71" s="45">
        <f t="shared" si="10"/>
        <v>24.942038104631848</v>
      </c>
      <c r="L71" s="46">
        <f t="shared" si="11"/>
        <v>49.884076209263696</v>
      </c>
      <c r="M71" s="44">
        <f t="shared" si="6"/>
        <v>2.494203810463185E-4</v>
      </c>
    </row>
    <row r="72" spans="1:13" x14ac:dyDescent="0.2">
      <c r="A72" s="39">
        <v>170927135913</v>
      </c>
      <c r="B72" t="str">
        <f t="shared" si="7"/>
        <v>20170927135913</v>
      </c>
      <c r="C72" s="9">
        <f t="shared" si="2"/>
        <v>43005.582789351851</v>
      </c>
      <c r="D72" s="39">
        <v>194</v>
      </c>
      <c r="E72" s="40">
        <v>92</v>
      </c>
      <c r="F72" t="str">
        <f t="shared" si="3"/>
        <v/>
      </c>
      <c r="G72" s="3">
        <f t="shared" si="4"/>
        <v>43005.582789351851</v>
      </c>
      <c r="H72" s="41">
        <f t="shared" si="5"/>
        <v>40</v>
      </c>
      <c r="I72" s="41">
        <f t="shared" si="8"/>
        <v>20</v>
      </c>
      <c r="J72" s="42">
        <f t="shared" si="9"/>
        <v>27</v>
      </c>
      <c r="K72" s="45">
        <f t="shared" si="10"/>
        <v>61.221366256823629</v>
      </c>
      <c r="L72" s="46">
        <f t="shared" si="11"/>
        <v>111.10544246608733</v>
      </c>
      <c r="M72" s="44">
        <f t="shared" si="6"/>
        <v>5.5552721233043665E-4</v>
      </c>
    </row>
    <row r="73" spans="1:13" x14ac:dyDescent="0.2">
      <c r="A73" s="39">
        <v>170927135915</v>
      </c>
      <c r="B73" t="str">
        <f t="shared" si="7"/>
        <v>20170927135915</v>
      </c>
      <c r="C73" s="9">
        <f t="shared" si="2"/>
        <v>43005.582812499997</v>
      </c>
      <c r="D73" s="39">
        <v>211</v>
      </c>
      <c r="E73" s="40">
        <v>94</v>
      </c>
      <c r="F73" t="str">
        <f t="shared" si="3"/>
        <v/>
      </c>
      <c r="G73" s="3">
        <f t="shared" si="4"/>
        <v>43005.582812499997</v>
      </c>
      <c r="H73" s="41">
        <f t="shared" si="5"/>
        <v>57</v>
      </c>
      <c r="I73" s="41">
        <f t="shared" si="8"/>
        <v>28.5</v>
      </c>
      <c r="J73" s="42">
        <f t="shared" si="9"/>
        <v>48.5</v>
      </c>
      <c r="K73" s="45">
        <f t="shared" si="10"/>
        <v>109.97171346133133</v>
      </c>
      <c r="L73" s="46">
        <f t="shared" si="11"/>
        <v>221.07715592741866</v>
      </c>
      <c r="M73" s="44">
        <f t="shared" si="6"/>
        <v>1.1053857796370933E-3</v>
      </c>
    </row>
    <row r="74" spans="1:13" x14ac:dyDescent="0.2">
      <c r="A74" s="39">
        <v>170927135917</v>
      </c>
      <c r="B74" t="str">
        <f t="shared" si="7"/>
        <v>20170927135917</v>
      </c>
      <c r="C74" s="9">
        <f t="shared" si="2"/>
        <v>43005.582835648151</v>
      </c>
      <c r="D74" s="39">
        <v>211</v>
      </c>
      <c r="E74" s="40">
        <v>96</v>
      </c>
      <c r="F74" t="str">
        <f t="shared" si="3"/>
        <v/>
      </c>
      <c r="G74" s="3">
        <f t="shared" si="4"/>
        <v>43005.582835648151</v>
      </c>
      <c r="H74" s="41">
        <f t="shared" si="5"/>
        <v>57</v>
      </c>
      <c r="I74" s="41">
        <f t="shared" si="8"/>
        <v>28.5</v>
      </c>
      <c r="J74" s="42">
        <f t="shared" si="9"/>
        <v>57</v>
      </c>
      <c r="K74" s="45">
        <f t="shared" si="10"/>
        <v>129.24510654218321</v>
      </c>
      <c r="L74" s="46">
        <f t="shared" si="11"/>
        <v>350.32226246960187</v>
      </c>
      <c r="M74" s="44">
        <f t="shared" si="6"/>
        <v>1.7516113123480094E-3</v>
      </c>
    </row>
    <row r="75" spans="1:13" x14ac:dyDescent="0.2">
      <c r="A75" s="39">
        <v>170927135919</v>
      </c>
      <c r="B75" t="str">
        <f t="shared" si="7"/>
        <v>20170927135919</v>
      </c>
      <c r="C75" s="9">
        <f t="shared" si="2"/>
        <v>43005.582858796297</v>
      </c>
      <c r="D75" s="39">
        <v>242</v>
      </c>
      <c r="E75" s="40">
        <v>98</v>
      </c>
      <c r="F75" t="str">
        <f t="shared" si="3"/>
        <v/>
      </c>
      <c r="G75" s="3">
        <f t="shared" si="4"/>
        <v>43005.582858796297</v>
      </c>
      <c r="H75" s="41">
        <f t="shared" si="5"/>
        <v>88</v>
      </c>
      <c r="I75" s="41">
        <f t="shared" si="8"/>
        <v>44</v>
      </c>
      <c r="J75" s="42">
        <f t="shared" si="9"/>
        <v>72.5</v>
      </c>
      <c r="K75" s="45">
        <f t="shared" si="10"/>
        <v>164.39070568961901</v>
      </c>
      <c r="L75" s="46">
        <f t="shared" si="11"/>
        <v>514.71296815922085</v>
      </c>
      <c r="M75" s="44">
        <f t="shared" si="6"/>
        <v>2.5735648407961042E-3</v>
      </c>
    </row>
    <row r="76" spans="1:13" x14ac:dyDescent="0.2">
      <c r="A76" s="39">
        <v>170927135921</v>
      </c>
      <c r="B76" t="str">
        <f t="shared" si="7"/>
        <v>20170927135921</v>
      </c>
      <c r="C76" s="9">
        <f t="shared" si="2"/>
        <v>43005.582881944443</v>
      </c>
      <c r="D76" s="39">
        <v>273</v>
      </c>
      <c r="E76" s="40">
        <v>100</v>
      </c>
      <c r="F76" t="str">
        <f t="shared" si="3"/>
        <v/>
      </c>
      <c r="G76" s="3">
        <f t="shared" si="4"/>
        <v>43005.582881944443</v>
      </c>
      <c r="H76" s="41">
        <f t="shared" si="5"/>
        <v>119</v>
      </c>
      <c r="I76" s="41">
        <f t="shared" si="8"/>
        <v>59.5</v>
      </c>
      <c r="J76" s="42">
        <f t="shared" si="9"/>
        <v>103.5</v>
      </c>
      <c r="K76" s="45">
        <f t="shared" si="10"/>
        <v>234.68190398449059</v>
      </c>
      <c r="L76" s="46">
        <f t="shared" si="11"/>
        <v>749.39487214371138</v>
      </c>
      <c r="M76" s="44">
        <f t="shared" si="6"/>
        <v>3.7469743607185567E-3</v>
      </c>
    </row>
    <row r="77" spans="1:13" x14ac:dyDescent="0.2">
      <c r="A77" s="39">
        <v>170927135923</v>
      </c>
      <c r="B77" t="str">
        <f t="shared" si="7"/>
        <v>20170927135923</v>
      </c>
      <c r="C77" s="9">
        <f t="shared" si="2"/>
        <v>43005.582905092589</v>
      </c>
      <c r="D77" s="39">
        <v>324</v>
      </c>
      <c r="E77" s="40">
        <v>102</v>
      </c>
      <c r="F77" t="str">
        <f t="shared" si="3"/>
        <v/>
      </c>
      <c r="G77" s="3">
        <f t="shared" si="4"/>
        <v>43005.582905092589</v>
      </c>
      <c r="H77" s="41">
        <f t="shared" si="5"/>
        <v>170</v>
      </c>
      <c r="I77" s="41">
        <f t="shared" si="8"/>
        <v>85</v>
      </c>
      <c r="J77" s="42">
        <f t="shared" si="9"/>
        <v>144.5</v>
      </c>
      <c r="K77" s="45">
        <f t="shared" si="10"/>
        <v>327.64768237448203</v>
      </c>
      <c r="L77" s="46">
        <f t="shared" si="11"/>
        <v>1077.0425545181934</v>
      </c>
      <c r="M77" s="44">
        <f t="shared" si="6"/>
        <v>5.3852127725909664E-3</v>
      </c>
    </row>
    <row r="78" spans="1:13" x14ac:dyDescent="0.2">
      <c r="A78" s="39">
        <v>170927135925</v>
      </c>
      <c r="B78" t="str">
        <f t="shared" si="7"/>
        <v>20170927135925</v>
      </c>
      <c r="C78" s="9">
        <f t="shared" si="2"/>
        <v>43005.582928240743</v>
      </c>
      <c r="D78" s="39">
        <v>365</v>
      </c>
      <c r="E78" s="40">
        <v>104</v>
      </c>
      <c r="F78" t="str">
        <f t="shared" si="3"/>
        <v/>
      </c>
      <c r="G78" s="3">
        <f t="shared" si="4"/>
        <v>43005.582928240743</v>
      </c>
      <c r="H78" s="41">
        <f t="shared" si="5"/>
        <v>211</v>
      </c>
      <c r="I78" s="41">
        <f t="shared" si="8"/>
        <v>105.5</v>
      </c>
      <c r="J78" s="42">
        <f t="shared" si="9"/>
        <v>190.5</v>
      </c>
      <c r="K78" s="45">
        <f t="shared" si="10"/>
        <v>431.95075081203339</v>
      </c>
      <c r="L78" s="46">
        <f t="shared" si="11"/>
        <v>1508.9933053302268</v>
      </c>
      <c r="M78" s="44">
        <f t="shared" si="6"/>
        <v>7.5449665266511343E-3</v>
      </c>
    </row>
    <row r="79" spans="1:13" x14ac:dyDescent="0.2">
      <c r="A79" s="39">
        <v>170927135927</v>
      </c>
      <c r="B79" t="str">
        <f t="shared" si="7"/>
        <v>20170927135927</v>
      </c>
      <c r="C79" s="9">
        <f t="shared" si="2"/>
        <v>43005.582951388889</v>
      </c>
      <c r="D79" s="39">
        <v>410</v>
      </c>
      <c r="E79" s="40">
        <v>106</v>
      </c>
      <c r="F79" t="str">
        <f t="shared" si="3"/>
        <v/>
      </c>
      <c r="G79" s="3">
        <f t="shared" si="4"/>
        <v>43005.582951388889</v>
      </c>
      <c r="H79" s="41">
        <f t="shared" si="5"/>
        <v>256</v>
      </c>
      <c r="I79" s="41">
        <f t="shared" si="8"/>
        <v>128</v>
      </c>
      <c r="J79" s="42">
        <f t="shared" si="9"/>
        <v>233.5</v>
      </c>
      <c r="K79" s="45">
        <f t="shared" si="10"/>
        <v>529.45144522104874</v>
      </c>
      <c r="L79" s="46">
        <f t="shared" si="11"/>
        <v>2038.4447505512755</v>
      </c>
      <c r="M79" s="44">
        <f t="shared" si="6"/>
        <v>1.0192223752756378E-2</v>
      </c>
    </row>
    <row r="80" spans="1:13" x14ac:dyDescent="0.2">
      <c r="A80" s="39">
        <v>170927135929</v>
      </c>
      <c r="B80" t="str">
        <f t="shared" si="7"/>
        <v>20170927135929</v>
      </c>
      <c r="C80" s="9">
        <f t="shared" si="2"/>
        <v>43005.582974537036</v>
      </c>
      <c r="D80" s="39">
        <v>463</v>
      </c>
      <c r="E80" s="40">
        <v>108</v>
      </c>
      <c r="F80" t="str">
        <f t="shared" si="3"/>
        <v/>
      </c>
      <c r="G80" s="3">
        <f t="shared" si="4"/>
        <v>43005.582974537036</v>
      </c>
      <c r="H80" s="41">
        <f t="shared" si="5"/>
        <v>309</v>
      </c>
      <c r="I80" s="41">
        <f t="shared" si="8"/>
        <v>154.5</v>
      </c>
      <c r="J80" s="42">
        <f t="shared" si="9"/>
        <v>282.5</v>
      </c>
      <c r="K80" s="45">
        <f t="shared" si="10"/>
        <v>640.55688768713617</v>
      </c>
      <c r="L80" s="46">
        <f t="shared" si="11"/>
        <v>2679.0016382384119</v>
      </c>
      <c r="M80" s="44">
        <f t="shared" si="6"/>
        <v>1.339500819119206E-2</v>
      </c>
    </row>
    <row r="81" spans="1:13" x14ac:dyDescent="0.2">
      <c r="A81" s="39">
        <v>170927135931</v>
      </c>
      <c r="B81" t="str">
        <f t="shared" si="7"/>
        <v>20170927135931</v>
      </c>
      <c r="C81" s="9">
        <f t="shared" si="2"/>
        <v>43005.582997685182</v>
      </c>
      <c r="D81" s="39">
        <v>521</v>
      </c>
      <c r="E81" s="40">
        <v>110</v>
      </c>
      <c r="F81" t="str">
        <f t="shared" si="3"/>
        <v/>
      </c>
      <c r="G81" s="3">
        <f t="shared" si="4"/>
        <v>43005.582997685182</v>
      </c>
      <c r="H81" s="41">
        <f t="shared" si="5"/>
        <v>367</v>
      </c>
      <c r="I81" s="41">
        <f t="shared" si="8"/>
        <v>183.5</v>
      </c>
      <c r="J81" s="42">
        <f t="shared" si="9"/>
        <v>338</v>
      </c>
      <c r="K81" s="45">
        <f t="shared" si="10"/>
        <v>766.40080721505137</v>
      </c>
      <c r="L81" s="46">
        <f t="shared" si="11"/>
        <v>3445.4024454534633</v>
      </c>
      <c r="M81" s="44">
        <f t="shared" si="6"/>
        <v>1.7227012227267316E-2</v>
      </c>
    </row>
    <row r="82" spans="1:13" x14ac:dyDescent="0.2">
      <c r="A82" s="39">
        <v>170927135933</v>
      </c>
      <c r="B82" t="str">
        <f t="shared" si="7"/>
        <v>20170927135933</v>
      </c>
      <c r="C82" s="9">
        <f t="shared" si="2"/>
        <v>43005.583020833335</v>
      </c>
      <c r="D82" s="39">
        <v>587</v>
      </c>
      <c r="E82" s="40">
        <v>112</v>
      </c>
      <c r="F82" t="str">
        <f t="shared" si="3"/>
        <v/>
      </c>
      <c r="G82" s="3">
        <f t="shared" si="4"/>
        <v>43005.583020833335</v>
      </c>
      <c r="H82" s="41">
        <f t="shared" si="5"/>
        <v>433</v>
      </c>
      <c r="I82" s="41">
        <f t="shared" si="8"/>
        <v>216.5</v>
      </c>
      <c r="J82" s="42">
        <f t="shared" si="9"/>
        <v>400</v>
      </c>
      <c r="K82" s="45">
        <f t="shared" si="10"/>
        <v>906.98320380479447</v>
      </c>
      <c r="L82" s="46">
        <f t="shared" si="11"/>
        <v>4352.3856492582581</v>
      </c>
      <c r="M82" s="44">
        <f t="shared" si="6"/>
        <v>2.1761928246291289E-2</v>
      </c>
    </row>
    <row r="83" spans="1:13" x14ac:dyDescent="0.2">
      <c r="A83" s="39">
        <v>170927135935</v>
      </c>
      <c r="B83" t="str">
        <f t="shared" si="7"/>
        <v>20170927135935</v>
      </c>
      <c r="C83" s="9">
        <f t="shared" si="2"/>
        <v>43005.583043981482</v>
      </c>
      <c r="D83" s="39">
        <v>653</v>
      </c>
      <c r="E83" s="40">
        <v>114</v>
      </c>
      <c r="F83" t="str">
        <f t="shared" si="3"/>
        <v/>
      </c>
      <c r="G83" s="3">
        <f t="shared" si="4"/>
        <v>43005.583043981482</v>
      </c>
      <c r="H83" s="41">
        <f t="shared" si="5"/>
        <v>499</v>
      </c>
      <c r="I83" s="41">
        <f t="shared" si="8"/>
        <v>249.5</v>
      </c>
      <c r="J83" s="42">
        <f t="shared" si="9"/>
        <v>466</v>
      </c>
      <c r="K83" s="45">
        <f t="shared" si="10"/>
        <v>1056.6354324325855</v>
      </c>
      <c r="L83" s="46">
        <f t="shared" si="11"/>
        <v>5409.0210816908439</v>
      </c>
      <c r="M83" s="44">
        <f t="shared" si="6"/>
        <v>2.7045105408454218E-2</v>
      </c>
    </row>
    <row r="84" spans="1:13" x14ac:dyDescent="0.2">
      <c r="A84" s="39">
        <v>170927135937</v>
      </c>
      <c r="B84" t="str">
        <f t="shared" si="7"/>
        <v>20170927135937</v>
      </c>
      <c r="C84" s="9">
        <f t="shared" si="2"/>
        <v>43005.583067129628</v>
      </c>
      <c r="D84" s="39">
        <v>706</v>
      </c>
      <c r="E84" s="40">
        <v>116</v>
      </c>
      <c r="F84" t="str">
        <f t="shared" si="3"/>
        <v/>
      </c>
      <c r="G84" s="3">
        <f t="shared" si="4"/>
        <v>43005.583067129628</v>
      </c>
      <c r="H84" s="41">
        <f t="shared" si="5"/>
        <v>552</v>
      </c>
      <c r="I84" s="41">
        <f t="shared" si="8"/>
        <v>276</v>
      </c>
      <c r="J84" s="42">
        <f t="shared" si="9"/>
        <v>525.5</v>
      </c>
      <c r="K84" s="45">
        <f t="shared" si="10"/>
        <v>1191.5491839985489</v>
      </c>
      <c r="L84" s="46">
        <f t="shared" si="11"/>
        <v>6600.5702656893927</v>
      </c>
      <c r="M84" s="44">
        <f t="shared" si="6"/>
        <v>3.3002851328446964E-2</v>
      </c>
    </row>
    <row r="85" spans="1:13" x14ac:dyDescent="0.2">
      <c r="A85" s="39">
        <v>170927135939</v>
      </c>
      <c r="B85" t="str">
        <f t="shared" si="7"/>
        <v>20170927135939</v>
      </c>
      <c r="C85" s="9">
        <f t="shared" si="2"/>
        <v>43005.583090277774</v>
      </c>
      <c r="D85" s="39">
        <v>706</v>
      </c>
      <c r="E85" s="40">
        <v>118</v>
      </c>
      <c r="F85" t="str">
        <f t="shared" si="3"/>
        <v/>
      </c>
      <c r="G85" s="3">
        <f t="shared" si="4"/>
        <v>43005.583090277774</v>
      </c>
      <c r="H85" s="41">
        <f t="shared" si="5"/>
        <v>552</v>
      </c>
      <c r="I85" s="41">
        <f t="shared" si="8"/>
        <v>276</v>
      </c>
      <c r="J85" s="42">
        <f t="shared" si="9"/>
        <v>552</v>
      </c>
      <c r="K85" s="45">
        <f t="shared" si="10"/>
        <v>1251.6368212506163</v>
      </c>
      <c r="L85" s="46">
        <f t="shared" si="11"/>
        <v>7852.2070869400086</v>
      </c>
      <c r="M85" s="44">
        <f t="shared" si="6"/>
        <v>3.926103543470004E-2</v>
      </c>
    </row>
    <row r="86" spans="1:13" x14ac:dyDescent="0.2">
      <c r="A86" s="39">
        <v>170927135941</v>
      </c>
      <c r="B86" t="str">
        <f t="shared" si="7"/>
        <v>20170927135941</v>
      </c>
      <c r="C86" s="9">
        <f t="shared" si="2"/>
        <v>43005.583113425928</v>
      </c>
      <c r="D86" s="39">
        <v>791</v>
      </c>
      <c r="E86" s="40">
        <v>120</v>
      </c>
      <c r="F86" t="str">
        <f t="shared" si="3"/>
        <v/>
      </c>
      <c r="G86" s="3">
        <f t="shared" si="4"/>
        <v>43005.583113425928</v>
      </c>
      <c r="H86" s="41">
        <f t="shared" si="5"/>
        <v>637</v>
      </c>
      <c r="I86" s="41">
        <f t="shared" si="8"/>
        <v>318.5</v>
      </c>
      <c r="J86" s="42">
        <f t="shared" si="9"/>
        <v>594.5</v>
      </c>
      <c r="K86" s="45">
        <f t="shared" si="10"/>
        <v>1348.0037866548757</v>
      </c>
      <c r="L86" s="46">
        <f t="shared" si="11"/>
        <v>9200.2108735948841</v>
      </c>
      <c r="M86" s="44">
        <f t="shared" si="6"/>
        <v>4.6001054367974421E-2</v>
      </c>
    </row>
    <row r="87" spans="1:13" x14ac:dyDescent="0.2">
      <c r="A87" s="39">
        <v>170927135943</v>
      </c>
      <c r="B87" t="str">
        <f t="shared" si="7"/>
        <v>20170927135943</v>
      </c>
      <c r="C87" s="9">
        <f t="shared" si="2"/>
        <v>43005.583136574074</v>
      </c>
      <c r="D87" s="39">
        <v>852</v>
      </c>
      <c r="E87" s="40">
        <v>122</v>
      </c>
      <c r="F87" t="str">
        <f t="shared" si="3"/>
        <v/>
      </c>
      <c r="G87" s="3">
        <f t="shared" si="4"/>
        <v>43005.583136574074</v>
      </c>
      <c r="H87" s="41">
        <f t="shared" si="5"/>
        <v>698</v>
      </c>
      <c r="I87" s="41">
        <f t="shared" si="8"/>
        <v>349</v>
      </c>
      <c r="J87" s="42">
        <f t="shared" si="9"/>
        <v>667.5</v>
      </c>
      <c r="K87" s="45">
        <f t="shared" si="10"/>
        <v>1513.5282213492508</v>
      </c>
      <c r="L87" s="46">
        <f t="shared" si="11"/>
        <v>10713.739094944134</v>
      </c>
      <c r="M87" s="44">
        <f t="shared" si="6"/>
        <v>5.3568695474720672E-2</v>
      </c>
    </row>
    <row r="88" spans="1:13" x14ac:dyDescent="0.2">
      <c r="A88" s="39">
        <v>170927135945</v>
      </c>
      <c r="B88" t="str">
        <f t="shared" si="7"/>
        <v>20170927135945</v>
      </c>
      <c r="C88" s="9">
        <f t="shared" si="2"/>
        <v>43005.58315972222</v>
      </c>
      <c r="D88" s="39">
        <v>921</v>
      </c>
      <c r="E88" s="40">
        <v>124</v>
      </c>
      <c r="F88" t="str">
        <f t="shared" si="3"/>
        <v/>
      </c>
      <c r="G88" s="3">
        <f t="shared" si="4"/>
        <v>43005.58315972222</v>
      </c>
      <c r="H88" s="41">
        <f t="shared" si="5"/>
        <v>767</v>
      </c>
      <c r="I88" s="41">
        <f t="shared" si="8"/>
        <v>383.5</v>
      </c>
      <c r="J88" s="42">
        <f t="shared" si="9"/>
        <v>732.5</v>
      </c>
      <c r="K88" s="45">
        <f t="shared" si="10"/>
        <v>1660.9129919675299</v>
      </c>
      <c r="L88" s="46">
        <f t="shared" si="11"/>
        <v>12374.652086911665</v>
      </c>
      <c r="M88" s="44">
        <f t="shared" si="6"/>
        <v>6.1873260434558326E-2</v>
      </c>
    </row>
    <row r="89" spans="1:13" x14ac:dyDescent="0.2">
      <c r="A89" s="39">
        <v>170927135947</v>
      </c>
      <c r="B89" t="str">
        <f t="shared" si="7"/>
        <v>20170927135947</v>
      </c>
      <c r="C89" s="9">
        <f t="shared" si="2"/>
        <v>43005.583182870374</v>
      </c>
      <c r="D89" s="39">
        <v>982</v>
      </c>
      <c r="E89" s="40">
        <v>126</v>
      </c>
      <c r="F89" t="str">
        <f t="shared" si="3"/>
        <v/>
      </c>
      <c r="G89" s="3">
        <f t="shared" si="4"/>
        <v>43005.583182870374</v>
      </c>
      <c r="H89" s="41">
        <f t="shared" si="5"/>
        <v>828</v>
      </c>
      <c r="I89" s="41">
        <f t="shared" si="8"/>
        <v>414</v>
      </c>
      <c r="J89" s="42">
        <f t="shared" si="9"/>
        <v>797.5</v>
      </c>
      <c r="K89" s="45">
        <f t="shared" si="10"/>
        <v>1808.2977625858091</v>
      </c>
      <c r="L89" s="46">
        <f t="shared" si="11"/>
        <v>14182.949849497474</v>
      </c>
      <c r="M89" s="44">
        <f t="shared" si="6"/>
        <v>7.0914749247487377E-2</v>
      </c>
    </row>
    <row r="90" spans="1:13" x14ac:dyDescent="0.2">
      <c r="A90" s="39">
        <v>170927135949</v>
      </c>
      <c r="B90" t="str">
        <f t="shared" si="7"/>
        <v>20170927135949</v>
      </c>
      <c r="C90" s="9">
        <f t="shared" ref="C90:C153" si="12">DATE(LEFT(B90,4),MID(B90,5,2),MID(B90,7,2))+TIME(MID(B90,9,2),MID(B90,11,2),RIGHT(B90,2))</f>
        <v>43005.58320601852</v>
      </c>
      <c r="D90" s="39">
        <v>1053</v>
      </c>
      <c r="E90" s="40">
        <v>128</v>
      </c>
      <c r="F90" t="str">
        <f t="shared" ref="F90:F153" si="13">IF(H90=$B$13,C90,"")</f>
        <v/>
      </c>
      <c r="G90" s="3">
        <f t="shared" ref="G90:G153" si="14">IF(D90-$B$11&gt;0,C90," ")</f>
        <v>43005.58320601852</v>
      </c>
      <c r="H90" s="41">
        <f t="shared" ref="H90:H153" si="15">IF((D90-$B$11)&gt;0,D90-$B$11,0)</f>
        <v>899</v>
      </c>
      <c r="I90" s="41">
        <f t="shared" si="8"/>
        <v>449.5</v>
      </c>
      <c r="J90" s="42">
        <f t="shared" si="9"/>
        <v>863.5</v>
      </c>
      <c r="K90" s="45">
        <f t="shared" si="10"/>
        <v>1957.9499912136002</v>
      </c>
      <c r="L90" s="46">
        <f t="shared" si="11"/>
        <v>16140.899840711074</v>
      </c>
      <c r="M90" s="44">
        <f t="shared" ref="M90:M153" si="16">L90/($B$17*1000)</f>
        <v>8.0704499203555366E-2</v>
      </c>
    </row>
    <row r="91" spans="1:13" x14ac:dyDescent="0.2">
      <c r="A91" s="39">
        <v>170927135951</v>
      </c>
      <c r="B91" t="str">
        <f t="shared" ref="B91:B154" si="17">"20"&amp;A91</f>
        <v>20170927135951</v>
      </c>
      <c r="C91" s="9">
        <f t="shared" si="12"/>
        <v>43005.583229166667</v>
      </c>
      <c r="D91" s="39">
        <v>1098</v>
      </c>
      <c r="E91" s="40">
        <v>130</v>
      </c>
      <c r="F91" t="str">
        <f t="shared" si="13"/>
        <v/>
      </c>
      <c r="G91" s="3">
        <f t="shared" si="14"/>
        <v>43005.583229166667</v>
      </c>
      <c r="H91" s="41">
        <f t="shared" si="15"/>
        <v>944</v>
      </c>
      <c r="I91" s="41">
        <f t="shared" ref="I91:I154" si="18">H91/2</f>
        <v>472</v>
      </c>
      <c r="J91" s="42">
        <f t="shared" ref="J91:J154" si="19">AVERAGE(I90:I91)*(E91-E90)</f>
        <v>921.5</v>
      </c>
      <c r="K91" s="45">
        <f t="shared" ref="K91:K154" si="20">J91*$B$19</f>
        <v>2089.4625557652953</v>
      </c>
      <c r="L91" s="46">
        <f t="shared" si="11"/>
        <v>18230.362396476368</v>
      </c>
      <c r="M91" s="44">
        <f t="shared" si="16"/>
        <v>9.1151811982381842E-2</v>
      </c>
    </row>
    <row r="92" spans="1:13" x14ac:dyDescent="0.2">
      <c r="A92" s="39">
        <v>170927135953</v>
      </c>
      <c r="B92" t="str">
        <f t="shared" si="17"/>
        <v>20170927135953</v>
      </c>
      <c r="C92" s="9">
        <f t="shared" si="12"/>
        <v>43005.583252314813</v>
      </c>
      <c r="D92" s="39">
        <v>1182</v>
      </c>
      <c r="E92" s="40">
        <v>132</v>
      </c>
      <c r="F92" t="str">
        <f t="shared" si="13"/>
        <v/>
      </c>
      <c r="G92" s="3">
        <f t="shared" si="14"/>
        <v>43005.583252314813</v>
      </c>
      <c r="H92" s="41">
        <f t="shared" si="15"/>
        <v>1028</v>
      </c>
      <c r="I92" s="41">
        <f t="shared" si="18"/>
        <v>514</v>
      </c>
      <c r="J92" s="42">
        <f t="shared" si="19"/>
        <v>986</v>
      </c>
      <c r="K92" s="45">
        <f t="shared" si="20"/>
        <v>2235.7135973788186</v>
      </c>
      <c r="L92" s="46">
        <f t="shared" ref="L92:L155" si="21">L91+K92</f>
        <v>20466.075993855186</v>
      </c>
      <c r="M92" s="44">
        <f t="shared" si="16"/>
        <v>0.10233037996927592</v>
      </c>
    </row>
    <row r="93" spans="1:13" x14ac:dyDescent="0.2">
      <c r="A93" s="39">
        <v>170927135955</v>
      </c>
      <c r="B93" t="str">
        <f t="shared" si="17"/>
        <v>20170927135955</v>
      </c>
      <c r="C93" s="9">
        <f t="shared" si="12"/>
        <v>43005.583275462966</v>
      </c>
      <c r="D93" s="39">
        <v>1238</v>
      </c>
      <c r="E93" s="40">
        <v>134</v>
      </c>
      <c r="F93" t="str">
        <f t="shared" si="13"/>
        <v/>
      </c>
      <c r="G93" s="3">
        <f t="shared" si="14"/>
        <v>43005.583275462966</v>
      </c>
      <c r="H93" s="41">
        <f t="shared" si="15"/>
        <v>1084</v>
      </c>
      <c r="I93" s="41">
        <f t="shared" si="18"/>
        <v>542</v>
      </c>
      <c r="J93" s="42">
        <f t="shared" si="19"/>
        <v>1056</v>
      </c>
      <c r="K93" s="45">
        <f t="shared" si="20"/>
        <v>2394.4356580446574</v>
      </c>
      <c r="L93" s="46">
        <f t="shared" si="21"/>
        <v>22860.511651899844</v>
      </c>
      <c r="M93" s="44">
        <f t="shared" si="16"/>
        <v>0.11430255825949923</v>
      </c>
    </row>
    <row r="94" spans="1:13" x14ac:dyDescent="0.2">
      <c r="A94" s="39">
        <v>170927135957</v>
      </c>
      <c r="B94" t="str">
        <f t="shared" si="17"/>
        <v>20170927135957</v>
      </c>
      <c r="C94" s="9">
        <f t="shared" si="12"/>
        <v>43005.583298611113</v>
      </c>
      <c r="D94" s="39">
        <v>1238</v>
      </c>
      <c r="E94" s="40">
        <v>136</v>
      </c>
      <c r="F94" t="str">
        <f t="shared" si="13"/>
        <v/>
      </c>
      <c r="G94" s="3">
        <f t="shared" si="14"/>
        <v>43005.583298611113</v>
      </c>
      <c r="H94" s="41">
        <f t="shared" si="15"/>
        <v>1084</v>
      </c>
      <c r="I94" s="41">
        <f t="shared" si="18"/>
        <v>542</v>
      </c>
      <c r="J94" s="42">
        <f t="shared" si="19"/>
        <v>1084</v>
      </c>
      <c r="K94" s="45">
        <f t="shared" si="20"/>
        <v>2457.924482310993</v>
      </c>
      <c r="L94" s="46">
        <f t="shared" si="21"/>
        <v>25318.436134210839</v>
      </c>
      <c r="M94" s="44">
        <f t="shared" si="16"/>
        <v>0.12659218067105418</v>
      </c>
    </row>
    <row r="95" spans="1:13" x14ac:dyDescent="0.2">
      <c r="A95" s="39">
        <v>170927135959</v>
      </c>
      <c r="B95" t="str">
        <f t="shared" si="17"/>
        <v>20170927135959</v>
      </c>
      <c r="C95" s="9">
        <f t="shared" si="12"/>
        <v>43005.583321759259</v>
      </c>
      <c r="D95" s="39">
        <v>1308</v>
      </c>
      <c r="E95" s="40">
        <v>138</v>
      </c>
      <c r="F95" t="str">
        <f t="shared" si="13"/>
        <v/>
      </c>
      <c r="G95" s="3">
        <f t="shared" si="14"/>
        <v>43005.583321759259</v>
      </c>
      <c r="H95" s="41">
        <f t="shared" si="15"/>
        <v>1154</v>
      </c>
      <c r="I95" s="41">
        <f t="shared" si="18"/>
        <v>577</v>
      </c>
      <c r="J95" s="42">
        <f t="shared" si="19"/>
        <v>1119</v>
      </c>
      <c r="K95" s="45">
        <f t="shared" si="20"/>
        <v>2537.2855126439126</v>
      </c>
      <c r="L95" s="46">
        <f t="shared" si="21"/>
        <v>27855.721646854752</v>
      </c>
      <c r="M95" s="44">
        <f t="shared" si="16"/>
        <v>0.13927860823427377</v>
      </c>
    </row>
    <row r="96" spans="1:13" x14ac:dyDescent="0.2">
      <c r="A96" s="39">
        <v>170927140001</v>
      </c>
      <c r="B96" t="str">
        <f t="shared" si="17"/>
        <v>20170927140001</v>
      </c>
      <c r="C96" s="9">
        <f t="shared" si="12"/>
        <v>43005.583344907405</v>
      </c>
      <c r="D96" s="39">
        <v>1364</v>
      </c>
      <c r="E96" s="40">
        <v>140</v>
      </c>
      <c r="F96" t="str">
        <f t="shared" si="13"/>
        <v/>
      </c>
      <c r="G96" s="3">
        <f t="shared" si="14"/>
        <v>43005.583344907405</v>
      </c>
      <c r="H96" s="41">
        <f t="shared" si="15"/>
        <v>1210</v>
      </c>
      <c r="I96" s="41">
        <f t="shared" si="18"/>
        <v>605</v>
      </c>
      <c r="J96" s="42">
        <f t="shared" si="19"/>
        <v>1182</v>
      </c>
      <c r="K96" s="45">
        <f t="shared" si="20"/>
        <v>2680.1353672431678</v>
      </c>
      <c r="L96" s="46">
        <f t="shared" si="21"/>
        <v>30535.857014097921</v>
      </c>
      <c r="M96" s="44">
        <f t="shared" si="16"/>
        <v>0.15267928507048961</v>
      </c>
    </row>
    <row r="97" spans="1:13" x14ac:dyDescent="0.2">
      <c r="A97" s="39">
        <v>170927140003</v>
      </c>
      <c r="B97" t="str">
        <f t="shared" si="17"/>
        <v>20170927140003</v>
      </c>
      <c r="C97" s="9">
        <f t="shared" si="12"/>
        <v>43005.583368055559</v>
      </c>
      <c r="D97" s="39">
        <v>1390</v>
      </c>
      <c r="E97" s="40">
        <v>142</v>
      </c>
      <c r="F97" t="str">
        <f t="shared" si="13"/>
        <v/>
      </c>
      <c r="G97" s="3">
        <f t="shared" si="14"/>
        <v>43005.583368055559</v>
      </c>
      <c r="H97" s="41">
        <f t="shared" si="15"/>
        <v>1236</v>
      </c>
      <c r="I97" s="41">
        <f t="shared" si="18"/>
        <v>618</v>
      </c>
      <c r="J97" s="42">
        <f t="shared" si="19"/>
        <v>1223</v>
      </c>
      <c r="K97" s="45">
        <f t="shared" si="20"/>
        <v>2773.1011456331594</v>
      </c>
      <c r="L97" s="46">
        <f t="shared" si="21"/>
        <v>33308.958159731083</v>
      </c>
      <c r="M97" s="44">
        <f t="shared" si="16"/>
        <v>0.16654479079865542</v>
      </c>
    </row>
    <row r="98" spans="1:13" x14ac:dyDescent="0.2">
      <c r="A98" s="39">
        <v>170927140005</v>
      </c>
      <c r="B98" t="str">
        <f t="shared" si="17"/>
        <v>20170927140005</v>
      </c>
      <c r="C98" s="9">
        <f t="shared" si="12"/>
        <v>43005.583391203705</v>
      </c>
      <c r="D98" s="39">
        <v>1433</v>
      </c>
      <c r="E98" s="40">
        <v>144</v>
      </c>
      <c r="F98" t="str">
        <f t="shared" si="13"/>
        <v/>
      </c>
      <c r="G98" s="3">
        <f t="shared" si="14"/>
        <v>43005.583391203705</v>
      </c>
      <c r="H98" s="41">
        <f t="shared" si="15"/>
        <v>1279</v>
      </c>
      <c r="I98" s="41">
        <f t="shared" si="18"/>
        <v>639.5</v>
      </c>
      <c r="J98" s="42">
        <f t="shared" si="19"/>
        <v>1257.5</v>
      </c>
      <c r="K98" s="45">
        <f t="shared" si="20"/>
        <v>2851.3284469613227</v>
      </c>
      <c r="L98" s="46">
        <f t="shared" si="21"/>
        <v>36160.286606692403</v>
      </c>
      <c r="M98" s="44">
        <f t="shared" si="16"/>
        <v>0.18080143303346202</v>
      </c>
    </row>
    <row r="99" spans="1:13" x14ac:dyDescent="0.2">
      <c r="A99" s="39">
        <v>170927140007</v>
      </c>
      <c r="B99" t="str">
        <f t="shared" si="17"/>
        <v>20170927140007</v>
      </c>
      <c r="C99" s="9">
        <f t="shared" si="12"/>
        <v>43005.583414351851</v>
      </c>
      <c r="D99" s="39">
        <v>1475</v>
      </c>
      <c r="E99" s="40">
        <v>146</v>
      </c>
      <c r="F99" t="str">
        <f t="shared" si="13"/>
        <v/>
      </c>
      <c r="G99" s="3">
        <f t="shared" si="14"/>
        <v>43005.583414351851</v>
      </c>
      <c r="H99" s="41">
        <f t="shared" si="15"/>
        <v>1321</v>
      </c>
      <c r="I99" s="41">
        <f t="shared" si="18"/>
        <v>660.5</v>
      </c>
      <c r="J99" s="42">
        <f t="shared" si="19"/>
        <v>1300</v>
      </c>
      <c r="K99" s="45">
        <f t="shared" si="20"/>
        <v>2947.6954123655823</v>
      </c>
      <c r="L99" s="46">
        <f t="shared" si="21"/>
        <v>39107.982019057985</v>
      </c>
      <c r="M99" s="44">
        <f t="shared" si="16"/>
        <v>0.19553991009528993</v>
      </c>
    </row>
    <row r="100" spans="1:13" x14ac:dyDescent="0.2">
      <c r="A100" s="39">
        <v>170927140009</v>
      </c>
      <c r="B100" t="str">
        <f t="shared" si="17"/>
        <v>20170927140009</v>
      </c>
      <c r="C100" s="9">
        <f t="shared" si="12"/>
        <v>43005.583437499998</v>
      </c>
      <c r="D100" s="39">
        <v>1503</v>
      </c>
      <c r="E100" s="40">
        <v>148</v>
      </c>
      <c r="F100" t="str">
        <f t="shared" si="13"/>
        <v/>
      </c>
      <c r="G100" s="3">
        <f t="shared" si="14"/>
        <v>43005.583437499998</v>
      </c>
      <c r="H100" s="41">
        <f t="shared" si="15"/>
        <v>1349</v>
      </c>
      <c r="I100" s="41">
        <f t="shared" si="18"/>
        <v>674.5</v>
      </c>
      <c r="J100" s="42">
        <f t="shared" si="19"/>
        <v>1335</v>
      </c>
      <c r="K100" s="45">
        <f t="shared" si="20"/>
        <v>3027.0564426985015</v>
      </c>
      <c r="L100" s="46">
        <f t="shared" si="21"/>
        <v>42135.038461756485</v>
      </c>
      <c r="M100" s="44">
        <f t="shared" si="16"/>
        <v>0.21067519230878243</v>
      </c>
    </row>
    <row r="101" spans="1:13" x14ac:dyDescent="0.2">
      <c r="A101" s="39">
        <v>170927140011</v>
      </c>
      <c r="B101" t="str">
        <f t="shared" si="17"/>
        <v>20170927140011</v>
      </c>
      <c r="C101" s="9">
        <f t="shared" si="12"/>
        <v>43005.583460648151</v>
      </c>
      <c r="D101" s="39">
        <v>1524</v>
      </c>
      <c r="E101" s="40">
        <v>150</v>
      </c>
      <c r="F101" t="str">
        <f t="shared" si="13"/>
        <v/>
      </c>
      <c r="G101" s="3">
        <f t="shared" si="14"/>
        <v>43005.583460648151</v>
      </c>
      <c r="H101" s="41">
        <f t="shared" si="15"/>
        <v>1370</v>
      </c>
      <c r="I101" s="41">
        <f t="shared" si="18"/>
        <v>685</v>
      </c>
      <c r="J101" s="42">
        <f t="shared" si="19"/>
        <v>1359.5</v>
      </c>
      <c r="K101" s="45">
        <f t="shared" si="20"/>
        <v>3082.6091639315455</v>
      </c>
      <c r="L101" s="46">
        <f t="shared" si="21"/>
        <v>45217.647625688027</v>
      </c>
      <c r="M101" s="44">
        <f t="shared" si="16"/>
        <v>0.22608823812844014</v>
      </c>
    </row>
    <row r="102" spans="1:13" x14ac:dyDescent="0.2">
      <c r="A102" s="39">
        <v>170927140013</v>
      </c>
      <c r="B102" t="str">
        <f t="shared" si="17"/>
        <v>20170927140013</v>
      </c>
      <c r="C102" s="9">
        <f t="shared" si="12"/>
        <v>43005.583483796298</v>
      </c>
      <c r="D102" s="39">
        <v>1551</v>
      </c>
      <c r="E102" s="40">
        <v>152</v>
      </c>
      <c r="F102" t="str">
        <f t="shared" si="13"/>
        <v/>
      </c>
      <c r="G102" s="3">
        <f t="shared" si="14"/>
        <v>43005.583483796298</v>
      </c>
      <c r="H102" s="41">
        <f t="shared" si="15"/>
        <v>1397</v>
      </c>
      <c r="I102" s="41">
        <f t="shared" si="18"/>
        <v>698.5</v>
      </c>
      <c r="J102" s="42">
        <f t="shared" si="19"/>
        <v>1383.5</v>
      </c>
      <c r="K102" s="45">
        <f t="shared" si="20"/>
        <v>3137.0281561598331</v>
      </c>
      <c r="L102" s="46">
        <f t="shared" si="21"/>
        <v>48354.675781847858</v>
      </c>
      <c r="M102" s="44">
        <f t="shared" si="16"/>
        <v>0.24177337890923928</v>
      </c>
    </row>
    <row r="103" spans="1:13" x14ac:dyDescent="0.2">
      <c r="A103" s="39">
        <v>170927140015</v>
      </c>
      <c r="B103" t="str">
        <f t="shared" si="17"/>
        <v>20170927140015</v>
      </c>
      <c r="C103" s="9">
        <f t="shared" si="12"/>
        <v>43005.583506944444</v>
      </c>
      <c r="D103" s="39">
        <v>1551</v>
      </c>
      <c r="E103" s="40">
        <v>154</v>
      </c>
      <c r="F103" t="str">
        <f t="shared" si="13"/>
        <v/>
      </c>
      <c r="G103" s="3">
        <f t="shared" si="14"/>
        <v>43005.583506944444</v>
      </c>
      <c r="H103" s="41">
        <f t="shared" si="15"/>
        <v>1397</v>
      </c>
      <c r="I103" s="41">
        <f t="shared" si="18"/>
        <v>698.5</v>
      </c>
      <c r="J103" s="42">
        <f t="shared" si="19"/>
        <v>1397</v>
      </c>
      <c r="K103" s="45">
        <f t="shared" si="20"/>
        <v>3167.638839288245</v>
      </c>
      <c r="L103" s="46">
        <f t="shared" si="21"/>
        <v>51522.314621136102</v>
      </c>
      <c r="M103" s="44">
        <f t="shared" si="16"/>
        <v>0.2576115731056805</v>
      </c>
    </row>
    <row r="104" spans="1:13" x14ac:dyDescent="0.2">
      <c r="A104" s="39">
        <v>170927140017</v>
      </c>
      <c r="B104" t="str">
        <f t="shared" si="17"/>
        <v>20170927140017</v>
      </c>
      <c r="C104" s="9">
        <f t="shared" si="12"/>
        <v>43005.58353009259</v>
      </c>
      <c r="D104" s="39">
        <v>1574</v>
      </c>
      <c r="E104" s="40">
        <v>156</v>
      </c>
      <c r="F104" t="str">
        <f t="shared" si="13"/>
        <v/>
      </c>
      <c r="G104" s="3">
        <f t="shared" si="14"/>
        <v>43005.58353009259</v>
      </c>
      <c r="H104" s="41">
        <f t="shared" si="15"/>
        <v>1420</v>
      </c>
      <c r="I104" s="41">
        <f t="shared" si="18"/>
        <v>710</v>
      </c>
      <c r="J104" s="42">
        <f t="shared" si="19"/>
        <v>1408.5</v>
      </c>
      <c r="K104" s="45">
        <f t="shared" si="20"/>
        <v>3193.7146063976329</v>
      </c>
      <c r="L104" s="46">
        <f t="shared" si="21"/>
        <v>54716.029227533734</v>
      </c>
      <c r="M104" s="44">
        <f t="shared" si="16"/>
        <v>0.27358014613766868</v>
      </c>
    </row>
    <row r="105" spans="1:13" x14ac:dyDescent="0.2">
      <c r="A105" s="39">
        <v>170927140019</v>
      </c>
      <c r="B105" t="str">
        <f t="shared" si="17"/>
        <v>20170927140019</v>
      </c>
      <c r="C105" s="9">
        <f t="shared" si="12"/>
        <v>43005.583553240744</v>
      </c>
      <c r="D105" s="39">
        <v>1575</v>
      </c>
      <c r="E105" s="40">
        <v>158</v>
      </c>
      <c r="F105">
        <f t="shared" si="13"/>
        <v>43005.583553240744</v>
      </c>
      <c r="G105" s="3">
        <f t="shared" si="14"/>
        <v>43005.583553240744</v>
      </c>
      <c r="H105" s="41">
        <f t="shared" si="15"/>
        <v>1421</v>
      </c>
      <c r="I105" s="41">
        <f t="shared" si="18"/>
        <v>710.5</v>
      </c>
      <c r="J105" s="42">
        <f t="shared" si="19"/>
        <v>1420.5</v>
      </c>
      <c r="K105" s="45">
        <f t="shared" si="20"/>
        <v>3220.9241025117767</v>
      </c>
      <c r="L105" s="46">
        <f t="shared" si="21"/>
        <v>57936.953330045508</v>
      </c>
      <c r="M105" s="44">
        <f t="shared" si="16"/>
        <v>0.28968476665022752</v>
      </c>
    </row>
    <row r="106" spans="1:13" x14ac:dyDescent="0.2">
      <c r="A106" s="39">
        <v>170927140021</v>
      </c>
      <c r="B106" t="str">
        <f t="shared" si="17"/>
        <v>20170927140021</v>
      </c>
      <c r="C106" s="9">
        <f t="shared" si="12"/>
        <v>43005.58357638889</v>
      </c>
      <c r="D106" s="39">
        <v>1592</v>
      </c>
      <c r="E106" s="40">
        <v>160</v>
      </c>
      <c r="F106" t="str">
        <f t="shared" si="13"/>
        <v/>
      </c>
      <c r="G106" s="3">
        <f t="shared" si="14"/>
        <v>43005.58357638889</v>
      </c>
      <c r="H106" s="41">
        <f t="shared" si="15"/>
        <v>1438</v>
      </c>
      <c r="I106" s="41">
        <f t="shared" si="18"/>
        <v>719</v>
      </c>
      <c r="J106" s="42">
        <f t="shared" si="19"/>
        <v>1429.5</v>
      </c>
      <c r="K106" s="45">
        <f t="shared" si="20"/>
        <v>3241.3312245973843</v>
      </c>
      <c r="L106" s="46">
        <f t="shared" si="21"/>
        <v>61178.284554642894</v>
      </c>
      <c r="M106" s="44">
        <f t="shared" si="16"/>
        <v>0.30589142277321446</v>
      </c>
    </row>
    <row r="107" spans="1:13" x14ac:dyDescent="0.2">
      <c r="A107" s="39">
        <v>170927140023</v>
      </c>
      <c r="B107" t="str">
        <f t="shared" si="17"/>
        <v>20170927140023</v>
      </c>
      <c r="C107" s="9">
        <f t="shared" si="12"/>
        <v>43005.583599537036</v>
      </c>
      <c r="D107" s="39">
        <v>1593</v>
      </c>
      <c r="E107" s="40">
        <v>162</v>
      </c>
      <c r="F107" t="str">
        <f t="shared" si="13"/>
        <v/>
      </c>
      <c r="G107" s="3">
        <f t="shared" si="14"/>
        <v>43005.583599537036</v>
      </c>
      <c r="H107" s="41">
        <f t="shared" si="15"/>
        <v>1439</v>
      </c>
      <c r="I107" s="41">
        <f t="shared" si="18"/>
        <v>719.5</v>
      </c>
      <c r="J107" s="42">
        <f t="shared" si="19"/>
        <v>1438.5</v>
      </c>
      <c r="K107" s="45">
        <f t="shared" si="20"/>
        <v>3261.7383466829924</v>
      </c>
      <c r="L107" s="46">
        <f t="shared" si="21"/>
        <v>64440.022901325887</v>
      </c>
      <c r="M107" s="44">
        <f t="shared" si="16"/>
        <v>0.32220011450662944</v>
      </c>
    </row>
    <row r="108" spans="1:13" x14ac:dyDescent="0.2">
      <c r="A108" s="39">
        <v>170927140025</v>
      </c>
      <c r="B108" t="str">
        <f t="shared" si="17"/>
        <v>20170927140025</v>
      </c>
      <c r="C108" s="9">
        <f t="shared" si="12"/>
        <v>43005.583622685182</v>
      </c>
      <c r="D108" s="39">
        <v>1594</v>
      </c>
      <c r="E108" s="40">
        <v>164</v>
      </c>
      <c r="F108" t="str">
        <f t="shared" si="13"/>
        <v/>
      </c>
      <c r="G108" s="3">
        <f t="shared" si="14"/>
        <v>43005.583622685182</v>
      </c>
      <c r="H108" s="41">
        <f t="shared" si="15"/>
        <v>1440</v>
      </c>
      <c r="I108" s="41">
        <f t="shared" si="18"/>
        <v>720</v>
      </c>
      <c r="J108" s="42">
        <f t="shared" si="19"/>
        <v>1439.5</v>
      </c>
      <c r="K108" s="45">
        <f t="shared" si="20"/>
        <v>3264.0058046925042</v>
      </c>
      <c r="L108" s="46">
        <f t="shared" si="21"/>
        <v>67704.028706018391</v>
      </c>
      <c r="M108" s="44">
        <f t="shared" si="16"/>
        <v>0.33852014353009197</v>
      </c>
    </row>
    <row r="109" spans="1:13" x14ac:dyDescent="0.2">
      <c r="A109" s="39">
        <v>170927140027</v>
      </c>
      <c r="B109" t="str">
        <f t="shared" si="17"/>
        <v>20170927140027</v>
      </c>
      <c r="C109" s="9">
        <f t="shared" si="12"/>
        <v>43005.583645833336</v>
      </c>
      <c r="D109" s="39">
        <v>1594</v>
      </c>
      <c r="E109" s="40">
        <v>166</v>
      </c>
      <c r="F109" t="str">
        <f t="shared" si="13"/>
        <v/>
      </c>
      <c r="G109" s="3">
        <f t="shared" si="14"/>
        <v>43005.583645833336</v>
      </c>
      <c r="H109" s="41">
        <f t="shared" si="15"/>
        <v>1440</v>
      </c>
      <c r="I109" s="41">
        <f t="shared" si="18"/>
        <v>720</v>
      </c>
      <c r="J109" s="42">
        <f t="shared" si="19"/>
        <v>1440</v>
      </c>
      <c r="K109" s="45">
        <f t="shared" si="20"/>
        <v>3265.13953369726</v>
      </c>
      <c r="L109" s="46">
        <f t="shared" si="21"/>
        <v>70969.168239715655</v>
      </c>
      <c r="M109" s="44">
        <f t="shared" si="16"/>
        <v>0.35484584119857826</v>
      </c>
    </row>
    <row r="110" spans="1:13" x14ac:dyDescent="0.2">
      <c r="A110" s="39">
        <v>170927140029</v>
      </c>
      <c r="B110" t="str">
        <f t="shared" si="17"/>
        <v>20170927140029</v>
      </c>
      <c r="C110" s="9">
        <f t="shared" si="12"/>
        <v>43005.583668981482</v>
      </c>
      <c r="D110" s="39">
        <v>1593</v>
      </c>
      <c r="E110" s="40">
        <v>168</v>
      </c>
      <c r="F110" t="str">
        <f t="shared" si="13"/>
        <v/>
      </c>
      <c r="G110" s="3">
        <f t="shared" si="14"/>
        <v>43005.583668981482</v>
      </c>
      <c r="H110" s="41">
        <f t="shared" si="15"/>
        <v>1439</v>
      </c>
      <c r="I110" s="41">
        <f t="shared" si="18"/>
        <v>719.5</v>
      </c>
      <c r="J110" s="42">
        <f t="shared" si="19"/>
        <v>1439.5</v>
      </c>
      <c r="K110" s="45">
        <f t="shared" si="20"/>
        <v>3264.0058046925042</v>
      </c>
      <c r="L110" s="46">
        <f t="shared" si="21"/>
        <v>74233.174044408166</v>
      </c>
      <c r="M110" s="44">
        <f t="shared" si="16"/>
        <v>0.37116587022204084</v>
      </c>
    </row>
    <row r="111" spans="1:13" x14ac:dyDescent="0.2">
      <c r="A111" s="39">
        <v>170927140031</v>
      </c>
      <c r="B111" t="str">
        <f t="shared" si="17"/>
        <v>20170927140031</v>
      </c>
      <c r="C111" s="9">
        <f t="shared" si="12"/>
        <v>43005.583692129629</v>
      </c>
      <c r="D111" s="39">
        <v>1589</v>
      </c>
      <c r="E111" s="40">
        <v>170</v>
      </c>
      <c r="F111" t="str">
        <f t="shared" si="13"/>
        <v/>
      </c>
      <c r="G111" s="3">
        <f t="shared" si="14"/>
        <v>43005.583692129629</v>
      </c>
      <c r="H111" s="41">
        <f t="shared" si="15"/>
        <v>1435</v>
      </c>
      <c r="I111" s="41">
        <f t="shared" si="18"/>
        <v>717.5</v>
      </c>
      <c r="J111" s="42">
        <f t="shared" si="19"/>
        <v>1437</v>
      </c>
      <c r="K111" s="45">
        <f t="shared" si="20"/>
        <v>3258.3371596687243</v>
      </c>
      <c r="L111" s="46">
        <f t="shared" si="21"/>
        <v>77491.511204076887</v>
      </c>
      <c r="M111" s="44">
        <f t="shared" si="16"/>
        <v>0.38745755602038445</v>
      </c>
    </row>
    <row r="112" spans="1:13" x14ac:dyDescent="0.2">
      <c r="A112" s="39">
        <v>170927140033</v>
      </c>
      <c r="B112" t="str">
        <f t="shared" si="17"/>
        <v>20170927140033</v>
      </c>
      <c r="C112" s="9">
        <f t="shared" si="12"/>
        <v>43005.583715277775</v>
      </c>
      <c r="D112" s="39">
        <v>1567</v>
      </c>
      <c r="E112" s="40">
        <v>172</v>
      </c>
      <c r="F112" t="str">
        <f t="shared" si="13"/>
        <v/>
      </c>
      <c r="G112" s="3">
        <f t="shared" si="14"/>
        <v>43005.583715277775</v>
      </c>
      <c r="H112" s="41">
        <f t="shared" si="15"/>
        <v>1413</v>
      </c>
      <c r="I112" s="41">
        <f t="shared" si="18"/>
        <v>706.5</v>
      </c>
      <c r="J112" s="42">
        <f t="shared" si="19"/>
        <v>1424</v>
      </c>
      <c r="K112" s="45">
        <f t="shared" si="20"/>
        <v>3228.8602055450683</v>
      </c>
      <c r="L112" s="46">
        <f t="shared" si="21"/>
        <v>80720.371409621963</v>
      </c>
      <c r="M112" s="44">
        <f t="shared" si="16"/>
        <v>0.4036018570481098</v>
      </c>
    </row>
    <row r="113" spans="1:13" x14ac:dyDescent="0.2">
      <c r="A113" s="39">
        <v>170927140035</v>
      </c>
      <c r="B113" t="str">
        <f t="shared" si="17"/>
        <v>20170927140035</v>
      </c>
      <c r="C113" s="9">
        <f t="shared" si="12"/>
        <v>43005.583738425928</v>
      </c>
      <c r="D113" s="39">
        <v>1550</v>
      </c>
      <c r="E113" s="40">
        <v>174</v>
      </c>
      <c r="F113" t="str">
        <f t="shared" si="13"/>
        <v/>
      </c>
      <c r="G113" s="3">
        <f t="shared" si="14"/>
        <v>43005.583738425928</v>
      </c>
      <c r="H113" s="41">
        <f t="shared" si="15"/>
        <v>1396</v>
      </c>
      <c r="I113" s="41">
        <f t="shared" si="18"/>
        <v>698</v>
      </c>
      <c r="J113" s="42">
        <f t="shared" si="19"/>
        <v>1404.5</v>
      </c>
      <c r="K113" s="45">
        <f t="shared" si="20"/>
        <v>3184.6447743595845</v>
      </c>
      <c r="L113" s="46">
        <f t="shared" si="21"/>
        <v>83905.016183981541</v>
      </c>
      <c r="M113" s="44">
        <f t="shared" si="16"/>
        <v>0.4195250809199077</v>
      </c>
    </row>
    <row r="114" spans="1:13" x14ac:dyDescent="0.2">
      <c r="A114" s="39">
        <v>170927140037</v>
      </c>
      <c r="B114" t="str">
        <f t="shared" si="17"/>
        <v>20170927140037</v>
      </c>
      <c r="C114" s="9">
        <f t="shared" si="12"/>
        <v>43005.583761574075</v>
      </c>
      <c r="D114" s="39">
        <v>1550</v>
      </c>
      <c r="E114" s="40">
        <v>176</v>
      </c>
      <c r="F114" t="str">
        <f t="shared" si="13"/>
        <v/>
      </c>
      <c r="G114" s="3">
        <f t="shared" si="14"/>
        <v>43005.583761574075</v>
      </c>
      <c r="H114" s="41">
        <f t="shared" si="15"/>
        <v>1396</v>
      </c>
      <c r="I114" s="41">
        <f t="shared" si="18"/>
        <v>698</v>
      </c>
      <c r="J114" s="42">
        <f t="shared" si="19"/>
        <v>1396</v>
      </c>
      <c r="K114" s="45">
        <f t="shared" si="20"/>
        <v>3165.3713812787328</v>
      </c>
      <c r="L114" s="46">
        <f t="shared" si="21"/>
        <v>87070.387565260273</v>
      </c>
      <c r="M114" s="44">
        <f t="shared" si="16"/>
        <v>0.43535193782630138</v>
      </c>
    </row>
    <row r="115" spans="1:13" x14ac:dyDescent="0.2">
      <c r="A115" s="39">
        <v>170927140039</v>
      </c>
      <c r="B115" t="str">
        <f t="shared" si="17"/>
        <v>20170927140039</v>
      </c>
      <c r="C115" s="9">
        <f t="shared" si="12"/>
        <v>43005.583784722221</v>
      </c>
      <c r="D115" s="39">
        <v>1528</v>
      </c>
      <c r="E115" s="40">
        <v>178</v>
      </c>
      <c r="F115" t="str">
        <f t="shared" si="13"/>
        <v/>
      </c>
      <c r="G115" s="3">
        <f t="shared" si="14"/>
        <v>43005.583784722221</v>
      </c>
      <c r="H115" s="41">
        <f t="shared" si="15"/>
        <v>1374</v>
      </c>
      <c r="I115" s="41">
        <f t="shared" si="18"/>
        <v>687</v>
      </c>
      <c r="J115" s="42">
        <f t="shared" si="19"/>
        <v>1385</v>
      </c>
      <c r="K115" s="45">
        <f t="shared" si="20"/>
        <v>3140.4293431741012</v>
      </c>
      <c r="L115" s="46">
        <f t="shared" si="21"/>
        <v>90210.816908434368</v>
      </c>
      <c r="M115" s="44">
        <f t="shared" si="16"/>
        <v>0.45105408454217183</v>
      </c>
    </row>
    <row r="116" spans="1:13" x14ac:dyDescent="0.2">
      <c r="A116" s="39">
        <v>170927140041</v>
      </c>
      <c r="B116" t="str">
        <f t="shared" si="17"/>
        <v>20170927140041</v>
      </c>
      <c r="C116" s="9">
        <f t="shared" si="12"/>
        <v>43005.583807870367</v>
      </c>
      <c r="D116" s="39">
        <v>1507</v>
      </c>
      <c r="E116" s="40">
        <v>180</v>
      </c>
      <c r="F116" t="str">
        <f t="shared" si="13"/>
        <v/>
      </c>
      <c r="G116" s="3">
        <f t="shared" si="14"/>
        <v>43005.583807870367</v>
      </c>
      <c r="H116" s="41">
        <f t="shared" si="15"/>
        <v>1353</v>
      </c>
      <c r="I116" s="41">
        <f t="shared" si="18"/>
        <v>676.5</v>
      </c>
      <c r="J116" s="42">
        <f t="shared" si="19"/>
        <v>1363.5</v>
      </c>
      <c r="K116" s="45">
        <f t="shared" si="20"/>
        <v>3091.6789959695934</v>
      </c>
      <c r="L116" s="46">
        <f t="shared" si="21"/>
        <v>93302.495904403957</v>
      </c>
      <c r="M116" s="44">
        <f t="shared" si="16"/>
        <v>0.4665124795220198</v>
      </c>
    </row>
    <row r="117" spans="1:13" x14ac:dyDescent="0.2">
      <c r="A117" s="39">
        <v>170927140043</v>
      </c>
      <c r="B117" t="str">
        <f t="shared" si="17"/>
        <v>20170927140043</v>
      </c>
      <c r="C117" s="9">
        <f t="shared" si="12"/>
        <v>43005.583831018521</v>
      </c>
      <c r="D117" s="39">
        <v>1487</v>
      </c>
      <c r="E117" s="40">
        <v>182</v>
      </c>
      <c r="F117" t="str">
        <f t="shared" si="13"/>
        <v/>
      </c>
      <c r="G117" s="3">
        <f t="shared" si="14"/>
        <v>43005.583831018521</v>
      </c>
      <c r="H117" s="41">
        <f t="shared" si="15"/>
        <v>1333</v>
      </c>
      <c r="I117" s="41">
        <f t="shared" si="18"/>
        <v>666.5</v>
      </c>
      <c r="J117" s="42">
        <f t="shared" si="19"/>
        <v>1343</v>
      </c>
      <c r="K117" s="45">
        <f t="shared" si="20"/>
        <v>3045.1961067745974</v>
      </c>
      <c r="L117" s="46">
        <f t="shared" si="21"/>
        <v>96347.692011178558</v>
      </c>
      <c r="M117" s="44">
        <f t="shared" si="16"/>
        <v>0.48173846005589277</v>
      </c>
    </row>
    <row r="118" spans="1:13" x14ac:dyDescent="0.2">
      <c r="A118" s="39">
        <v>170927140045</v>
      </c>
      <c r="B118" t="str">
        <f t="shared" si="17"/>
        <v>20170927140045</v>
      </c>
      <c r="C118" s="9">
        <f t="shared" si="12"/>
        <v>43005.583854166667</v>
      </c>
      <c r="D118" s="39">
        <v>1462</v>
      </c>
      <c r="E118" s="40">
        <v>184</v>
      </c>
      <c r="F118" t="str">
        <f t="shared" si="13"/>
        <v/>
      </c>
      <c r="G118" s="3">
        <f t="shared" si="14"/>
        <v>43005.583854166667</v>
      </c>
      <c r="H118" s="41">
        <f t="shared" si="15"/>
        <v>1308</v>
      </c>
      <c r="I118" s="41">
        <f t="shared" si="18"/>
        <v>654</v>
      </c>
      <c r="J118" s="42">
        <f t="shared" si="19"/>
        <v>1320.5</v>
      </c>
      <c r="K118" s="45">
        <f t="shared" si="20"/>
        <v>2994.1783015605779</v>
      </c>
      <c r="L118" s="46">
        <f t="shared" si="21"/>
        <v>99341.870312739135</v>
      </c>
      <c r="M118" s="44">
        <f t="shared" si="16"/>
        <v>0.49670935156369567</v>
      </c>
    </row>
    <row r="119" spans="1:13" x14ac:dyDescent="0.2">
      <c r="A119" s="39">
        <v>170927140047</v>
      </c>
      <c r="B119" t="str">
        <f t="shared" si="17"/>
        <v>20170927140047</v>
      </c>
      <c r="C119" s="9">
        <f t="shared" si="12"/>
        <v>43005.583877314813</v>
      </c>
      <c r="D119" s="39">
        <v>1441</v>
      </c>
      <c r="E119" s="40">
        <v>186</v>
      </c>
      <c r="F119" t="str">
        <f t="shared" si="13"/>
        <v/>
      </c>
      <c r="G119" s="3">
        <f t="shared" si="14"/>
        <v>43005.583877314813</v>
      </c>
      <c r="H119" s="41">
        <f t="shared" si="15"/>
        <v>1287</v>
      </c>
      <c r="I119" s="41">
        <f t="shared" si="18"/>
        <v>643.5</v>
      </c>
      <c r="J119" s="42">
        <f t="shared" si="19"/>
        <v>1297.5</v>
      </c>
      <c r="K119" s="45">
        <f t="shared" si="20"/>
        <v>2942.026767341802</v>
      </c>
      <c r="L119" s="46">
        <f t="shared" si="21"/>
        <v>102283.89708008093</v>
      </c>
      <c r="M119" s="44">
        <f t="shared" si="16"/>
        <v>0.51141948540040472</v>
      </c>
    </row>
    <row r="120" spans="1:13" x14ac:dyDescent="0.2">
      <c r="A120" s="39">
        <v>170927140049</v>
      </c>
      <c r="B120" t="str">
        <f t="shared" si="17"/>
        <v>20170927140049</v>
      </c>
      <c r="C120" s="9">
        <f t="shared" si="12"/>
        <v>43005.58390046296</v>
      </c>
      <c r="D120" s="39">
        <v>1413</v>
      </c>
      <c r="E120" s="40">
        <v>188</v>
      </c>
      <c r="F120" t="str">
        <f t="shared" si="13"/>
        <v/>
      </c>
      <c r="G120" s="3">
        <f t="shared" si="14"/>
        <v>43005.58390046296</v>
      </c>
      <c r="H120" s="41">
        <f t="shared" si="15"/>
        <v>1259</v>
      </c>
      <c r="I120" s="41">
        <f t="shared" si="18"/>
        <v>629.5</v>
      </c>
      <c r="J120" s="42">
        <f t="shared" si="19"/>
        <v>1273</v>
      </c>
      <c r="K120" s="45">
        <f t="shared" si="20"/>
        <v>2886.4740461087586</v>
      </c>
      <c r="L120" s="46">
        <f t="shared" si="21"/>
        <v>105170.3711261897</v>
      </c>
      <c r="M120" s="44">
        <f t="shared" si="16"/>
        <v>0.52585185563094849</v>
      </c>
    </row>
    <row r="121" spans="1:13" x14ac:dyDescent="0.2">
      <c r="A121" s="39">
        <v>170927140051</v>
      </c>
      <c r="B121" t="str">
        <f t="shared" si="17"/>
        <v>20170927140051</v>
      </c>
      <c r="C121" s="9">
        <f t="shared" si="12"/>
        <v>43005.583923611113</v>
      </c>
      <c r="D121" s="39">
        <v>1387</v>
      </c>
      <c r="E121" s="40">
        <v>190</v>
      </c>
      <c r="F121" t="str">
        <f t="shared" si="13"/>
        <v/>
      </c>
      <c r="G121" s="3">
        <f t="shared" si="14"/>
        <v>43005.583923611113</v>
      </c>
      <c r="H121" s="41">
        <f t="shared" si="15"/>
        <v>1233</v>
      </c>
      <c r="I121" s="41">
        <f t="shared" si="18"/>
        <v>616.5</v>
      </c>
      <c r="J121" s="42">
        <f t="shared" si="19"/>
        <v>1246</v>
      </c>
      <c r="K121" s="45">
        <f t="shared" si="20"/>
        <v>2825.2526798519348</v>
      </c>
      <c r="L121" s="46">
        <f t="shared" si="21"/>
        <v>107995.62380604164</v>
      </c>
      <c r="M121" s="44">
        <f t="shared" si="16"/>
        <v>0.5399781190302082</v>
      </c>
    </row>
    <row r="122" spans="1:13" x14ac:dyDescent="0.2">
      <c r="A122" s="39">
        <v>170927140053</v>
      </c>
      <c r="B122" t="str">
        <f t="shared" si="17"/>
        <v>20170927140053</v>
      </c>
      <c r="C122" s="9">
        <f t="shared" si="12"/>
        <v>43005.58394675926</v>
      </c>
      <c r="D122" s="39">
        <v>1355</v>
      </c>
      <c r="E122" s="40">
        <v>192</v>
      </c>
      <c r="F122" t="str">
        <f t="shared" si="13"/>
        <v/>
      </c>
      <c r="G122" s="3">
        <f t="shared" si="14"/>
        <v>43005.58394675926</v>
      </c>
      <c r="H122" s="41">
        <f t="shared" si="15"/>
        <v>1201</v>
      </c>
      <c r="I122" s="41">
        <f t="shared" si="18"/>
        <v>600.5</v>
      </c>
      <c r="J122" s="42">
        <f t="shared" si="19"/>
        <v>1217</v>
      </c>
      <c r="K122" s="45">
        <f t="shared" si="20"/>
        <v>2759.4963975760875</v>
      </c>
      <c r="L122" s="46">
        <f t="shared" si="21"/>
        <v>110755.12020361773</v>
      </c>
      <c r="M122" s="44">
        <f t="shared" si="16"/>
        <v>0.55377560101808865</v>
      </c>
    </row>
    <row r="123" spans="1:13" x14ac:dyDescent="0.2">
      <c r="A123" s="39">
        <v>170927140055</v>
      </c>
      <c r="B123" t="str">
        <f t="shared" si="17"/>
        <v>20170927140055</v>
      </c>
      <c r="C123" s="9">
        <f t="shared" si="12"/>
        <v>43005.583969907406</v>
      </c>
      <c r="D123" s="39">
        <v>1355</v>
      </c>
      <c r="E123" s="40">
        <v>194</v>
      </c>
      <c r="F123" t="str">
        <f t="shared" si="13"/>
        <v/>
      </c>
      <c r="G123" s="3">
        <f t="shared" si="14"/>
        <v>43005.583969907406</v>
      </c>
      <c r="H123" s="41">
        <f t="shared" si="15"/>
        <v>1201</v>
      </c>
      <c r="I123" s="41">
        <f t="shared" si="18"/>
        <v>600.5</v>
      </c>
      <c r="J123" s="42">
        <f t="shared" si="19"/>
        <v>1201</v>
      </c>
      <c r="K123" s="45">
        <f t="shared" si="20"/>
        <v>2723.2170694238957</v>
      </c>
      <c r="L123" s="46">
        <f t="shared" si="21"/>
        <v>113478.33727304163</v>
      </c>
      <c r="M123" s="44">
        <f t="shared" si="16"/>
        <v>0.5673916863652082</v>
      </c>
    </row>
    <row r="124" spans="1:13" x14ac:dyDescent="0.2">
      <c r="A124" s="39">
        <v>170927140057</v>
      </c>
      <c r="B124" t="str">
        <f t="shared" si="17"/>
        <v>20170927140057</v>
      </c>
      <c r="C124" s="9">
        <f t="shared" si="12"/>
        <v>43005.583993055552</v>
      </c>
      <c r="D124" s="39">
        <v>1313</v>
      </c>
      <c r="E124" s="40">
        <v>196</v>
      </c>
      <c r="F124" t="str">
        <f t="shared" si="13"/>
        <v/>
      </c>
      <c r="G124" s="3">
        <f t="shared" si="14"/>
        <v>43005.583993055552</v>
      </c>
      <c r="H124" s="41">
        <f t="shared" si="15"/>
        <v>1159</v>
      </c>
      <c r="I124" s="41">
        <f t="shared" si="18"/>
        <v>579.5</v>
      </c>
      <c r="J124" s="42">
        <f t="shared" si="19"/>
        <v>1180</v>
      </c>
      <c r="K124" s="45">
        <f t="shared" si="20"/>
        <v>2675.6004512241439</v>
      </c>
      <c r="L124" s="46">
        <f t="shared" si="21"/>
        <v>116153.93772426578</v>
      </c>
      <c r="M124" s="44">
        <f t="shared" si="16"/>
        <v>0.58076968862132894</v>
      </c>
    </row>
    <row r="125" spans="1:13" x14ac:dyDescent="0.2">
      <c r="A125" s="39">
        <v>170927140059</v>
      </c>
      <c r="B125" t="str">
        <f t="shared" si="17"/>
        <v>20170927140059</v>
      </c>
      <c r="C125" s="9">
        <f t="shared" si="12"/>
        <v>43005.584016203706</v>
      </c>
      <c r="D125" s="39">
        <v>1284</v>
      </c>
      <c r="E125" s="40">
        <v>198</v>
      </c>
      <c r="F125" t="str">
        <f t="shared" si="13"/>
        <v/>
      </c>
      <c r="G125" s="3">
        <f t="shared" si="14"/>
        <v>43005.584016203706</v>
      </c>
      <c r="H125" s="41">
        <f t="shared" si="15"/>
        <v>1130</v>
      </c>
      <c r="I125" s="41">
        <f t="shared" si="18"/>
        <v>565</v>
      </c>
      <c r="J125" s="42">
        <f t="shared" si="19"/>
        <v>1144.5</v>
      </c>
      <c r="K125" s="45">
        <f t="shared" si="20"/>
        <v>2595.1056918864683</v>
      </c>
      <c r="L125" s="46">
        <f t="shared" si="21"/>
        <v>118749.04341615224</v>
      </c>
      <c r="M125" s="44">
        <f t="shared" si="16"/>
        <v>0.59374521708076122</v>
      </c>
    </row>
    <row r="126" spans="1:13" x14ac:dyDescent="0.2">
      <c r="A126" s="39">
        <v>170927140101</v>
      </c>
      <c r="B126" t="str">
        <f t="shared" si="17"/>
        <v>20170927140101</v>
      </c>
      <c r="C126" s="9">
        <f t="shared" si="12"/>
        <v>43005.584039351852</v>
      </c>
      <c r="D126" s="39">
        <v>1262</v>
      </c>
      <c r="E126" s="40">
        <v>200</v>
      </c>
      <c r="F126" t="str">
        <f t="shared" si="13"/>
        <v/>
      </c>
      <c r="G126" s="3">
        <f t="shared" si="14"/>
        <v>43005.584039351852</v>
      </c>
      <c r="H126" s="41">
        <f t="shared" si="15"/>
        <v>1108</v>
      </c>
      <c r="I126" s="41">
        <f t="shared" si="18"/>
        <v>554</v>
      </c>
      <c r="J126" s="42">
        <f t="shared" si="19"/>
        <v>1119</v>
      </c>
      <c r="K126" s="45">
        <f t="shared" si="20"/>
        <v>2537.2855126439126</v>
      </c>
      <c r="L126" s="46">
        <f t="shared" si="21"/>
        <v>121286.32892879615</v>
      </c>
      <c r="M126" s="44">
        <f t="shared" si="16"/>
        <v>0.60643164464398081</v>
      </c>
    </row>
    <row r="127" spans="1:13" x14ac:dyDescent="0.2">
      <c r="A127" s="39">
        <v>170927140103</v>
      </c>
      <c r="B127" t="str">
        <f t="shared" si="17"/>
        <v>20170927140103</v>
      </c>
      <c r="C127" s="9">
        <f t="shared" si="12"/>
        <v>43005.584062499998</v>
      </c>
      <c r="D127" s="39">
        <v>1232</v>
      </c>
      <c r="E127" s="40">
        <v>202</v>
      </c>
      <c r="F127" t="str">
        <f t="shared" si="13"/>
        <v/>
      </c>
      <c r="G127" s="3">
        <f t="shared" si="14"/>
        <v>43005.584062499998</v>
      </c>
      <c r="H127" s="41">
        <f t="shared" si="15"/>
        <v>1078</v>
      </c>
      <c r="I127" s="41">
        <f t="shared" si="18"/>
        <v>539</v>
      </c>
      <c r="J127" s="42">
        <f t="shared" si="19"/>
        <v>1093</v>
      </c>
      <c r="K127" s="45">
        <f t="shared" si="20"/>
        <v>2478.3316043966011</v>
      </c>
      <c r="L127" s="46">
        <f t="shared" si="21"/>
        <v>123764.66053319276</v>
      </c>
      <c r="M127" s="44">
        <f t="shared" si="16"/>
        <v>0.61882330266596375</v>
      </c>
    </row>
    <row r="128" spans="1:13" x14ac:dyDescent="0.2">
      <c r="A128" s="39">
        <v>170927140105</v>
      </c>
      <c r="B128" t="str">
        <f t="shared" si="17"/>
        <v>20170927140105</v>
      </c>
      <c r="C128" s="9">
        <f t="shared" si="12"/>
        <v>43005.584085648145</v>
      </c>
      <c r="D128" s="39">
        <v>1200</v>
      </c>
      <c r="E128" s="40">
        <v>204</v>
      </c>
      <c r="F128" t="str">
        <f t="shared" si="13"/>
        <v/>
      </c>
      <c r="G128" s="3">
        <f t="shared" si="14"/>
        <v>43005.584085648145</v>
      </c>
      <c r="H128" s="41">
        <f t="shared" si="15"/>
        <v>1046</v>
      </c>
      <c r="I128" s="41">
        <f t="shared" si="18"/>
        <v>523</v>
      </c>
      <c r="J128" s="42">
        <f t="shared" si="19"/>
        <v>1062</v>
      </c>
      <c r="K128" s="45">
        <f t="shared" si="20"/>
        <v>2408.0404061017293</v>
      </c>
      <c r="L128" s="46">
        <f t="shared" si="21"/>
        <v>126172.70093929449</v>
      </c>
      <c r="M128" s="44">
        <f t="shared" si="16"/>
        <v>0.63086350469647245</v>
      </c>
    </row>
    <row r="129" spans="1:13" x14ac:dyDescent="0.2">
      <c r="A129" s="39">
        <v>170927140107</v>
      </c>
      <c r="B129" t="str">
        <f t="shared" si="17"/>
        <v>20170927140107</v>
      </c>
      <c r="C129" s="9">
        <f t="shared" si="12"/>
        <v>43005.584108796298</v>
      </c>
      <c r="D129" s="39">
        <v>1163</v>
      </c>
      <c r="E129" s="40">
        <v>206</v>
      </c>
      <c r="F129" t="str">
        <f t="shared" si="13"/>
        <v/>
      </c>
      <c r="G129" s="3">
        <f t="shared" si="14"/>
        <v>43005.584108796298</v>
      </c>
      <c r="H129" s="41">
        <f t="shared" si="15"/>
        <v>1009</v>
      </c>
      <c r="I129" s="41">
        <f t="shared" si="18"/>
        <v>504.5</v>
      </c>
      <c r="J129" s="42">
        <f t="shared" si="19"/>
        <v>1027.5</v>
      </c>
      <c r="K129" s="45">
        <f t="shared" si="20"/>
        <v>2329.813104773566</v>
      </c>
      <c r="L129" s="46">
        <f t="shared" si="21"/>
        <v>128502.51404406806</v>
      </c>
      <c r="M129" s="44">
        <f t="shared" si="16"/>
        <v>0.64251257022034025</v>
      </c>
    </row>
    <row r="130" spans="1:13" x14ac:dyDescent="0.2">
      <c r="A130" s="39">
        <v>170927140109</v>
      </c>
      <c r="B130" t="str">
        <f t="shared" si="17"/>
        <v>20170927140109</v>
      </c>
      <c r="C130" s="9">
        <f t="shared" si="12"/>
        <v>43005.584131944444</v>
      </c>
      <c r="D130" s="39">
        <v>1131</v>
      </c>
      <c r="E130" s="40">
        <v>208</v>
      </c>
      <c r="F130" t="str">
        <f t="shared" si="13"/>
        <v/>
      </c>
      <c r="G130" s="3">
        <f t="shared" si="14"/>
        <v>43005.584131944444</v>
      </c>
      <c r="H130" s="41">
        <f t="shared" si="15"/>
        <v>977</v>
      </c>
      <c r="I130" s="41">
        <f t="shared" si="18"/>
        <v>488.5</v>
      </c>
      <c r="J130" s="42">
        <f t="shared" si="19"/>
        <v>993</v>
      </c>
      <c r="K130" s="45">
        <f t="shared" si="20"/>
        <v>2251.5858034454022</v>
      </c>
      <c r="L130" s="46">
        <f t="shared" si="21"/>
        <v>130754.09984751345</v>
      </c>
      <c r="M130" s="44">
        <f t="shared" si="16"/>
        <v>0.65377049923756725</v>
      </c>
    </row>
    <row r="131" spans="1:13" x14ac:dyDescent="0.2">
      <c r="A131" s="39">
        <v>170927140111</v>
      </c>
      <c r="B131" t="str">
        <f t="shared" si="17"/>
        <v>20170927140111</v>
      </c>
      <c r="C131" s="9">
        <f t="shared" si="12"/>
        <v>43005.584155092591</v>
      </c>
      <c r="D131" s="39">
        <v>1103</v>
      </c>
      <c r="E131" s="40">
        <v>210</v>
      </c>
      <c r="F131" t="str">
        <f t="shared" si="13"/>
        <v/>
      </c>
      <c r="G131" s="3">
        <f t="shared" si="14"/>
        <v>43005.584155092591</v>
      </c>
      <c r="H131" s="41">
        <f t="shared" si="15"/>
        <v>949</v>
      </c>
      <c r="I131" s="41">
        <f t="shared" si="18"/>
        <v>474.5</v>
      </c>
      <c r="J131" s="42">
        <f t="shared" si="19"/>
        <v>963</v>
      </c>
      <c r="K131" s="45">
        <f t="shared" si="20"/>
        <v>2183.5620631600427</v>
      </c>
      <c r="L131" s="46">
        <f t="shared" si="21"/>
        <v>132937.66191067349</v>
      </c>
      <c r="M131" s="44">
        <f t="shared" si="16"/>
        <v>0.66468830955336744</v>
      </c>
    </row>
    <row r="132" spans="1:13" x14ac:dyDescent="0.2">
      <c r="A132" s="39">
        <v>170927140113</v>
      </c>
      <c r="B132" t="str">
        <f t="shared" si="17"/>
        <v>20170927140113</v>
      </c>
      <c r="C132" s="9">
        <f t="shared" si="12"/>
        <v>43005.584178240744</v>
      </c>
      <c r="D132" s="39">
        <v>1103</v>
      </c>
      <c r="E132" s="40">
        <v>212</v>
      </c>
      <c r="F132" t="str">
        <f t="shared" si="13"/>
        <v/>
      </c>
      <c r="G132" s="3">
        <f t="shared" si="14"/>
        <v>43005.584178240744</v>
      </c>
      <c r="H132" s="41">
        <f t="shared" si="15"/>
        <v>949</v>
      </c>
      <c r="I132" s="41">
        <f t="shared" si="18"/>
        <v>474.5</v>
      </c>
      <c r="J132" s="42">
        <f t="shared" si="19"/>
        <v>949</v>
      </c>
      <c r="K132" s="45">
        <f t="shared" si="20"/>
        <v>2151.817651026875</v>
      </c>
      <c r="L132" s="46">
        <f t="shared" si="21"/>
        <v>135089.47956170037</v>
      </c>
      <c r="M132" s="44">
        <f t="shared" si="16"/>
        <v>0.67544739780850183</v>
      </c>
    </row>
    <row r="133" spans="1:13" x14ac:dyDescent="0.2">
      <c r="A133" s="39">
        <v>170927140115</v>
      </c>
      <c r="B133" t="str">
        <f t="shared" si="17"/>
        <v>20170927140115</v>
      </c>
      <c r="C133" s="9">
        <f t="shared" si="12"/>
        <v>43005.584201388891</v>
      </c>
      <c r="D133" s="39">
        <v>1064</v>
      </c>
      <c r="E133" s="40">
        <v>214</v>
      </c>
      <c r="F133" t="str">
        <f t="shared" si="13"/>
        <v/>
      </c>
      <c r="G133" s="3">
        <f t="shared" si="14"/>
        <v>43005.584201388891</v>
      </c>
      <c r="H133" s="41">
        <f t="shared" si="15"/>
        <v>910</v>
      </c>
      <c r="I133" s="41">
        <f t="shared" si="18"/>
        <v>455</v>
      </c>
      <c r="J133" s="42">
        <f t="shared" si="19"/>
        <v>929.5</v>
      </c>
      <c r="K133" s="45">
        <f t="shared" si="20"/>
        <v>2107.6022198413912</v>
      </c>
      <c r="L133" s="46">
        <f t="shared" si="21"/>
        <v>137197.08178154175</v>
      </c>
      <c r="M133" s="44">
        <f t="shared" si="16"/>
        <v>0.68598540890770876</v>
      </c>
    </row>
    <row r="134" spans="1:13" x14ac:dyDescent="0.2">
      <c r="A134" s="39">
        <v>170927140117</v>
      </c>
      <c r="B134" t="str">
        <f t="shared" si="17"/>
        <v>20170927140117</v>
      </c>
      <c r="C134" s="9">
        <f t="shared" si="12"/>
        <v>43005.584224537037</v>
      </c>
      <c r="D134" s="39">
        <v>1037</v>
      </c>
      <c r="E134" s="40">
        <v>216</v>
      </c>
      <c r="F134" t="str">
        <f t="shared" si="13"/>
        <v/>
      </c>
      <c r="G134" s="3">
        <f t="shared" si="14"/>
        <v>43005.584224537037</v>
      </c>
      <c r="H134" s="41">
        <f t="shared" si="15"/>
        <v>883</v>
      </c>
      <c r="I134" s="41">
        <f t="shared" si="18"/>
        <v>441.5</v>
      </c>
      <c r="J134" s="42">
        <f t="shared" si="19"/>
        <v>896.5</v>
      </c>
      <c r="K134" s="45">
        <f t="shared" si="20"/>
        <v>2032.7761055274957</v>
      </c>
      <c r="L134" s="46">
        <f t="shared" si="21"/>
        <v>139229.85788706926</v>
      </c>
      <c r="M134" s="44">
        <f t="shared" si="16"/>
        <v>0.69614928943534626</v>
      </c>
    </row>
    <row r="135" spans="1:13" x14ac:dyDescent="0.2">
      <c r="A135" s="39">
        <v>170927140119</v>
      </c>
      <c r="B135" t="str">
        <f t="shared" si="17"/>
        <v>20170927140119</v>
      </c>
      <c r="C135" s="9">
        <f t="shared" si="12"/>
        <v>43005.584247685183</v>
      </c>
      <c r="D135" s="39">
        <v>997</v>
      </c>
      <c r="E135" s="40">
        <v>218</v>
      </c>
      <c r="F135" t="str">
        <f t="shared" si="13"/>
        <v/>
      </c>
      <c r="G135" s="3">
        <f t="shared" si="14"/>
        <v>43005.584247685183</v>
      </c>
      <c r="H135" s="41">
        <f t="shared" si="15"/>
        <v>843</v>
      </c>
      <c r="I135" s="41">
        <f t="shared" si="18"/>
        <v>421.5</v>
      </c>
      <c r="J135" s="42">
        <f t="shared" si="19"/>
        <v>863</v>
      </c>
      <c r="K135" s="45">
        <f t="shared" si="20"/>
        <v>1956.8162622088441</v>
      </c>
      <c r="L135" s="46">
        <f t="shared" si="21"/>
        <v>141186.67414927811</v>
      </c>
      <c r="M135" s="44">
        <f t="shared" si="16"/>
        <v>0.70593337074639062</v>
      </c>
    </row>
    <row r="136" spans="1:13" x14ac:dyDescent="0.2">
      <c r="A136" s="39">
        <v>170927140121</v>
      </c>
      <c r="B136" t="str">
        <f t="shared" si="17"/>
        <v>20170927140121</v>
      </c>
      <c r="C136" s="9">
        <f t="shared" si="12"/>
        <v>43005.584270833337</v>
      </c>
      <c r="D136" s="39">
        <v>965</v>
      </c>
      <c r="E136" s="40">
        <v>220</v>
      </c>
      <c r="F136" t="str">
        <f t="shared" si="13"/>
        <v/>
      </c>
      <c r="G136" s="3">
        <f t="shared" si="14"/>
        <v>43005.584270833337</v>
      </c>
      <c r="H136" s="41">
        <f t="shared" si="15"/>
        <v>811</v>
      </c>
      <c r="I136" s="41">
        <f t="shared" si="18"/>
        <v>405.5</v>
      </c>
      <c r="J136" s="42">
        <f t="shared" si="19"/>
        <v>827</v>
      </c>
      <c r="K136" s="45">
        <f t="shared" si="20"/>
        <v>1875.1877738664127</v>
      </c>
      <c r="L136" s="46">
        <f t="shared" si="21"/>
        <v>143061.86192314452</v>
      </c>
      <c r="M136" s="44">
        <f t="shared" si="16"/>
        <v>0.71530930961572259</v>
      </c>
    </row>
    <row r="137" spans="1:13" x14ac:dyDescent="0.2">
      <c r="A137" s="39">
        <v>170927140123</v>
      </c>
      <c r="B137" t="str">
        <f t="shared" si="17"/>
        <v>20170927140123</v>
      </c>
      <c r="C137" s="9">
        <f t="shared" si="12"/>
        <v>43005.584293981483</v>
      </c>
      <c r="D137" s="39">
        <v>936</v>
      </c>
      <c r="E137" s="40">
        <v>222</v>
      </c>
      <c r="F137" t="str">
        <f t="shared" si="13"/>
        <v/>
      </c>
      <c r="G137" s="3">
        <f t="shared" si="14"/>
        <v>43005.584293981483</v>
      </c>
      <c r="H137" s="41">
        <f t="shared" si="15"/>
        <v>782</v>
      </c>
      <c r="I137" s="41">
        <f t="shared" si="18"/>
        <v>391</v>
      </c>
      <c r="J137" s="42">
        <f t="shared" si="19"/>
        <v>796.5</v>
      </c>
      <c r="K137" s="45">
        <f t="shared" si="20"/>
        <v>1806.0303045762971</v>
      </c>
      <c r="L137" s="46">
        <f t="shared" si="21"/>
        <v>144867.89222772082</v>
      </c>
      <c r="M137" s="44">
        <f t="shared" si="16"/>
        <v>0.72433946113860415</v>
      </c>
    </row>
    <row r="138" spans="1:13" x14ac:dyDescent="0.2">
      <c r="A138" s="39">
        <v>170927140125</v>
      </c>
      <c r="B138" t="str">
        <f t="shared" si="17"/>
        <v>20170927140125</v>
      </c>
      <c r="C138" s="9">
        <f t="shared" si="12"/>
        <v>43005.584317129629</v>
      </c>
      <c r="D138" s="39">
        <v>913</v>
      </c>
      <c r="E138" s="40">
        <v>224</v>
      </c>
      <c r="F138" t="str">
        <f t="shared" si="13"/>
        <v/>
      </c>
      <c r="G138" s="3">
        <f t="shared" si="14"/>
        <v>43005.584317129629</v>
      </c>
      <c r="H138" s="41">
        <f t="shared" si="15"/>
        <v>759</v>
      </c>
      <c r="I138" s="41">
        <f t="shared" si="18"/>
        <v>379.5</v>
      </c>
      <c r="J138" s="42">
        <f t="shared" si="19"/>
        <v>770.5</v>
      </c>
      <c r="K138" s="45">
        <f t="shared" si="20"/>
        <v>1747.0763963289855</v>
      </c>
      <c r="L138" s="46">
        <f t="shared" si="21"/>
        <v>146614.9686240498</v>
      </c>
      <c r="M138" s="44">
        <f t="shared" si="16"/>
        <v>0.73307484312024895</v>
      </c>
    </row>
    <row r="139" spans="1:13" x14ac:dyDescent="0.2">
      <c r="A139" s="39">
        <v>170927140127</v>
      </c>
      <c r="B139" t="str">
        <f t="shared" si="17"/>
        <v>20170927140127</v>
      </c>
      <c r="C139" s="9">
        <f t="shared" si="12"/>
        <v>43005.584340277775</v>
      </c>
      <c r="D139" s="39">
        <v>885</v>
      </c>
      <c r="E139" s="40">
        <v>226</v>
      </c>
      <c r="F139" t="str">
        <f t="shared" si="13"/>
        <v/>
      </c>
      <c r="G139" s="3">
        <f t="shared" si="14"/>
        <v>43005.584340277775</v>
      </c>
      <c r="H139" s="41">
        <f t="shared" si="15"/>
        <v>731</v>
      </c>
      <c r="I139" s="41">
        <f t="shared" si="18"/>
        <v>365.5</v>
      </c>
      <c r="J139" s="42">
        <f t="shared" si="19"/>
        <v>745</v>
      </c>
      <c r="K139" s="45">
        <f t="shared" si="20"/>
        <v>1689.2562170864298</v>
      </c>
      <c r="L139" s="46">
        <f t="shared" si="21"/>
        <v>148304.22484113622</v>
      </c>
      <c r="M139" s="44">
        <f t="shared" si="16"/>
        <v>0.74152112420568117</v>
      </c>
    </row>
    <row r="140" spans="1:13" x14ac:dyDescent="0.2">
      <c r="A140" s="39">
        <v>170927140129</v>
      </c>
      <c r="B140" t="str">
        <f t="shared" si="17"/>
        <v>20170927140129</v>
      </c>
      <c r="C140" s="9">
        <f t="shared" si="12"/>
        <v>43005.584363425929</v>
      </c>
      <c r="D140" s="39">
        <v>860</v>
      </c>
      <c r="E140" s="40">
        <v>228</v>
      </c>
      <c r="F140" t="str">
        <f t="shared" si="13"/>
        <v/>
      </c>
      <c r="G140" s="3">
        <f t="shared" si="14"/>
        <v>43005.584363425929</v>
      </c>
      <c r="H140" s="41">
        <f t="shared" si="15"/>
        <v>706</v>
      </c>
      <c r="I140" s="41">
        <f t="shared" si="18"/>
        <v>353</v>
      </c>
      <c r="J140" s="42">
        <f t="shared" si="19"/>
        <v>718.5</v>
      </c>
      <c r="K140" s="45">
        <f t="shared" si="20"/>
        <v>1629.1685798343622</v>
      </c>
      <c r="L140" s="46">
        <f t="shared" si="21"/>
        <v>149933.39342097059</v>
      </c>
      <c r="M140" s="44">
        <f t="shared" si="16"/>
        <v>0.74966696710485292</v>
      </c>
    </row>
    <row r="141" spans="1:13" x14ac:dyDescent="0.2">
      <c r="A141" s="39">
        <v>170927140131</v>
      </c>
      <c r="B141" t="str">
        <f t="shared" si="17"/>
        <v>20170927140131</v>
      </c>
      <c r="C141" s="9">
        <f t="shared" si="12"/>
        <v>43005.584386574075</v>
      </c>
      <c r="D141" s="39">
        <v>830</v>
      </c>
      <c r="E141" s="40">
        <v>230</v>
      </c>
      <c r="F141" t="str">
        <f t="shared" si="13"/>
        <v/>
      </c>
      <c r="G141" s="3">
        <f t="shared" si="14"/>
        <v>43005.584386574075</v>
      </c>
      <c r="H141" s="41">
        <f t="shared" si="15"/>
        <v>676</v>
      </c>
      <c r="I141" s="41">
        <f t="shared" si="18"/>
        <v>338</v>
      </c>
      <c r="J141" s="42">
        <f t="shared" si="19"/>
        <v>691</v>
      </c>
      <c r="K141" s="45">
        <f t="shared" si="20"/>
        <v>1566.8134845727825</v>
      </c>
      <c r="L141" s="46">
        <f t="shared" si="21"/>
        <v>151500.20690554337</v>
      </c>
      <c r="M141" s="44">
        <f t="shared" si="16"/>
        <v>0.75750103452771689</v>
      </c>
    </row>
    <row r="142" spans="1:13" x14ac:dyDescent="0.2">
      <c r="A142" s="39">
        <v>170927140133</v>
      </c>
      <c r="B142" t="str">
        <f t="shared" si="17"/>
        <v>20170927140133</v>
      </c>
      <c r="C142" s="9">
        <f t="shared" si="12"/>
        <v>43005.584409722222</v>
      </c>
      <c r="D142" s="39">
        <v>808</v>
      </c>
      <c r="E142" s="40">
        <v>232</v>
      </c>
      <c r="F142" t="str">
        <f t="shared" si="13"/>
        <v/>
      </c>
      <c r="G142" s="3">
        <f t="shared" si="14"/>
        <v>43005.584409722222</v>
      </c>
      <c r="H142" s="41">
        <f t="shared" si="15"/>
        <v>654</v>
      </c>
      <c r="I142" s="41">
        <f t="shared" si="18"/>
        <v>327</v>
      </c>
      <c r="J142" s="42">
        <f t="shared" si="19"/>
        <v>665</v>
      </c>
      <c r="K142" s="45">
        <f t="shared" si="20"/>
        <v>1507.8595763254709</v>
      </c>
      <c r="L142" s="46">
        <f t="shared" si="21"/>
        <v>153008.06648186885</v>
      </c>
      <c r="M142" s="44">
        <f t="shared" si="16"/>
        <v>0.76504033240934421</v>
      </c>
    </row>
    <row r="143" spans="1:13" x14ac:dyDescent="0.2">
      <c r="A143" s="39">
        <v>170927140135</v>
      </c>
      <c r="B143" t="str">
        <f t="shared" si="17"/>
        <v>20170927140135</v>
      </c>
      <c r="C143" s="9">
        <f t="shared" si="12"/>
        <v>43005.584432870368</v>
      </c>
      <c r="D143" s="39">
        <v>786</v>
      </c>
      <c r="E143" s="40">
        <v>234</v>
      </c>
      <c r="F143" t="str">
        <f t="shared" si="13"/>
        <v/>
      </c>
      <c r="G143" s="3">
        <f t="shared" si="14"/>
        <v>43005.584432870368</v>
      </c>
      <c r="H143" s="41">
        <f t="shared" si="15"/>
        <v>632</v>
      </c>
      <c r="I143" s="41">
        <f t="shared" si="18"/>
        <v>316</v>
      </c>
      <c r="J143" s="42">
        <f t="shared" si="19"/>
        <v>643</v>
      </c>
      <c r="K143" s="45">
        <f t="shared" si="20"/>
        <v>1457.9755001162073</v>
      </c>
      <c r="L143" s="46">
        <f t="shared" si="21"/>
        <v>154466.04198198506</v>
      </c>
      <c r="M143" s="44">
        <f t="shared" si="16"/>
        <v>0.77233020990992529</v>
      </c>
    </row>
    <row r="144" spans="1:13" x14ac:dyDescent="0.2">
      <c r="A144" s="39">
        <v>170927140137</v>
      </c>
      <c r="B144" t="str">
        <f t="shared" si="17"/>
        <v>20170927140137</v>
      </c>
      <c r="C144" s="9">
        <f t="shared" si="12"/>
        <v>43005.584456018521</v>
      </c>
      <c r="D144" s="39">
        <v>786</v>
      </c>
      <c r="E144" s="40">
        <v>236</v>
      </c>
      <c r="F144" t="str">
        <f t="shared" si="13"/>
        <v/>
      </c>
      <c r="G144" s="3">
        <f t="shared" si="14"/>
        <v>43005.584456018521</v>
      </c>
      <c r="H144" s="41">
        <f t="shared" si="15"/>
        <v>632</v>
      </c>
      <c r="I144" s="41">
        <f t="shared" si="18"/>
        <v>316</v>
      </c>
      <c r="J144" s="42">
        <f t="shared" si="19"/>
        <v>632</v>
      </c>
      <c r="K144" s="45">
        <f t="shared" si="20"/>
        <v>1433.0334620115752</v>
      </c>
      <c r="L144" s="46">
        <f t="shared" si="21"/>
        <v>155899.07544399664</v>
      </c>
      <c r="M144" s="44">
        <f t="shared" si="16"/>
        <v>0.77949537721998319</v>
      </c>
    </row>
    <row r="145" spans="1:13" x14ac:dyDescent="0.2">
      <c r="A145" s="39">
        <v>170927140139</v>
      </c>
      <c r="B145" t="str">
        <f t="shared" si="17"/>
        <v>20170927140139</v>
      </c>
      <c r="C145" s="9">
        <f t="shared" si="12"/>
        <v>43005.584479166668</v>
      </c>
      <c r="D145" s="39">
        <v>753</v>
      </c>
      <c r="E145" s="40">
        <v>238</v>
      </c>
      <c r="F145" t="str">
        <f t="shared" si="13"/>
        <v/>
      </c>
      <c r="G145" s="3">
        <f t="shared" si="14"/>
        <v>43005.584479166668</v>
      </c>
      <c r="H145" s="41">
        <f t="shared" si="15"/>
        <v>599</v>
      </c>
      <c r="I145" s="41">
        <f t="shared" si="18"/>
        <v>299.5</v>
      </c>
      <c r="J145" s="42">
        <f t="shared" si="19"/>
        <v>615.5</v>
      </c>
      <c r="K145" s="45">
        <f t="shared" si="20"/>
        <v>1395.6204048546276</v>
      </c>
      <c r="L145" s="46">
        <f t="shared" si="21"/>
        <v>157294.69584885126</v>
      </c>
      <c r="M145" s="44">
        <f t="shared" si="16"/>
        <v>0.78647347924425626</v>
      </c>
    </row>
    <row r="146" spans="1:13" x14ac:dyDescent="0.2">
      <c r="A146" s="39">
        <v>170927140141</v>
      </c>
      <c r="B146" t="str">
        <f t="shared" si="17"/>
        <v>20170927140141</v>
      </c>
      <c r="C146" s="9">
        <f t="shared" si="12"/>
        <v>43005.584502314814</v>
      </c>
      <c r="D146" s="39">
        <v>733</v>
      </c>
      <c r="E146" s="40">
        <v>240</v>
      </c>
      <c r="F146" t="str">
        <f t="shared" si="13"/>
        <v/>
      </c>
      <c r="G146" s="3">
        <f t="shared" si="14"/>
        <v>43005.584502314814</v>
      </c>
      <c r="H146" s="41">
        <f t="shared" si="15"/>
        <v>579</v>
      </c>
      <c r="I146" s="41">
        <f t="shared" si="18"/>
        <v>289.5</v>
      </c>
      <c r="J146" s="42">
        <f t="shared" si="19"/>
        <v>589</v>
      </c>
      <c r="K146" s="45">
        <f t="shared" si="20"/>
        <v>1335.5327676025599</v>
      </c>
      <c r="L146" s="46">
        <f t="shared" si="21"/>
        <v>158630.22861645382</v>
      </c>
      <c r="M146" s="44">
        <f t="shared" si="16"/>
        <v>0.79315114308226908</v>
      </c>
    </row>
    <row r="147" spans="1:13" x14ac:dyDescent="0.2">
      <c r="A147" s="39">
        <v>170927140143</v>
      </c>
      <c r="B147" t="str">
        <f t="shared" si="17"/>
        <v>20170927140143</v>
      </c>
      <c r="C147" s="9">
        <f t="shared" si="12"/>
        <v>43005.58452546296</v>
      </c>
      <c r="D147" s="39">
        <v>711</v>
      </c>
      <c r="E147" s="40">
        <v>242</v>
      </c>
      <c r="F147" t="str">
        <f t="shared" si="13"/>
        <v/>
      </c>
      <c r="G147" s="3">
        <f t="shared" si="14"/>
        <v>43005.58452546296</v>
      </c>
      <c r="H147" s="41">
        <f t="shared" si="15"/>
        <v>557</v>
      </c>
      <c r="I147" s="41">
        <f t="shared" si="18"/>
        <v>278.5</v>
      </c>
      <c r="J147" s="42">
        <f t="shared" si="19"/>
        <v>568</v>
      </c>
      <c r="K147" s="45">
        <f t="shared" si="20"/>
        <v>1287.9161494028083</v>
      </c>
      <c r="L147" s="46">
        <f t="shared" si="21"/>
        <v>159918.14476585662</v>
      </c>
      <c r="M147" s="44">
        <f t="shared" si="16"/>
        <v>0.79959072382928309</v>
      </c>
    </row>
    <row r="148" spans="1:13" x14ac:dyDescent="0.2">
      <c r="A148" s="39">
        <v>170927140145</v>
      </c>
      <c r="B148" t="str">
        <f t="shared" si="17"/>
        <v>20170927140145</v>
      </c>
      <c r="C148" s="9">
        <f t="shared" si="12"/>
        <v>43005.584548611114</v>
      </c>
      <c r="D148" s="39">
        <v>693</v>
      </c>
      <c r="E148" s="40">
        <v>244</v>
      </c>
      <c r="F148" t="str">
        <f t="shared" si="13"/>
        <v/>
      </c>
      <c r="G148" s="3">
        <f t="shared" si="14"/>
        <v>43005.584548611114</v>
      </c>
      <c r="H148" s="41">
        <f t="shared" si="15"/>
        <v>539</v>
      </c>
      <c r="I148" s="41">
        <f t="shared" si="18"/>
        <v>269.5</v>
      </c>
      <c r="J148" s="42">
        <f t="shared" si="19"/>
        <v>548</v>
      </c>
      <c r="K148" s="45">
        <f t="shared" si="20"/>
        <v>1242.5669892125684</v>
      </c>
      <c r="L148" s="46">
        <f t="shared" si="21"/>
        <v>161160.71175506918</v>
      </c>
      <c r="M148" s="44">
        <f t="shared" si="16"/>
        <v>0.80580355877534593</v>
      </c>
    </row>
    <row r="149" spans="1:13" x14ac:dyDescent="0.2">
      <c r="A149" s="39">
        <v>170927140147</v>
      </c>
      <c r="B149" t="str">
        <f t="shared" si="17"/>
        <v>20170927140147</v>
      </c>
      <c r="C149" s="9">
        <f t="shared" si="12"/>
        <v>43005.58457175926</v>
      </c>
      <c r="D149" s="39">
        <v>658</v>
      </c>
      <c r="E149" s="40">
        <v>246</v>
      </c>
      <c r="F149" t="str">
        <f t="shared" si="13"/>
        <v/>
      </c>
      <c r="G149" s="3">
        <f t="shared" si="14"/>
        <v>43005.58457175926</v>
      </c>
      <c r="H149" s="41">
        <f t="shared" si="15"/>
        <v>504</v>
      </c>
      <c r="I149" s="41">
        <f t="shared" si="18"/>
        <v>252</v>
      </c>
      <c r="J149" s="42">
        <f t="shared" si="19"/>
        <v>521.5</v>
      </c>
      <c r="K149" s="45">
        <f t="shared" si="20"/>
        <v>1182.4793519605009</v>
      </c>
      <c r="L149" s="46">
        <f t="shared" si="21"/>
        <v>162343.19110702968</v>
      </c>
      <c r="M149" s="44">
        <f t="shared" si="16"/>
        <v>0.81171595553514841</v>
      </c>
    </row>
    <row r="150" spans="1:13" x14ac:dyDescent="0.2">
      <c r="A150" s="39">
        <v>170927140149</v>
      </c>
      <c r="B150" t="str">
        <f t="shared" si="17"/>
        <v>20170927140149</v>
      </c>
      <c r="C150" s="9">
        <f t="shared" si="12"/>
        <v>43005.584594907406</v>
      </c>
      <c r="D150" s="39">
        <v>641</v>
      </c>
      <c r="E150" s="40">
        <v>248</v>
      </c>
      <c r="F150" t="str">
        <f t="shared" si="13"/>
        <v/>
      </c>
      <c r="G150" s="3">
        <f t="shared" si="14"/>
        <v>43005.584594907406</v>
      </c>
      <c r="H150" s="41">
        <f t="shared" si="15"/>
        <v>487</v>
      </c>
      <c r="I150" s="41">
        <f t="shared" si="18"/>
        <v>243.5</v>
      </c>
      <c r="J150" s="42">
        <f t="shared" si="19"/>
        <v>495.5</v>
      </c>
      <c r="K150" s="45">
        <f t="shared" si="20"/>
        <v>1123.5254437131891</v>
      </c>
      <c r="L150" s="46">
        <f t="shared" si="21"/>
        <v>163466.71655074286</v>
      </c>
      <c r="M150" s="44">
        <f t="shared" si="16"/>
        <v>0.81733358275371426</v>
      </c>
    </row>
    <row r="151" spans="1:13" x14ac:dyDescent="0.2">
      <c r="A151" s="39">
        <v>170927140151</v>
      </c>
      <c r="B151" t="str">
        <f t="shared" si="17"/>
        <v>20170927140151</v>
      </c>
      <c r="C151" s="9">
        <f t="shared" si="12"/>
        <v>43005.584618055553</v>
      </c>
      <c r="D151" s="39">
        <v>618</v>
      </c>
      <c r="E151" s="40">
        <v>250</v>
      </c>
      <c r="F151" t="str">
        <f t="shared" si="13"/>
        <v/>
      </c>
      <c r="G151" s="3">
        <f t="shared" si="14"/>
        <v>43005.584618055553</v>
      </c>
      <c r="H151" s="41">
        <f t="shared" si="15"/>
        <v>464</v>
      </c>
      <c r="I151" s="41">
        <f t="shared" si="18"/>
        <v>232</v>
      </c>
      <c r="J151" s="42">
        <f t="shared" si="19"/>
        <v>475.5</v>
      </c>
      <c r="K151" s="45">
        <f t="shared" si="20"/>
        <v>1078.1762835229495</v>
      </c>
      <c r="L151" s="46">
        <f t="shared" si="21"/>
        <v>164544.8928342658</v>
      </c>
      <c r="M151" s="44">
        <f t="shared" si="16"/>
        <v>0.82272446417132905</v>
      </c>
    </row>
    <row r="152" spans="1:13" x14ac:dyDescent="0.2">
      <c r="A152" s="39">
        <v>170927140153</v>
      </c>
      <c r="B152" t="str">
        <f t="shared" si="17"/>
        <v>20170927140153</v>
      </c>
      <c r="C152" s="9">
        <f t="shared" si="12"/>
        <v>43005.584641203706</v>
      </c>
      <c r="D152" s="39">
        <v>618</v>
      </c>
      <c r="E152" s="40">
        <v>252</v>
      </c>
      <c r="F152" t="str">
        <f t="shared" si="13"/>
        <v/>
      </c>
      <c r="G152" s="3">
        <f t="shared" si="14"/>
        <v>43005.584641203706</v>
      </c>
      <c r="H152" s="41">
        <f t="shared" si="15"/>
        <v>464</v>
      </c>
      <c r="I152" s="41">
        <f t="shared" si="18"/>
        <v>232</v>
      </c>
      <c r="J152" s="42">
        <f t="shared" si="19"/>
        <v>464</v>
      </c>
      <c r="K152" s="45">
        <f t="shared" si="20"/>
        <v>1052.1005164135615</v>
      </c>
      <c r="L152" s="46">
        <f t="shared" si="21"/>
        <v>165596.99335067937</v>
      </c>
      <c r="M152" s="44">
        <f t="shared" si="16"/>
        <v>0.82798496675339683</v>
      </c>
    </row>
    <row r="153" spans="1:13" x14ac:dyDescent="0.2">
      <c r="A153" s="39">
        <v>170927140155</v>
      </c>
      <c r="B153" t="str">
        <f t="shared" si="17"/>
        <v>20170927140155</v>
      </c>
      <c r="C153" s="9">
        <f t="shared" si="12"/>
        <v>43005.584664351853</v>
      </c>
      <c r="D153" s="39">
        <v>596</v>
      </c>
      <c r="E153" s="40">
        <v>254</v>
      </c>
      <c r="F153" t="str">
        <f t="shared" si="13"/>
        <v/>
      </c>
      <c r="G153" s="3">
        <f t="shared" si="14"/>
        <v>43005.584664351853</v>
      </c>
      <c r="H153" s="41">
        <f t="shared" si="15"/>
        <v>442</v>
      </c>
      <c r="I153" s="41">
        <f t="shared" si="18"/>
        <v>221</v>
      </c>
      <c r="J153" s="42">
        <f t="shared" si="19"/>
        <v>453</v>
      </c>
      <c r="K153" s="45">
        <f t="shared" si="20"/>
        <v>1027.1584783089297</v>
      </c>
      <c r="L153" s="46">
        <f t="shared" si="21"/>
        <v>166624.15182898831</v>
      </c>
      <c r="M153" s="44">
        <f t="shared" si="16"/>
        <v>0.83312075914494155</v>
      </c>
    </row>
    <row r="154" spans="1:13" x14ac:dyDescent="0.2">
      <c r="A154" s="39">
        <v>170927140157</v>
      </c>
      <c r="B154" t="str">
        <f t="shared" si="17"/>
        <v>20170927140157</v>
      </c>
      <c r="C154" s="9">
        <f t="shared" ref="C154:C217" si="22">DATE(LEFT(B154,4),MID(B154,5,2),MID(B154,7,2))+TIME(MID(B154,9,2),MID(B154,11,2),RIGHT(B154,2))</f>
        <v>43005.584687499999</v>
      </c>
      <c r="D154" s="39">
        <v>580</v>
      </c>
      <c r="E154" s="40">
        <v>256</v>
      </c>
      <c r="F154" t="str">
        <f t="shared" ref="F154:F217" si="23">IF(H154=$B$13,C154,"")</f>
        <v/>
      </c>
      <c r="G154" s="3">
        <f t="shared" ref="G154:G217" si="24">IF(D154-$B$11&gt;0,C154," ")</f>
        <v>43005.584687499999</v>
      </c>
      <c r="H154" s="41">
        <f t="shared" ref="H154:H217" si="25">IF((D154-$B$11)&gt;0,D154-$B$11,0)</f>
        <v>426</v>
      </c>
      <c r="I154" s="41">
        <f t="shared" si="18"/>
        <v>213</v>
      </c>
      <c r="J154" s="42">
        <f t="shared" si="19"/>
        <v>434</v>
      </c>
      <c r="K154" s="45">
        <f t="shared" si="20"/>
        <v>984.07677612820203</v>
      </c>
      <c r="L154" s="46">
        <f t="shared" si="21"/>
        <v>167608.22860511651</v>
      </c>
      <c r="M154" s="44">
        <f t="shared" ref="M154:M217" si="26">L154/($B$17*1000)</f>
        <v>0.83804114302558252</v>
      </c>
    </row>
    <row r="155" spans="1:13" x14ac:dyDescent="0.2">
      <c r="A155" s="39">
        <v>170927140159</v>
      </c>
      <c r="B155" t="str">
        <f t="shared" ref="B155:B218" si="27">"20"&amp;A155</f>
        <v>20170927140159</v>
      </c>
      <c r="C155" s="9">
        <f t="shared" si="22"/>
        <v>43005.584710648145</v>
      </c>
      <c r="D155" s="39">
        <v>557</v>
      </c>
      <c r="E155" s="40">
        <v>258</v>
      </c>
      <c r="F155" t="str">
        <f t="shared" si="23"/>
        <v/>
      </c>
      <c r="G155" s="3">
        <f t="shared" si="24"/>
        <v>43005.584710648145</v>
      </c>
      <c r="H155" s="41">
        <f t="shared" si="25"/>
        <v>403</v>
      </c>
      <c r="I155" s="41">
        <f t="shared" ref="I155:I218" si="28">H155/2</f>
        <v>201.5</v>
      </c>
      <c r="J155" s="42">
        <f t="shared" ref="J155:J218" si="29">AVERAGE(I154:I155)*(E155-E154)</f>
        <v>414.5</v>
      </c>
      <c r="K155" s="45">
        <f t="shared" ref="K155:K218" si="30">J155*$B$19</f>
        <v>939.86134494271835</v>
      </c>
      <c r="L155" s="46">
        <f t="shared" si="21"/>
        <v>168548.08995005922</v>
      </c>
      <c r="M155" s="44">
        <f t="shared" si="26"/>
        <v>0.84274044975029605</v>
      </c>
    </row>
    <row r="156" spans="1:13" x14ac:dyDescent="0.2">
      <c r="A156" s="39">
        <v>170927140201</v>
      </c>
      <c r="B156" t="str">
        <f t="shared" si="27"/>
        <v>20170927140201</v>
      </c>
      <c r="C156" s="9">
        <f t="shared" si="22"/>
        <v>43005.584733796299</v>
      </c>
      <c r="D156" s="39">
        <v>544</v>
      </c>
      <c r="E156" s="40">
        <v>260</v>
      </c>
      <c r="F156" t="str">
        <f t="shared" si="23"/>
        <v/>
      </c>
      <c r="G156" s="3">
        <f t="shared" si="24"/>
        <v>43005.584733796299</v>
      </c>
      <c r="H156" s="41">
        <f t="shared" si="25"/>
        <v>390</v>
      </c>
      <c r="I156" s="41">
        <f t="shared" si="28"/>
        <v>195</v>
      </c>
      <c r="J156" s="42">
        <f t="shared" si="29"/>
        <v>396.5</v>
      </c>
      <c r="K156" s="45">
        <f t="shared" si="30"/>
        <v>899.04710077150253</v>
      </c>
      <c r="L156" s="46">
        <f t="shared" ref="L156:L219" si="31">L155+K156</f>
        <v>169447.13705083073</v>
      </c>
      <c r="M156" s="44">
        <f t="shared" si="26"/>
        <v>0.8472356852541536</v>
      </c>
    </row>
    <row r="157" spans="1:13" x14ac:dyDescent="0.2">
      <c r="A157" s="39">
        <v>170927140203</v>
      </c>
      <c r="B157" t="str">
        <f t="shared" si="27"/>
        <v>20170927140203</v>
      </c>
      <c r="C157" s="9">
        <f t="shared" si="22"/>
        <v>43005.584756944445</v>
      </c>
      <c r="D157" s="39">
        <v>541</v>
      </c>
      <c r="E157" s="40">
        <v>262</v>
      </c>
      <c r="F157" t="str">
        <f t="shared" si="23"/>
        <v/>
      </c>
      <c r="G157" s="3">
        <f t="shared" si="24"/>
        <v>43005.584756944445</v>
      </c>
      <c r="H157" s="41">
        <f t="shared" si="25"/>
        <v>387</v>
      </c>
      <c r="I157" s="41">
        <f t="shared" si="28"/>
        <v>193.5</v>
      </c>
      <c r="J157" s="42">
        <f t="shared" si="29"/>
        <v>388.5</v>
      </c>
      <c r="K157" s="45">
        <f t="shared" si="30"/>
        <v>880.90743669540666</v>
      </c>
      <c r="L157" s="46">
        <f t="shared" si="31"/>
        <v>170328.04448752615</v>
      </c>
      <c r="M157" s="44">
        <f t="shared" si="26"/>
        <v>0.85164022243763071</v>
      </c>
    </row>
    <row r="158" spans="1:13" x14ac:dyDescent="0.2">
      <c r="A158" s="39">
        <v>170927140205</v>
      </c>
      <c r="B158" t="str">
        <f t="shared" si="27"/>
        <v>20170927140205</v>
      </c>
      <c r="C158" s="9">
        <f t="shared" si="22"/>
        <v>43005.584780092591</v>
      </c>
      <c r="D158" s="39">
        <v>514</v>
      </c>
      <c r="E158" s="40">
        <v>264</v>
      </c>
      <c r="F158" t="str">
        <f t="shared" si="23"/>
        <v/>
      </c>
      <c r="G158" s="3">
        <f t="shared" si="24"/>
        <v>43005.584780092591</v>
      </c>
      <c r="H158" s="41">
        <f t="shared" si="25"/>
        <v>360</v>
      </c>
      <c r="I158" s="41">
        <f t="shared" si="28"/>
        <v>180</v>
      </c>
      <c r="J158" s="42">
        <f t="shared" si="29"/>
        <v>373.5</v>
      </c>
      <c r="K158" s="45">
        <f t="shared" si="30"/>
        <v>846.8955665527269</v>
      </c>
      <c r="L158" s="46">
        <f t="shared" si="31"/>
        <v>171174.94005407888</v>
      </c>
      <c r="M158" s="44">
        <f t="shared" si="26"/>
        <v>0.85587470027039436</v>
      </c>
    </row>
    <row r="159" spans="1:13" x14ac:dyDescent="0.2">
      <c r="A159" s="39">
        <v>170927140207</v>
      </c>
      <c r="B159" t="str">
        <f t="shared" si="27"/>
        <v>20170927140207</v>
      </c>
      <c r="C159" s="9">
        <f t="shared" si="22"/>
        <v>43005.584803240738</v>
      </c>
      <c r="D159" s="39">
        <v>502</v>
      </c>
      <c r="E159" s="40">
        <v>266</v>
      </c>
      <c r="F159" t="str">
        <f t="shared" si="23"/>
        <v/>
      </c>
      <c r="G159" s="3">
        <f t="shared" si="24"/>
        <v>43005.584803240738</v>
      </c>
      <c r="H159" s="41">
        <f t="shared" si="25"/>
        <v>348</v>
      </c>
      <c r="I159" s="41">
        <f t="shared" si="28"/>
        <v>174</v>
      </c>
      <c r="J159" s="42">
        <f t="shared" si="29"/>
        <v>354</v>
      </c>
      <c r="K159" s="45">
        <f t="shared" si="30"/>
        <v>802.68013536724311</v>
      </c>
      <c r="L159" s="46">
        <f t="shared" si="31"/>
        <v>171977.62018944611</v>
      </c>
      <c r="M159" s="44">
        <f t="shared" si="26"/>
        <v>0.85988810094723056</v>
      </c>
    </row>
    <row r="160" spans="1:13" x14ac:dyDescent="0.2">
      <c r="A160" s="39">
        <v>170927140209</v>
      </c>
      <c r="B160" t="str">
        <f t="shared" si="27"/>
        <v>20170927140209</v>
      </c>
      <c r="C160" s="9">
        <f t="shared" si="22"/>
        <v>43005.584826388891</v>
      </c>
      <c r="D160" s="39">
        <v>489</v>
      </c>
      <c r="E160" s="40">
        <v>268</v>
      </c>
      <c r="F160" t="str">
        <f t="shared" si="23"/>
        <v/>
      </c>
      <c r="G160" s="3">
        <f t="shared" si="24"/>
        <v>43005.584826388891</v>
      </c>
      <c r="H160" s="41">
        <f t="shared" si="25"/>
        <v>335</v>
      </c>
      <c r="I160" s="41">
        <f t="shared" si="28"/>
        <v>167.5</v>
      </c>
      <c r="J160" s="42">
        <f t="shared" si="29"/>
        <v>341.5</v>
      </c>
      <c r="K160" s="45">
        <f t="shared" si="30"/>
        <v>774.33691024834332</v>
      </c>
      <c r="L160" s="46">
        <f t="shared" si="31"/>
        <v>172751.95709969447</v>
      </c>
      <c r="M160" s="44">
        <f t="shared" si="26"/>
        <v>0.86375978549847232</v>
      </c>
    </row>
    <row r="161" spans="1:13" x14ac:dyDescent="0.2">
      <c r="A161" s="39">
        <v>170927140211</v>
      </c>
      <c r="B161" t="str">
        <f t="shared" si="27"/>
        <v>20170927140211</v>
      </c>
      <c r="C161" s="9">
        <f t="shared" si="22"/>
        <v>43005.584849537037</v>
      </c>
      <c r="D161" s="39">
        <v>489</v>
      </c>
      <c r="E161" s="40">
        <v>270</v>
      </c>
      <c r="F161" t="str">
        <f t="shared" si="23"/>
        <v/>
      </c>
      <c r="G161" s="3">
        <f t="shared" si="24"/>
        <v>43005.584849537037</v>
      </c>
      <c r="H161" s="41">
        <f t="shared" si="25"/>
        <v>335</v>
      </c>
      <c r="I161" s="41">
        <f t="shared" si="28"/>
        <v>167.5</v>
      </c>
      <c r="J161" s="42">
        <f t="shared" si="29"/>
        <v>335</v>
      </c>
      <c r="K161" s="45">
        <f t="shared" si="30"/>
        <v>759.59843318651542</v>
      </c>
      <c r="L161" s="46">
        <f t="shared" si="31"/>
        <v>173511.55553288097</v>
      </c>
      <c r="M161" s="44">
        <f t="shared" si="26"/>
        <v>0.86755777766440489</v>
      </c>
    </row>
    <row r="162" spans="1:13" x14ac:dyDescent="0.2">
      <c r="A162" s="39">
        <v>170927140213</v>
      </c>
      <c r="B162" t="str">
        <f t="shared" si="27"/>
        <v>20170927140213</v>
      </c>
      <c r="C162" s="9">
        <f t="shared" si="22"/>
        <v>43005.584872685184</v>
      </c>
      <c r="D162" s="39">
        <v>476</v>
      </c>
      <c r="E162" s="40">
        <v>272</v>
      </c>
      <c r="F162" t="str">
        <f t="shared" si="23"/>
        <v/>
      </c>
      <c r="G162" s="3">
        <f t="shared" si="24"/>
        <v>43005.584872685184</v>
      </c>
      <c r="H162" s="41">
        <f t="shared" si="25"/>
        <v>322</v>
      </c>
      <c r="I162" s="41">
        <f t="shared" si="28"/>
        <v>161</v>
      </c>
      <c r="J162" s="42">
        <f t="shared" si="29"/>
        <v>328.5</v>
      </c>
      <c r="K162" s="45">
        <f t="shared" si="30"/>
        <v>744.85995612468753</v>
      </c>
      <c r="L162" s="46">
        <f t="shared" si="31"/>
        <v>174256.41548900565</v>
      </c>
      <c r="M162" s="44">
        <f t="shared" si="26"/>
        <v>0.87128207744502828</v>
      </c>
    </row>
    <row r="163" spans="1:13" x14ac:dyDescent="0.2">
      <c r="A163" s="39">
        <v>170927140215</v>
      </c>
      <c r="B163" t="str">
        <f t="shared" si="27"/>
        <v>20170927140215</v>
      </c>
      <c r="C163" s="9">
        <f t="shared" si="22"/>
        <v>43005.58489583333</v>
      </c>
      <c r="D163" s="39">
        <v>456</v>
      </c>
      <c r="E163" s="40">
        <v>274</v>
      </c>
      <c r="F163" t="str">
        <f t="shared" si="23"/>
        <v/>
      </c>
      <c r="G163" s="3">
        <f t="shared" si="24"/>
        <v>43005.58489583333</v>
      </c>
      <c r="H163" s="41">
        <f t="shared" si="25"/>
        <v>302</v>
      </c>
      <c r="I163" s="41">
        <f t="shared" si="28"/>
        <v>151</v>
      </c>
      <c r="J163" s="42">
        <f t="shared" si="29"/>
        <v>312</v>
      </c>
      <c r="K163" s="45">
        <f t="shared" si="30"/>
        <v>707.44689896773968</v>
      </c>
      <c r="L163" s="46">
        <f t="shared" si="31"/>
        <v>174963.86238797338</v>
      </c>
      <c r="M163" s="44">
        <f t="shared" si="26"/>
        <v>0.87481931193986684</v>
      </c>
    </row>
    <row r="164" spans="1:13" x14ac:dyDescent="0.2">
      <c r="A164" s="39">
        <v>170927140217</v>
      </c>
      <c r="B164" t="str">
        <f t="shared" si="27"/>
        <v>20170927140217</v>
      </c>
      <c r="C164" s="9">
        <f t="shared" si="22"/>
        <v>43005.584918981483</v>
      </c>
      <c r="D164" s="39">
        <v>454</v>
      </c>
      <c r="E164" s="40">
        <v>276</v>
      </c>
      <c r="F164" t="str">
        <f t="shared" si="23"/>
        <v/>
      </c>
      <c r="G164" s="3">
        <f t="shared" si="24"/>
        <v>43005.584918981483</v>
      </c>
      <c r="H164" s="41">
        <f t="shared" si="25"/>
        <v>300</v>
      </c>
      <c r="I164" s="41">
        <f t="shared" si="28"/>
        <v>150</v>
      </c>
      <c r="J164" s="42">
        <f t="shared" si="29"/>
        <v>301</v>
      </c>
      <c r="K164" s="45">
        <f t="shared" si="30"/>
        <v>682.50486086310787</v>
      </c>
      <c r="L164" s="46">
        <f t="shared" si="31"/>
        <v>175646.3672488365</v>
      </c>
      <c r="M164" s="44">
        <f t="shared" si="26"/>
        <v>0.87823183624418244</v>
      </c>
    </row>
    <row r="165" spans="1:13" x14ac:dyDescent="0.2">
      <c r="A165" s="39">
        <v>170927140219</v>
      </c>
      <c r="B165" t="str">
        <f t="shared" si="27"/>
        <v>20170927140219</v>
      </c>
      <c r="C165" s="9">
        <f t="shared" si="22"/>
        <v>43005.58494212963</v>
      </c>
      <c r="D165" s="39">
        <v>434</v>
      </c>
      <c r="E165" s="40">
        <v>278</v>
      </c>
      <c r="F165" t="str">
        <f t="shared" si="23"/>
        <v/>
      </c>
      <c r="G165" s="3">
        <f t="shared" si="24"/>
        <v>43005.58494212963</v>
      </c>
      <c r="H165" s="41">
        <f t="shared" si="25"/>
        <v>280</v>
      </c>
      <c r="I165" s="41">
        <f t="shared" si="28"/>
        <v>140</v>
      </c>
      <c r="J165" s="42">
        <f t="shared" si="29"/>
        <v>290</v>
      </c>
      <c r="K165" s="45">
        <f t="shared" si="30"/>
        <v>657.56282275847605</v>
      </c>
      <c r="L165" s="46">
        <f t="shared" si="31"/>
        <v>176303.93007159498</v>
      </c>
      <c r="M165" s="44">
        <f t="shared" si="26"/>
        <v>0.88151965035797486</v>
      </c>
    </row>
    <row r="166" spans="1:13" x14ac:dyDescent="0.2">
      <c r="A166" s="39">
        <v>170927140221</v>
      </c>
      <c r="B166" t="str">
        <f t="shared" si="27"/>
        <v>20170927140221</v>
      </c>
      <c r="C166" s="9">
        <f t="shared" si="22"/>
        <v>43005.584965277776</v>
      </c>
      <c r="D166" s="39">
        <v>431</v>
      </c>
      <c r="E166" s="40">
        <v>280</v>
      </c>
      <c r="F166" t="str">
        <f t="shared" si="23"/>
        <v/>
      </c>
      <c r="G166" s="3">
        <f t="shared" si="24"/>
        <v>43005.584965277776</v>
      </c>
      <c r="H166" s="41">
        <f t="shared" si="25"/>
        <v>277</v>
      </c>
      <c r="I166" s="41">
        <f t="shared" si="28"/>
        <v>138.5</v>
      </c>
      <c r="J166" s="42">
        <f t="shared" si="29"/>
        <v>278.5</v>
      </c>
      <c r="K166" s="45">
        <f t="shared" si="30"/>
        <v>631.48705564908823</v>
      </c>
      <c r="L166" s="46">
        <f t="shared" si="31"/>
        <v>176935.41712724406</v>
      </c>
      <c r="M166" s="44">
        <f t="shared" si="26"/>
        <v>0.88467708563622027</v>
      </c>
    </row>
    <row r="167" spans="1:13" x14ac:dyDescent="0.2">
      <c r="A167" s="39">
        <v>170927140223</v>
      </c>
      <c r="B167" t="str">
        <f t="shared" si="27"/>
        <v>20170927140223</v>
      </c>
      <c r="C167" s="9">
        <f t="shared" si="22"/>
        <v>43005.584988425922</v>
      </c>
      <c r="D167" s="39">
        <v>411</v>
      </c>
      <c r="E167" s="40">
        <v>282</v>
      </c>
      <c r="F167" t="str">
        <f t="shared" si="23"/>
        <v/>
      </c>
      <c r="G167" s="3">
        <f t="shared" si="24"/>
        <v>43005.584988425922</v>
      </c>
      <c r="H167" s="41">
        <f t="shared" si="25"/>
        <v>257</v>
      </c>
      <c r="I167" s="41">
        <f t="shared" si="28"/>
        <v>128.5</v>
      </c>
      <c r="J167" s="42">
        <f t="shared" si="29"/>
        <v>267</v>
      </c>
      <c r="K167" s="45">
        <f t="shared" si="30"/>
        <v>605.41128853970031</v>
      </c>
      <c r="L167" s="46">
        <f t="shared" si="31"/>
        <v>177540.82841578376</v>
      </c>
      <c r="M167" s="44">
        <f t="shared" si="26"/>
        <v>0.88770414207891879</v>
      </c>
    </row>
    <row r="168" spans="1:13" x14ac:dyDescent="0.2">
      <c r="A168" s="39">
        <v>170927140225</v>
      </c>
      <c r="B168" t="str">
        <f t="shared" si="27"/>
        <v>20170927140225</v>
      </c>
      <c r="C168" s="9">
        <f t="shared" si="22"/>
        <v>43005.585011574076</v>
      </c>
      <c r="D168" s="39">
        <v>409</v>
      </c>
      <c r="E168" s="40">
        <v>284</v>
      </c>
      <c r="F168" t="str">
        <f t="shared" si="23"/>
        <v/>
      </c>
      <c r="G168" s="3">
        <f t="shared" si="24"/>
        <v>43005.585011574076</v>
      </c>
      <c r="H168" s="41">
        <f t="shared" si="25"/>
        <v>255</v>
      </c>
      <c r="I168" s="41">
        <f t="shared" si="28"/>
        <v>127.5</v>
      </c>
      <c r="J168" s="42">
        <f t="shared" si="29"/>
        <v>256</v>
      </c>
      <c r="K168" s="45">
        <f t="shared" si="30"/>
        <v>580.46925043506849</v>
      </c>
      <c r="L168" s="46">
        <f t="shared" si="31"/>
        <v>178121.29766621883</v>
      </c>
      <c r="M168" s="44">
        <f t="shared" si="26"/>
        <v>0.89060648833109413</v>
      </c>
    </row>
    <row r="169" spans="1:13" x14ac:dyDescent="0.2">
      <c r="A169" s="39">
        <v>170927140227</v>
      </c>
      <c r="B169" t="str">
        <f t="shared" si="27"/>
        <v>20170927140227</v>
      </c>
      <c r="C169" s="9">
        <f t="shared" si="22"/>
        <v>43005.585034722222</v>
      </c>
      <c r="D169" s="39">
        <v>394</v>
      </c>
      <c r="E169" s="40">
        <v>286</v>
      </c>
      <c r="F169" t="str">
        <f t="shared" si="23"/>
        <v/>
      </c>
      <c r="G169" s="3">
        <f t="shared" si="24"/>
        <v>43005.585034722222</v>
      </c>
      <c r="H169" s="41">
        <f t="shared" si="25"/>
        <v>240</v>
      </c>
      <c r="I169" s="41">
        <f t="shared" si="28"/>
        <v>120</v>
      </c>
      <c r="J169" s="42">
        <f t="shared" si="29"/>
        <v>247.5</v>
      </c>
      <c r="K169" s="45">
        <f t="shared" si="30"/>
        <v>561.19585735421663</v>
      </c>
      <c r="L169" s="46">
        <f t="shared" si="31"/>
        <v>178682.49352357304</v>
      </c>
      <c r="M169" s="44">
        <f t="shared" si="26"/>
        <v>0.89341246761786519</v>
      </c>
    </row>
    <row r="170" spans="1:13" x14ac:dyDescent="0.2">
      <c r="A170" s="39">
        <v>170927140229</v>
      </c>
      <c r="B170" t="str">
        <f t="shared" si="27"/>
        <v>20170927140229</v>
      </c>
      <c r="C170" s="9">
        <f t="shared" si="22"/>
        <v>43005.585057870368</v>
      </c>
      <c r="D170" s="39">
        <v>391</v>
      </c>
      <c r="E170" s="40">
        <v>288</v>
      </c>
      <c r="F170" t="str">
        <f t="shared" si="23"/>
        <v/>
      </c>
      <c r="G170" s="3">
        <f t="shared" si="24"/>
        <v>43005.585057870368</v>
      </c>
      <c r="H170" s="41">
        <f t="shared" si="25"/>
        <v>237</v>
      </c>
      <c r="I170" s="41">
        <f t="shared" si="28"/>
        <v>118.5</v>
      </c>
      <c r="J170" s="42">
        <f t="shared" si="29"/>
        <v>238.5</v>
      </c>
      <c r="K170" s="45">
        <f t="shared" si="30"/>
        <v>540.78873526860878</v>
      </c>
      <c r="L170" s="46">
        <f t="shared" si="31"/>
        <v>179223.28225884165</v>
      </c>
      <c r="M170" s="44">
        <f t="shared" si="26"/>
        <v>0.89611641129420827</v>
      </c>
    </row>
    <row r="171" spans="1:13" x14ac:dyDescent="0.2">
      <c r="A171" s="39">
        <v>170927140231</v>
      </c>
      <c r="B171" t="str">
        <f t="shared" si="27"/>
        <v>20170927140231</v>
      </c>
      <c r="C171" s="9">
        <f t="shared" si="22"/>
        <v>43005.585081018522</v>
      </c>
      <c r="D171" s="39">
        <v>388</v>
      </c>
      <c r="E171" s="40">
        <v>290</v>
      </c>
      <c r="F171" t="str">
        <f t="shared" si="23"/>
        <v/>
      </c>
      <c r="G171" s="3">
        <f t="shared" si="24"/>
        <v>43005.585081018522</v>
      </c>
      <c r="H171" s="41">
        <f t="shared" si="25"/>
        <v>234</v>
      </c>
      <c r="I171" s="41">
        <f t="shared" si="28"/>
        <v>117</v>
      </c>
      <c r="J171" s="42">
        <f t="shared" si="29"/>
        <v>235.5</v>
      </c>
      <c r="K171" s="45">
        <f t="shared" si="30"/>
        <v>533.98636124007282</v>
      </c>
      <c r="L171" s="46">
        <f t="shared" si="31"/>
        <v>179757.26862008171</v>
      </c>
      <c r="M171" s="44">
        <f t="shared" si="26"/>
        <v>0.8987863431004085</v>
      </c>
    </row>
    <row r="172" spans="1:13" x14ac:dyDescent="0.2">
      <c r="A172" s="39">
        <v>170927140233</v>
      </c>
      <c r="B172" t="str">
        <f t="shared" si="27"/>
        <v>20170927140233</v>
      </c>
      <c r="C172" s="9">
        <f t="shared" si="22"/>
        <v>43005.585104166668</v>
      </c>
      <c r="D172" s="39">
        <v>367</v>
      </c>
      <c r="E172" s="40">
        <v>292</v>
      </c>
      <c r="F172" t="str">
        <f t="shared" si="23"/>
        <v/>
      </c>
      <c r="G172" s="3">
        <f t="shared" si="24"/>
        <v>43005.585104166668</v>
      </c>
      <c r="H172" s="41">
        <f t="shared" si="25"/>
        <v>213</v>
      </c>
      <c r="I172" s="41">
        <f t="shared" si="28"/>
        <v>106.5</v>
      </c>
      <c r="J172" s="42">
        <f t="shared" si="29"/>
        <v>223.5</v>
      </c>
      <c r="K172" s="45">
        <f t="shared" si="30"/>
        <v>506.77686512592891</v>
      </c>
      <c r="L172" s="46">
        <f t="shared" si="31"/>
        <v>180264.04548520764</v>
      </c>
      <c r="M172" s="44">
        <f t="shared" si="26"/>
        <v>0.90132022742603823</v>
      </c>
    </row>
    <row r="173" spans="1:13" x14ac:dyDescent="0.2">
      <c r="A173" s="39">
        <v>170927140235</v>
      </c>
      <c r="B173" t="str">
        <f t="shared" si="27"/>
        <v>20170927140235</v>
      </c>
      <c r="C173" s="9">
        <f t="shared" si="22"/>
        <v>43005.585127314815</v>
      </c>
      <c r="D173" s="39">
        <v>367</v>
      </c>
      <c r="E173" s="40">
        <v>294</v>
      </c>
      <c r="F173" t="str">
        <f t="shared" si="23"/>
        <v/>
      </c>
      <c r="G173" s="3">
        <f t="shared" si="24"/>
        <v>43005.585127314815</v>
      </c>
      <c r="H173" s="41">
        <f t="shared" si="25"/>
        <v>213</v>
      </c>
      <c r="I173" s="41">
        <f t="shared" si="28"/>
        <v>106.5</v>
      </c>
      <c r="J173" s="42">
        <f t="shared" si="29"/>
        <v>213</v>
      </c>
      <c r="K173" s="45">
        <f t="shared" si="30"/>
        <v>482.96855602605308</v>
      </c>
      <c r="L173" s="46">
        <f t="shared" si="31"/>
        <v>180747.01404123369</v>
      </c>
      <c r="M173" s="44">
        <f t="shared" si="26"/>
        <v>0.9037350702061685</v>
      </c>
    </row>
    <row r="174" spans="1:13" x14ac:dyDescent="0.2">
      <c r="A174" s="39">
        <v>170927140237</v>
      </c>
      <c r="B174" t="str">
        <f t="shared" si="27"/>
        <v>20170927140237</v>
      </c>
      <c r="C174" s="9">
        <f t="shared" si="22"/>
        <v>43005.585150462961</v>
      </c>
      <c r="D174" s="39">
        <v>355</v>
      </c>
      <c r="E174" s="40">
        <v>296</v>
      </c>
      <c r="F174" t="str">
        <f t="shared" si="23"/>
        <v/>
      </c>
      <c r="G174" s="3">
        <f t="shared" si="24"/>
        <v>43005.585150462961</v>
      </c>
      <c r="H174" s="41">
        <f t="shared" si="25"/>
        <v>201</v>
      </c>
      <c r="I174" s="41">
        <f t="shared" si="28"/>
        <v>100.5</v>
      </c>
      <c r="J174" s="42">
        <f t="shared" si="29"/>
        <v>207</v>
      </c>
      <c r="K174" s="45">
        <f t="shared" si="30"/>
        <v>469.36380796898118</v>
      </c>
      <c r="L174" s="46">
        <f t="shared" si="31"/>
        <v>181216.37784920266</v>
      </c>
      <c r="M174" s="44">
        <f t="shared" si="26"/>
        <v>0.90608188924601329</v>
      </c>
    </row>
    <row r="175" spans="1:13" x14ac:dyDescent="0.2">
      <c r="A175" s="39">
        <v>170927140239</v>
      </c>
      <c r="B175" t="str">
        <f t="shared" si="27"/>
        <v>20170927140239</v>
      </c>
      <c r="C175" s="9">
        <f t="shared" si="22"/>
        <v>43005.585173611114</v>
      </c>
      <c r="D175" s="39">
        <v>353</v>
      </c>
      <c r="E175" s="40">
        <v>298</v>
      </c>
      <c r="F175" t="str">
        <f t="shared" si="23"/>
        <v/>
      </c>
      <c r="G175" s="3">
        <f t="shared" si="24"/>
        <v>43005.585173611114</v>
      </c>
      <c r="H175" s="41">
        <f t="shared" si="25"/>
        <v>199</v>
      </c>
      <c r="I175" s="41">
        <f t="shared" si="28"/>
        <v>99.5</v>
      </c>
      <c r="J175" s="42">
        <f t="shared" si="29"/>
        <v>200</v>
      </c>
      <c r="K175" s="45">
        <f t="shared" si="30"/>
        <v>453.49160190239724</v>
      </c>
      <c r="L175" s="46">
        <f t="shared" si="31"/>
        <v>181669.86945110507</v>
      </c>
      <c r="M175" s="44">
        <f t="shared" si="26"/>
        <v>0.90834934725552541</v>
      </c>
    </row>
    <row r="176" spans="1:13" x14ac:dyDescent="0.2">
      <c r="A176" s="39">
        <v>170927140241</v>
      </c>
      <c r="B176" t="str">
        <f t="shared" si="27"/>
        <v>20170927140241</v>
      </c>
      <c r="C176" s="9">
        <f t="shared" si="22"/>
        <v>43005.585196759261</v>
      </c>
      <c r="D176" s="39">
        <v>350</v>
      </c>
      <c r="E176" s="40">
        <v>300</v>
      </c>
      <c r="F176" t="str">
        <f t="shared" si="23"/>
        <v/>
      </c>
      <c r="G176" s="3">
        <f t="shared" si="24"/>
        <v>43005.585196759261</v>
      </c>
      <c r="H176" s="41">
        <f t="shared" si="25"/>
        <v>196</v>
      </c>
      <c r="I176" s="41">
        <f t="shared" si="28"/>
        <v>98</v>
      </c>
      <c r="J176" s="42">
        <f t="shared" si="29"/>
        <v>197.5</v>
      </c>
      <c r="K176" s="45">
        <f t="shared" si="30"/>
        <v>447.82295687861728</v>
      </c>
      <c r="L176" s="46">
        <f t="shared" si="31"/>
        <v>182117.69240798368</v>
      </c>
      <c r="M176" s="44">
        <f t="shared" si="26"/>
        <v>0.91058846203991839</v>
      </c>
    </row>
    <row r="177" spans="1:13" x14ac:dyDescent="0.2">
      <c r="A177" s="39">
        <v>170927140243</v>
      </c>
      <c r="B177" t="str">
        <f t="shared" si="27"/>
        <v>20170927140243</v>
      </c>
      <c r="C177" s="9">
        <f t="shared" si="22"/>
        <v>43005.585219907407</v>
      </c>
      <c r="D177" s="39">
        <v>344</v>
      </c>
      <c r="E177" s="40">
        <v>302</v>
      </c>
      <c r="F177" t="str">
        <f t="shared" si="23"/>
        <v/>
      </c>
      <c r="G177" s="3">
        <f t="shared" si="24"/>
        <v>43005.585219907407</v>
      </c>
      <c r="H177" s="41">
        <f t="shared" si="25"/>
        <v>190</v>
      </c>
      <c r="I177" s="41">
        <f t="shared" si="28"/>
        <v>95</v>
      </c>
      <c r="J177" s="42">
        <f t="shared" si="29"/>
        <v>193</v>
      </c>
      <c r="K177" s="45">
        <f t="shared" si="30"/>
        <v>437.61939583581335</v>
      </c>
      <c r="L177" s="46">
        <f t="shared" si="31"/>
        <v>182555.3118038195</v>
      </c>
      <c r="M177" s="44">
        <f t="shared" si="26"/>
        <v>0.91277655901909749</v>
      </c>
    </row>
    <row r="178" spans="1:13" x14ac:dyDescent="0.2">
      <c r="A178" s="39">
        <v>170927140245</v>
      </c>
      <c r="B178" t="str">
        <f t="shared" si="27"/>
        <v>20170927140245</v>
      </c>
      <c r="C178" s="9">
        <f t="shared" si="22"/>
        <v>43005.585243055553</v>
      </c>
      <c r="D178" s="39">
        <v>338</v>
      </c>
      <c r="E178" s="40">
        <v>304</v>
      </c>
      <c r="F178" t="str">
        <f t="shared" si="23"/>
        <v/>
      </c>
      <c r="G178" s="3">
        <f t="shared" si="24"/>
        <v>43005.585243055553</v>
      </c>
      <c r="H178" s="41">
        <f t="shared" si="25"/>
        <v>184</v>
      </c>
      <c r="I178" s="41">
        <f t="shared" si="28"/>
        <v>92</v>
      </c>
      <c r="J178" s="42">
        <f t="shared" si="29"/>
        <v>187</v>
      </c>
      <c r="K178" s="45">
        <f t="shared" si="30"/>
        <v>424.01464777874145</v>
      </c>
      <c r="L178" s="46">
        <f t="shared" si="31"/>
        <v>182979.32645159823</v>
      </c>
      <c r="M178" s="44">
        <f t="shared" si="26"/>
        <v>0.91489663225799112</v>
      </c>
    </row>
    <row r="179" spans="1:13" x14ac:dyDescent="0.2">
      <c r="A179" s="39">
        <v>170927140247</v>
      </c>
      <c r="B179" t="str">
        <f t="shared" si="27"/>
        <v>20170927140247</v>
      </c>
      <c r="C179" s="9">
        <f t="shared" si="22"/>
        <v>43005.585266203707</v>
      </c>
      <c r="D179" s="39">
        <v>330</v>
      </c>
      <c r="E179" s="40">
        <v>306</v>
      </c>
      <c r="F179" t="str">
        <f t="shared" si="23"/>
        <v/>
      </c>
      <c r="G179" s="3">
        <f t="shared" si="24"/>
        <v>43005.585266203707</v>
      </c>
      <c r="H179" s="41">
        <f t="shared" si="25"/>
        <v>176</v>
      </c>
      <c r="I179" s="41">
        <f t="shared" si="28"/>
        <v>88</v>
      </c>
      <c r="J179" s="42">
        <f t="shared" si="29"/>
        <v>180</v>
      </c>
      <c r="K179" s="45">
        <f t="shared" si="30"/>
        <v>408.14244171215751</v>
      </c>
      <c r="L179" s="46">
        <f t="shared" si="31"/>
        <v>183387.46889331038</v>
      </c>
      <c r="M179" s="44">
        <f t="shared" si="26"/>
        <v>0.91693734446655184</v>
      </c>
    </row>
    <row r="180" spans="1:13" x14ac:dyDescent="0.2">
      <c r="A180" s="39">
        <v>170927140249</v>
      </c>
      <c r="B180" t="str">
        <f t="shared" si="27"/>
        <v>20170927140249</v>
      </c>
      <c r="C180" s="9">
        <f t="shared" si="22"/>
        <v>43005.585289351853</v>
      </c>
      <c r="D180" s="39">
        <v>324</v>
      </c>
      <c r="E180" s="40">
        <v>308</v>
      </c>
      <c r="F180" t="str">
        <f t="shared" si="23"/>
        <v/>
      </c>
      <c r="G180" s="3">
        <f t="shared" si="24"/>
        <v>43005.585289351853</v>
      </c>
      <c r="H180" s="41">
        <f t="shared" si="25"/>
        <v>170</v>
      </c>
      <c r="I180" s="41">
        <f t="shared" si="28"/>
        <v>85</v>
      </c>
      <c r="J180" s="42">
        <f t="shared" si="29"/>
        <v>173</v>
      </c>
      <c r="K180" s="45">
        <f t="shared" si="30"/>
        <v>392.27023564557362</v>
      </c>
      <c r="L180" s="46">
        <f t="shared" si="31"/>
        <v>183779.73912895596</v>
      </c>
      <c r="M180" s="44">
        <f t="shared" si="26"/>
        <v>0.91889869564477977</v>
      </c>
    </row>
    <row r="181" spans="1:13" x14ac:dyDescent="0.2">
      <c r="A181" s="39">
        <v>170927140251</v>
      </c>
      <c r="B181" t="str">
        <f t="shared" si="27"/>
        <v>20170927140251</v>
      </c>
      <c r="C181" s="9">
        <f t="shared" si="22"/>
        <v>43005.585312499999</v>
      </c>
      <c r="D181" s="39">
        <v>317</v>
      </c>
      <c r="E181" s="40">
        <v>310</v>
      </c>
      <c r="F181" t="str">
        <f t="shared" si="23"/>
        <v/>
      </c>
      <c r="G181" s="3">
        <f t="shared" si="24"/>
        <v>43005.585312499999</v>
      </c>
      <c r="H181" s="41">
        <f t="shared" si="25"/>
        <v>163</v>
      </c>
      <c r="I181" s="41">
        <f t="shared" si="28"/>
        <v>81.5</v>
      </c>
      <c r="J181" s="42">
        <f t="shared" si="29"/>
        <v>166.5</v>
      </c>
      <c r="K181" s="45">
        <f t="shared" si="30"/>
        <v>377.53175858374573</v>
      </c>
      <c r="L181" s="46">
        <f t="shared" si="31"/>
        <v>184157.27088753969</v>
      </c>
      <c r="M181" s="44">
        <f t="shared" si="26"/>
        <v>0.92078635443769852</v>
      </c>
    </row>
    <row r="182" spans="1:13" x14ac:dyDescent="0.2">
      <c r="A182" s="39">
        <v>170927140253</v>
      </c>
      <c r="B182" t="str">
        <f t="shared" si="27"/>
        <v>20170927140253</v>
      </c>
      <c r="C182" s="9">
        <f t="shared" si="22"/>
        <v>43005.585335648146</v>
      </c>
      <c r="D182" s="39">
        <v>311</v>
      </c>
      <c r="E182" s="40">
        <v>312</v>
      </c>
      <c r="F182" t="str">
        <f t="shared" si="23"/>
        <v/>
      </c>
      <c r="G182" s="3">
        <f t="shared" si="24"/>
        <v>43005.585335648146</v>
      </c>
      <c r="H182" s="41">
        <f t="shared" si="25"/>
        <v>157</v>
      </c>
      <c r="I182" s="41">
        <f t="shared" si="28"/>
        <v>78.5</v>
      </c>
      <c r="J182" s="42">
        <f t="shared" si="29"/>
        <v>160</v>
      </c>
      <c r="K182" s="45">
        <f t="shared" si="30"/>
        <v>362.79328152191783</v>
      </c>
      <c r="L182" s="46">
        <f t="shared" si="31"/>
        <v>184520.0641690616</v>
      </c>
      <c r="M182" s="44">
        <f t="shared" si="26"/>
        <v>0.92260032084530796</v>
      </c>
    </row>
    <row r="183" spans="1:13" x14ac:dyDescent="0.2">
      <c r="A183" s="39">
        <v>170927140255</v>
      </c>
      <c r="B183" t="str">
        <f t="shared" si="27"/>
        <v>20170927140255</v>
      </c>
      <c r="C183" s="9">
        <f t="shared" si="22"/>
        <v>43005.585358796299</v>
      </c>
      <c r="D183" s="39">
        <v>306</v>
      </c>
      <c r="E183" s="40">
        <v>314</v>
      </c>
      <c r="F183" t="str">
        <f t="shared" si="23"/>
        <v/>
      </c>
      <c r="G183" s="3">
        <f t="shared" si="24"/>
        <v>43005.585358796299</v>
      </c>
      <c r="H183" s="41">
        <f t="shared" si="25"/>
        <v>152</v>
      </c>
      <c r="I183" s="41">
        <f t="shared" si="28"/>
        <v>76</v>
      </c>
      <c r="J183" s="42">
        <f t="shared" si="29"/>
        <v>154.5</v>
      </c>
      <c r="K183" s="45">
        <f t="shared" si="30"/>
        <v>350.32226246960187</v>
      </c>
      <c r="L183" s="46">
        <f t="shared" si="31"/>
        <v>184870.38643153119</v>
      </c>
      <c r="M183" s="44">
        <f t="shared" si="26"/>
        <v>0.92435193215765599</v>
      </c>
    </row>
    <row r="184" spans="1:13" x14ac:dyDescent="0.2">
      <c r="A184" s="39">
        <v>170927140257</v>
      </c>
      <c r="B184" t="str">
        <f t="shared" si="27"/>
        <v>20170927140257</v>
      </c>
      <c r="C184" s="9">
        <f t="shared" si="22"/>
        <v>43005.585381944446</v>
      </c>
      <c r="D184" s="39">
        <v>306</v>
      </c>
      <c r="E184" s="40">
        <v>316</v>
      </c>
      <c r="F184" t="str">
        <f t="shared" si="23"/>
        <v/>
      </c>
      <c r="G184" s="3">
        <f t="shared" si="24"/>
        <v>43005.585381944446</v>
      </c>
      <c r="H184" s="41">
        <f t="shared" si="25"/>
        <v>152</v>
      </c>
      <c r="I184" s="41">
        <f t="shared" si="28"/>
        <v>76</v>
      </c>
      <c r="J184" s="42">
        <f t="shared" si="29"/>
        <v>152</v>
      </c>
      <c r="K184" s="45">
        <f t="shared" si="30"/>
        <v>344.65361744582191</v>
      </c>
      <c r="L184" s="46">
        <f t="shared" si="31"/>
        <v>185215.04004897701</v>
      </c>
      <c r="M184" s="44">
        <f t="shared" si="26"/>
        <v>0.9260752002448851</v>
      </c>
    </row>
    <row r="185" spans="1:13" x14ac:dyDescent="0.2">
      <c r="A185" s="39">
        <v>170927140259</v>
      </c>
      <c r="B185" t="str">
        <f t="shared" si="27"/>
        <v>20170927140259</v>
      </c>
      <c r="C185" s="9">
        <f t="shared" si="22"/>
        <v>43005.585405092592</v>
      </c>
      <c r="D185" s="39">
        <v>299</v>
      </c>
      <c r="E185" s="40">
        <v>318</v>
      </c>
      <c r="F185" t="str">
        <f t="shared" si="23"/>
        <v/>
      </c>
      <c r="G185" s="3">
        <f t="shared" si="24"/>
        <v>43005.585405092592</v>
      </c>
      <c r="H185" s="41">
        <f t="shared" si="25"/>
        <v>145</v>
      </c>
      <c r="I185" s="41">
        <f t="shared" si="28"/>
        <v>72.5</v>
      </c>
      <c r="J185" s="42">
        <f t="shared" si="29"/>
        <v>148.5</v>
      </c>
      <c r="K185" s="45">
        <f t="shared" si="30"/>
        <v>336.71751441252997</v>
      </c>
      <c r="L185" s="46">
        <f t="shared" si="31"/>
        <v>185551.75756338955</v>
      </c>
      <c r="M185" s="44">
        <f t="shared" si="26"/>
        <v>0.92775878781694776</v>
      </c>
    </row>
    <row r="186" spans="1:13" x14ac:dyDescent="0.2">
      <c r="A186" s="39">
        <v>170927140301</v>
      </c>
      <c r="B186" t="str">
        <f t="shared" si="27"/>
        <v>20170927140301</v>
      </c>
      <c r="C186" s="9">
        <f t="shared" si="22"/>
        <v>43005.585428240738</v>
      </c>
      <c r="D186" s="39">
        <v>293</v>
      </c>
      <c r="E186" s="40">
        <v>320</v>
      </c>
      <c r="F186" t="str">
        <f t="shared" si="23"/>
        <v/>
      </c>
      <c r="G186" s="3">
        <f t="shared" si="24"/>
        <v>43005.585428240738</v>
      </c>
      <c r="H186" s="41">
        <f t="shared" si="25"/>
        <v>139</v>
      </c>
      <c r="I186" s="41">
        <f t="shared" si="28"/>
        <v>69.5</v>
      </c>
      <c r="J186" s="42">
        <f t="shared" si="29"/>
        <v>142</v>
      </c>
      <c r="K186" s="45">
        <f t="shared" si="30"/>
        <v>321.97903735070207</v>
      </c>
      <c r="L186" s="46">
        <f t="shared" si="31"/>
        <v>185873.73660074026</v>
      </c>
      <c r="M186" s="44">
        <f t="shared" si="26"/>
        <v>0.92936868300370135</v>
      </c>
    </row>
    <row r="187" spans="1:13" x14ac:dyDescent="0.2">
      <c r="A187" s="39">
        <v>170927140303</v>
      </c>
      <c r="B187" t="str">
        <f t="shared" si="27"/>
        <v>20170927140303</v>
      </c>
      <c r="C187" s="9">
        <f t="shared" si="22"/>
        <v>43005.585451388892</v>
      </c>
      <c r="D187" s="39">
        <v>287</v>
      </c>
      <c r="E187" s="40">
        <v>322</v>
      </c>
      <c r="F187" t="str">
        <f t="shared" si="23"/>
        <v/>
      </c>
      <c r="G187" s="3">
        <f t="shared" si="24"/>
        <v>43005.585451388892</v>
      </c>
      <c r="H187" s="41">
        <f t="shared" si="25"/>
        <v>133</v>
      </c>
      <c r="I187" s="41">
        <f t="shared" si="28"/>
        <v>66.5</v>
      </c>
      <c r="J187" s="42">
        <f t="shared" si="29"/>
        <v>136</v>
      </c>
      <c r="K187" s="45">
        <f t="shared" si="30"/>
        <v>308.37428929363011</v>
      </c>
      <c r="L187" s="46">
        <f t="shared" si="31"/>
        <v>186182.11089003389</v>
      </c>
      <c r="M187" s="44">
        <f t="shared" si="26"/>
        <v>0.93091055445016946</v>
      </c>
    </row>
    <row r="188" spans="1:13" x14ac:dyDescent="0.2">
      <c r="A188" s="39">
        <v>170927140305</v>
      </c>
      <c r="B188" t="str">
        <f t="shared" si="27"/>
        <v>20170927140305</v>
      </c>
      <c r="C188" s="9">
        <f t="shared" si="22"/>
        <v>43005.585474537038</v>
      </c>
      <c r="D188" s="39">
        <v>281</v>
      </c>
      <c r="E188" s="40">
        <v>324</v>
      </c>
      <c r="F188" t="str">
        <f t="shared" si="23"/>
        <v/>
      </c>
      <c r="G188" s="3">
        <f t="shared" si="24"/>
        <v>43005.585474537038</v>
      </c>
      <c r="H188" s="41">
        <f t="shared" si="25"/>
        <v>127</v>
      </c>
      <c r="I188" s="41">
        <f t="shared" si="28"/>
        <v>63.5</v>
      </c>
      <c r="J188" s="42">
        <f t="shared" si="29"/>
        <v>130</v>
      </c>
      <c r="K188" s="45">
        <f t="shared" si="30"/>
        <v>294.76954123655821</v>
      </c>
      <c r="L188" s="46">
        <f t="shared" si="31"/>
        <v>186476.88043127046</v>
      </c>
      <c r="M188" s="44">
        <f t="shared" si="26"/>
        <v>0.93238440215635232</v>
      </c>
    </row>
    <row r="189" spans="1:13" x14ac:dyDescent="0.2">
      <c r="A189" s="39">
        <v>170927140307</v>
      </c>
      <c r="B189" t="str">
        <f t="shared" si="27"/>
        <v>20170927140307</v>
      </c>
      <c r="C189" s="9">
        <f t="shared" si="22"/>
        <v>43005.585497685184</v>
      </c>
      <c r="D189" s="39">
        <v>277</v>
      </c>
      <c r="E189" s="40">
        <v>326</v>
      </c>
      <c r="F189" t="str">
        <f t="shared" si="23"/>
        <v/>
      </c>
      <c r="G189" s="3">
        <f t="shared" si="24"/>
        <v>43005.585497685184</v>
      </c>
      <c r="H189" s="41">
        <f t="shared" si="25"/>
        <v>123</v>
      </c>
      <c r="I189" s="41">
        <f t="shared" si="28"/>
        <v>61.5</v>
      </c>
      <c r="J189" s="42">
        <f t="shared" si="29"/>
        <v>125</v>
      </c>
      <c r="K189" s="45">
        <f t="shared" si="30"/>
        <v>283.43225118899829</v>
      </c>
      <c r="L189" s="46">
        <f t="shared" si="31"/>
        <v>186760.31268245945</v>
      </c>
      <c r="M189" s="44">
        <f t="shared" si="26"/>
        <v>0.93380156341229725</v>
      </c>
    </row>
    <row r="190" spans="1:13" x14ac:dyDescent="0.2">
      <c r="A190" s="39">
        <v>170927140309</v>
      </c>
      <c r="B190" t="str">
        <f t="shared" si="27"/>
        <v>20170927140309</v>
      </c>
      <c r="C190" s="9">
        <f t="shared" si="22"/>
        <v>43005.585520833331</v>
      </c>
      <c r="D190" s="39">
        <v>272</v>
      </c>
      <c r="E190" s="40">
        <v>328</v>
      </c>
      <c r="F190" t="str">
        <f t="shared" si="23"/>
        <v/>
      </c>
      <c r="G190" s="3">
        <f t="shared" si="24"/>
        <v>43005.585520833331</v>
      </c>
      <c r="H190" s="41">
        <f t="shared" si="25"/>
        <v>118</v>
      </c>
      <c r="I190" s="41">
        <f t="shared" si="28"/>
        <v>59</v>
      </c>
      <c r="J190" s="42">
        <f t="shared" si="29"/>
        <v>120.5</v>
      </c>
      <c r="K190" s="45">
        <f t="shared" si="30"/>
        <v>273.22869014619437</v>
      </c>
      <c r="L190" s="46">
        <f t="shared" si="31"/>
        <v>187033.54137260566</v>
      </c>
      <c r="M190" s="44">
        <f t="shared" si="26"/>
        <v>0.9351677068630283</v>
      </c>
    </row>
    <row r="191" spans="1:13" x14ac:dyDescent="0.2">
      <c r="A191" s="39">
        <v>170927140311</v>
      </c>
      <c r="B191" t="str">
        <f t="shared" si="27"/>
        <v>20170927140311</v>
      </c>
      <c r="C191" s="9">
        <f t="shared" si="22"/>
        <v>43005.585543981484</v>
      </c>
      <c r="D191" s="39">
        <v>269</v>
      </c>
      <c r="E191" s="40">
        <v>330</v>
      </c>
      <c r="F191" t="str">
        <f t="shared" si="23"/>
        <v/>
      </c>
      <c r="G191" s="3">
        <f t="shared" si="24"/>
        <v>43005.585543981484</v>
      </c>
      <c r="H191" s="41">
        <f t="shared" si="25"/>
        <v>115</v>
      </c>
      <c r="I191" s="41">
        <f t="shared" si="28"/>
        <v>57.5</v>
      </c>
      <c r="J191" s="42">
        <f t="shared" si="29"/>
        <v>116.5</v>
      </c>
      <c r="K191" s="45">
        <f t="shared" si="30"/>
        <v>264.15885810814638</v>
      </c>
      <c r="L191" s="46">
        <f t="shared" si="31"/>
        <v>187297.70023071382</v>
      </c>
      <c r="M191" s="44">
        <f t="shared" si="26"/>
        <v>0.93648850115356908</v>
      </c>
    </row>
    <row r="192" spans="1:13" x14ac:dyDescent="0.2">
      <c r="A192" s="39">
        <v>170927140313</v>
      </c>
      <c r="B192" t="str">
        <f t="shared" si="27"/>
        <v>20170927140313</v>
      </c>
      <c r="C192" s="9">
        <f t="shared" si="22"/>
        <v>43005.58556712963</v>
      </c>
      <c r="D192" s="39">
        <v>265</v>
      </c>
      <c r="E192" s="40">
        <v>332</v>
      </c>
      <c r="F192" t="str">
        <f t="shared" si="23"/>
        <v/>
      </c>
      <c r="G192" s="3">
        <f t="shared" si="24"/>
        <v>43005.58556712963</v>
      </c>
      <c r="H192" s="41">
        <f t="shared" si="25"/>
        <v>111</v>
      </c>
      <c r="I192" s="41">
        <f t="shared" si="28"/>
        <v>55.5</v>
      </c>
      <c r="J192" s="42">
        <f t="shared" si="29"/>
        <v>113</v>
      </c>
      <c r="K192" s="45">
        <f t="shared" si="30"/>
        <v>256.22275507485443</v>
      </c>
      <c r="L192" s="46">
        <f t="shared" si="31"/>
        <v>187553.92298578867</v>
      </c>
      <c r="M192" s="44">
        <f t="shared" si="26"/>
        <v>0.93776961492894328</v>
      </c>
    </row>
    <row r="193" spans="1:13" x14ac:dyDescent="0.2">
      <c r="A193" s="39">
        <v>170927140315</v>
      </c>
      <c r="B193" t="str">
        <f t="shared" si="27"/>
        <v>20170927140315</v>
      </c>
      <c r="C193" s="9">
        <f t="shared" si="22"/>
        <v>43005.585590277777</v>
      </c>
      <c r="D193" s="39">
        <v>265</v>
      </c>
      <c r="E193" s="40">
        <v>334</v>
      </c>
      <c r="F193" t="str">
        <f t="shared" si="23"/>
        <v/>
      </c>
      <c r="G193" s="3">
        <f t="shared" si="24"/>
        <v>43005.585590277777</v>
      </c>
      <c r="H193" s="41">
        <f t="shared" si="25"/>
        <v>111</v>
      </c>
      <c r="I193" s="41">
        <f t="shared" si="28"/>
        <v>55.5</v>
      </c>
      <c r="J193" s="42">
        <f t="shared" si="29"/>
        <v>111</v>
      </c>
      <c r="K193" s="45">
        <f t="shared" si="30"/>
        <v>251.68783905583047</v>
      </c>
      <c r="L193" s="46">
        <f t="shared" si="31"/>
        <v>187805.61082484451</v>
      </c>
      <c r="M193" s="44">
        <f t="shared" si="26"/>
        <v>0.93902805412422252</v>
      </c>
    </row>
    <row r="194" spans="1:13" x14ac:dyDescent="0.2">
      <c r="A194" s="39">
        <v>170927140317</v>
      </c>
      <c r="B194" t="str">
        <f t="shared" si="27"/>
        <v>20170927140317</v>
      </c>
      <c r="C194" s="9">
        <f t="shared" si="22"/>
        <v>43005.585613425923</v>
      </c>
      <c r="D194" s="39">
        <v>261</v>
      </c>
      <c r="E194" s="40">
        <v>336</v>
      </c>
      <c r="F194" t="str">
        <f t="shared" si="23"/>
        <v/>
      </c>
      <c r="G194" s="3">
        <f t="shared" si="24"/>
        <v>43005.585613425923</v>
      </c>
      <c r="H194" s="41">
        <f t="shared" si="25"/>
        <v>107</v>
      </c>
      <c r="I194" s="41">
        <f t="shared" si="28"/>
        <v>53.5</v>
      </c>
      <c r="J194" s="42">
        <f t="shared" si="29"/>
        <v>109</v>
      </c>
      <c r="K194" s="45">
        <f t="shared" si="30"/>
        <v>247.1529230368065</v>
      </c>
      <c r="L194" s="46">
        <f t="shared" si="31"/>
        <v>188052.76374788131</v>
      </c>
      <c r="M194" s="44">
        <f t="shared" si="26"/>
        <v>0.94026381873940656</v>
      </c>
    </row>
    <row r="195" spans="1:13" x14ac:dyDescent="0.2">
      <c r="A195" s="39">
        <v>170927140319</v>
      </c>
      <c r="B195" t="str">
        <f t="shared" si="27"/>
        <v>20170927140319</v>
      </c>
      <c r="C195" s="9">
        <f t="shared" si="22"/>
        <v>43005.585636574076</v>
      </c>
      <c r="D195" s="39">
        <v>257</v>
      </c>
      <c r="E195" s="40">
        <v>338</v>
      </c>
      <c r="F195" t="str">
        <f t="shared" si="23"/>
        <v/>
      </c>
      <c r="G195" s="3">
        <f t="shared" si="24"/>
        <v>43005.585636574076</v>
      </c>
      <c r="H195" s="41">
        <f t="shared" si="25"/>
        <v>103</v>
      </c>
      <c r="I195" s="41">
        <f t="shared" si="28"/>
        <v>51.5</v>
      </c>
      <c r="J195" s="42">
        <f t="shared" si="29"/>
        <v>105</v>
      </c>
      <c r="K195" s="45">
        <f t="shared" si="30"/>
        <v>238.08309099875856</v>
      </c>
      <c r="L195" s="46">
        <f t="shared" si="31"/>
        <v>188290.84683888007</v>
      </c>
      <c r="M195" s="44">
        <f t="shared" si="26"/>
        <v>0.94145423419440033</v>
      </c>
    </row>
    <row r="196" spans="1:13" x14ac:dyDescent="0.2">
      <c r="A196" s="39">
        <v>170927140321</v>
      </c>
      <c r="B196" t="str">
        <f t="shared" si="27"/>
        <v>20170927140321</v>
      </c>
      <c r="C196" s="9">
        <f t="shared" si="22"/>
        <v>43005.585659722223</v>
      </c>
      <c r="D196" s="39">
        <v>253</v>
      </c>
      <c r="E196" s="40">
        <v>340</v>
      </c>
      <c r="F196" t="str">
        <f t="shared" si="23"/>
        <v/>
      </c>
      <c r="G196" s="3">
        <f t="shared" si="24"/>
        <v>43005.585659722223</v>
      </c>
      <c r="H196" s="41">
        <f t="shared" si="25"/>
        <v>99</v>
      </c>
      <c r="I196" s="41">
        <f t="shared" si="28"/>
        <v>49.5</v>
      </c>
      <c r="J196" s="42">
        <f t="shared" si="29"/>
        <v>101</v>
      </c>
      <c r="K196" s="45">
        <f t="shared" si="30"/>
        <v>229.0132589607106</v>
      </c>
      <c r="L196" s="46">
        <f t="shared" si="31"/>
        <v>188519.86009784078</v>
      </c>
      <c r="M196" s="44">
        <f t="shared" si="26"/>
        <v>0.94259930048920393</v>
      </c>
    </row>
    <row r="197" spans="1:13" x14ac:dyDescent="0.2">
      <c r="A197" s="39">
        <v>170927140323</v>
      </c>
      <c r="B197" t="str">
        <f t="shared" si="27"/>
        <v>20170927140323</v>
      </c>
      <c r="C197" s="9">
        <f t="shared" si="22"/>
        <v>43005.585682870369</v>
      </c>
      <c r="D197" s="39">
        <v>250</v>
      </c>
      <c r="E197" s="40">
        <v>342</v>
      </c>
      <c r="F197" t="str">
        <f t="shared" si="23"/>
        <v/>
      </c>
      <c r="G197" s="3">
        <f t="shared" si="24"/>
        <v>43005.585682870369</v>
      </c>
      <c r="H197" s="41">
        <f t="shared" si="25"/>
        <v>96</v>
      </c>
      <c r="I197" s="41">
        <f t="shared" si="28"/>
        <v>48</v>
      </c>
      <c r="J197" s="42">
        <f t="shared" si="29"/>
        <v>97.5</v>
      </c>
      <c r="K197" s="45">
        <f t="shared" si="30"/>
        <v>221.07715592741866</v>
      </c>
      <c r="L197" s="46">
        <f t="shared" si="31"/>
        <v>188740.93725376821</v>
      </c>
      <c r="M197" s="44">
        <f t="shared" si="26"/>
        <v>0.94370468626884108</v>
      </c>
    </row>
    <row r="198" spans="1:13" x14ac:dyDescent="0.2">
      <c r="A198" s="39">
        <v>170927140325</v>
      </c>
      <c r="B198" t="str">
        <f t="shared" si="27"/>
        <v>20170927140325</v>
      </c>
      <c r="C198" s="9">
        <f t="shared" si="22"/>
        <v>43005.585706018515</v>
      </c>
      <c r="D198" s="39">
        <v>246</v>
      </c>
      <c r="E198" s="40">
        <v>344</v>
      </c>
      <c r="F198" t="str">
        <f t="shared" si="23"/>
        <v/>
      </c>
      <c r="G198" s="3">
        <f t="shared" si="24"/>
        <v>43005.585706018515</v>
      </c>
      <c r="H198" s="41">
        <f t="shared" si="25"/>
        <v>92</v>
      </c>
      <c r="I198" s="41">
        <f t="shared" si="28"/>
        <v>46</v>
      </c>
      <c r="J198" s="42">
        <f t="shared" si="29"/>
        <v>94</v>
      </c>
      <c r="K198" s="45">
        <f t="shared" si="30"/>
        <v>213.14105289412672</v>
      </c>
      <c r="L198" s="46">
        <f t="shared" si="31"/>
        <v>188954.07830666233</v>
      </c>
      <c r="M198" s="44">
        <f t="shared" si="26"/>
        <v>0.94477039153331166</v>
      </c>
    </row>
    <row r="199" spans="1:13" x14ac:dyDescent="0.2">
      <c r="A199" s="39">
        <v>170927140327</v>
      </c>
      <c r="B199" t="str">
        <f t="shared" si="27"/>
        <v>20170927140327</v>
      </c>
      <c r="C199" s="9">
        <f t="shared" si="22"/>
        <v>43005.585729166669</v>
      </c>
      <c r="D199" s="39">
        <v>243</v>
      </c>
      <c r="E199" s="40">
        <v>346</v>
      </c>
      <c r="F199" t="str">
        <f t="shared" si="23"/>
        <v/>
      </c>
      <c r="G199" s="3">
        <f t="shared" si="24"/>
        <v>43005.585729166669</v>
      </c>
      <c r="H199" s="41">
        <f t="shared" si="25"/>
        <v>89</v>
      </c>
      <c r="I199" s="41">
        <f t="shared" si="28"/>
        <v>44.5</v>
      </c>
      <c r="J199" s="42">
        <f t="shared" si="29"/>
        <v>90.5</v>
      </c>
      <c r="K199" s="45">
        <f t="shared" si="30"/>
        <v>205.20494986083474</v>
      </c>
      <c r="L199" s="46">
        <f t="shared" si="31"/>
        <v>189159.28325652317</v>
      </c>
      <c r="M199" s="44">
        <f t="shared" si="26"/>
        <v>0.94579641628261579</v>
      </c>
    </row>
    <row r="200" spans="1:13" x14ac:dyDescent="0.2">
      <c r="A200" s="39">
        <v>170927140329</v>
      </c>
      <c r="B200" t="str">
        <f t="shared" si="27"/>
        <v>20170927140329</v>
      </c>
      <c r="C200" s="9">
        <f t="shared" si="22"/>
        <v>43005.585752314815</v>
      </c>
      <c r="D200" s="39">
        <v>240</v>
      </c>
      <c r="E200" s="40">
        <v>348</v>
      </c>
      <c r="F200" t="str">
        <f t="shared" si="23"/>
        <v/>
      </c>
      <c r="G200" s="3">
        <f t="shared" si="24"/>
        <v>43005.585752314815</v>
      </c>
      <c r="H200" s="41">
        <f t="shared" si="25"/>
        <v>86</v>
      </c>
      <c r="I200" s="41">
        <f t="shared" si="28"/>
        <v>43</v>
      </c>
      <c r="J200" s="42">
        <f t="shared" si="29"/>
        <v>87.5</v>
      </c>
      <c r="K200" s="45">
        <f t="shared" si="30"/>
        <v>198.40257583229879</v>
      </c>
      <c r="L200" s="46">
        <f t="shared" si="31"/>
        <v>189357.68583235546</v>
      </c>
      <c r="M200" s="44">
        <f t="shared" si="26"/>
        <v>0.9467884291617773</v>
      </c>
    </row>
    <row r="201" spans="1:13" x14ac:dyDescent="0.2">
      <c r="A201" s="39">
        <v>170927140331</v>
      </c>
      <c r="B201" t="str">
        <f t="shared" si="27"/>
        <v>20170927140331</v>
      </c>
      <c r="C201" s="9">
        <f t="shared" si="22"/>
        <v>43005.585775462961</v>
      </c>
      <c r="D201" s="39">
        <v>237</v>
      </c>
      <c r="E201" s="40">
        <v>350</v>
      </c>
      <c r="F201" t="str">
        <f t="shared" si="23"/>
        <v/>
      </c>
      <c r="G201" s="3">
        <f t="shared" si="24"/>
        <v>43005.585775462961</v>
      </c>
      <c r="H201" s="41">
        <f t="shared" si="25"/>
        <v>83</v>
      </c>
      <c r="I201" s="41">
        <f t="shared" si="28"/>
        <v>41.5</v>
      </c>
      <c r="J201" s="42">
        <f t="shared" si="29"/>
        <v>84.5</v>
      </c>
      <c r="K201" s="45">
        <f t="shared" si="30"/>
        <v>191.60020180376284</v>
      </c>
      <c r="L201" s="46">
        <f t="shared" si="31"/>
        <v>189549.28603415922</v>
      </c>
      <c r="M201" s="44">
        <f t="shared" si="26"/>
        <v>0.94774643017079607</v>
      </c>
    </row>
    <row r="202" spans="1:13" x14ac:dyDescent="0.2">
      <c r="A202" s="39">
        <v>170927140333</v>
      </c>
      <c r="B202" t="str">
        <f t="shared" si="27"/>
        <v>20170927140333</v>
      </c>
      <c r="C202" s="9">
        <f t="shared" si="22"/>
        <v>43005.585798611108</v>
      </c>
      <c r="D202" s="39">
        <v>237</v>
      </c>
      <c r="E202" s="40">
        <v>352</v>
      </c>
      <c r="F202" t="str">
        <f t="shared" si="23"/>
        <v/>
      </c>
      <c r="G202" s="3">
        <f t="shared" si="24"/>
        <v>43005.585798611108</v>
      </c>
      <c r="H202" s="41">
        <f t="shared" si="25"/>
        <v>83</v>
      </c>
      <c r="I202" s="41">
        <f t="shared" si="28"/>
        <v>41.5</v>
      </c>
      <c r="J202" s="42">
        <f t="shared" si="29"/>
        <v>83</v>
      </c>
      <c r="K202" s="45">
        <f t="shared" si="30"/>
        <v>188.19901478949487</v>
      </c>
      <c r="L202" s="46">
        <f t="shared" si="31"/>
        <v>189737.4850489487</v>
      </c>
      <c r="M202" s="44">
        <f t="shared" si="26"/>
        <v>0.94868742524474348</v>
      </c>
    </row>
    <row r="203" spans="1:13" x14ac:dyDescent="0.2">
      <c r="A203" s="39">
        <v>170927140335</v>
      </c>
      <c r="B203" t="str">
        <f t="shared" si="27"/>
        <v>20170927140335</v>
      </c>
      <c r="C203" s="9">
        <f t="shared" si="22"/>
        <v>43005.585821759261</v>
      </c>
      <c r="D203" s="39">
        <v>234</v>
      </c>
      <c r="E203" s="40">
        <v>354</v>
      </c>
      <c r="F203" t="str">
        <f t="shared" si="23"/>
        <v/>
      </c>
      <c r="G203" s="3">
        <f t="shared" si="24"/>
        <v>43005.585821759261</v>
      </c>
      <c r="H203" s="41">
        <f t="shared" si="25"/>
        <v>80</v>
      </c>
      <c r="I203" s="41">
        <f t="shared" si="28"/>
        <v>40</v>
      </c>
      <c r="J203" s="42">
        <f t="shared" si="29"/>
        <v>81.5</v>
      </c>
      <c r="K203" s="45">
        <f t="shared" si="30"/>
        <v>184.79782777522689</v>
      </c>
      <c r="L203" s="46">
        <f t="shared" si="31"/>
        <v>189922.28287672394</v>
      </c>
      <c r="M203" s="44">
        <f t="shared" si="26"/>
        <v>0.94961141438361973</v>
      </c>
    </row>
    <row r="204" spans="1:13" x14ac:dyDescent="0.2">
      <c r="A204" s="39">
        <v>170927140337</v>
      </c>
      <c r="B204" t="str">
        <f t="shared" si="27"/>
        <v>20170927140337</v>
      </c>
      <c r="C204" s="9">
        <f t="shared" si="22"/>
        <v>43005.585844907408</v>
      </c>
      <c r="D204" s="39">
        <v>232</v>
      </c>
      <c r="E204" s="40">
        <v>356</v>
      </c>
      <c r="F204" t="str">
        <f t="shared" si="23"/>
        <v/>
      </c>
      <c r="G204" s="3">
        <f t="shared" si="24"/>
        <v>43005.585844907408</v>
      </c>
      <c r="H204" s="41">
        <f t="shared" si="25"/>
        <v>78</v>
      </c>
      <c r="I204" s="41">
        <f t="shared" si="28"/>
        <v>39</v>
      </c>
      <c r="J204" s="42">
        <f t="shared" si="29"/>
        <v>79</v>
      </c>
      <c r="K204" s="45">
        <f t="shared" si="30"/>
        <v>179.1291827514469</v>
      </c>
      <c r="L204" s="46">
        <f t="shared" si="31"/>
        <v>190101.41205947538</v>
      </c>
      <c r="M204" s="44">
        <f t="shared" si="26"/>
        <v>0.95050706029737686</v>
      </c>
    </row>
    <row r="205" spans="1:13" x14ac:dyDescent="0.2">
      <c r="A205" s="39">
        <v>170927140339</v>
      </c>
      <c r="B205" t="str">
        <f t="shared" si="27"/>
        <v>20170927140339</v>
      </c>
      <c r="C205" s="9">
        <f t="shared" si="22"/>
        <v>43005.585868055554</v>
      </c>
      <c r="D205" s="39">
        <v>229</v>
      </c>
      <c r="E205" s="40">
        <v>358</v>
      </c>
      <c r="F205" t="str">
        <f t="shared" si="23"/>
        <v/>
      </c>
      <c r="G205" s="3">
        <f t="shared" si="24"/>
        <v>43005.585868055554</v>
      </c>
      <c r="H205" s="41">
        <f t="shared" si="25"/>
        <v>75</v>
      </c>
      <c r="I205" s="41">
        <f t="shared" si="28"/>
        <v>37.5</v>
      </c>
      <c r="J205" s="42">
        <f t="shared" si="29"/>
        <v>76.5</v>
      </c>
      <c r="K205" s="45">
        <f t="shared" si="30"/>
        <v>173.46053772766695</v>
      </c>
      <c r="L205" s="46">
        <f t="shared" si="31"/>
        <v>190274.87259720304</v>
      </c>
      <c r="M205" s="44">
        <f t="shared" si="26"/>
        <v>0.95137436298601519</v>
      </c>
    </row>
    <row r="206" spans="1:13" x14ac:dyDescent="0.2">
      <c r="A206" s="39">
        <v>170927140341</v>
      </c>
      <c r="B206" t="str">
        <f t="shared" si="27"/>
        <v>20170927140341</v>
      </c>
      <c r="C206" s="9">
        <f t="shared" si="22"/>
        <v>43005.5858912037</v>
      </c>
      <c r="D206" s="39">
        <v>227</v>
      </c>
      <c r="E206" s="40">
        <v>360</v>
      </c>
      <c r="F206" t="str">
        <f t="shared" si="23"/>
        <v/>
      </c>
      <c r="G206" s="3">
        <f t="shared" si="24"/>
        <v>43005.5858912037</v>
      </c>
      <c r="H206" s="41">
        <f t="shared" si="25"/>
        <v>73</v>
      </c>
      <c r="I206" s="41">
        <f t="shared" si="28"/>
        <v>36.5</v>
      </c>
      <c r="J206" s="42">
        <f t="shared" si="29"/>
        <v>74</v>
      </c>
      <c r="K206" s="45">
        <f t="shared" si="30"/>
        <v>167.79189270388699</v>
      </c>
      <c r="L206" s="46">
        <f t="shared" si="31"/>
        <v>190442.66448990692</v>
      </c>
      <c r="M206" s="44">
        <f t="shared" si="26"/>
        <v>0.9522133224495346</v>
      </c>
    </row>
    <row r="207" spans="1:13" x14ac:dyDescent="0.2">
      <c r="A207" s="39">
        <v>170927140343</v>
      </c>
      <c r="B207" t="str">
        <f t="shared" si="27"/>
        <v>20170927140343</v>
      </c>
      <c r="C207" s="9">
        <f t="shared" si="22"/>
        <v>43005.585914351854</v>
      </c>
      <c r="D207" s="39">
        <v>225</v>
      </c>
      <c r="E207" s="40">
        <v>362</v>
      </c>
      <c r="F207" t="str">
        <f t="shared" si="23"/>
        <v/>
      </c>
      <c r="G207" s="3">
        <f t="shared" si="24"/>
        <v>43005.585914351854</v>
      </c>
      <c r="H207" s="41">
        <f t="shared" si="25"/>
        <v>71</v>
      </c>
      <c r="I207" s="41">
        <f t="shared" si="28"/>
        <v>35.5</v>
      </c>
      <c r="J207" s="42">
        <f t="shared" si="29"/>
        <v>72</v>
      </c>
      <c r="K207" s="45">
        <f t="shared" si="30"/>
        <v>163.25697668486302</v>
      </c>
      <c r="L207" s="46">
        <f t="shared" si="31"/>
        <v>190605.9214665918</v>
      </c>
      <c r="M207" s="44">
        <f t="shared" si="26"/>
        <v>0.95302960733295894</v>
      </c>
    </row>
    <row r="208" spans="1:13" x14ac:dyDescent="0.2">
      <c r="A208" s="39">
        <v>170927140345</v>
      </c>
      <c r="B208" t="str">
        <f t="shared" si="27"/>
        <v>20170927140345</v>
      </c>
      <c r="C208" s="9">
        <f t="shared" si="22"/>
        <v>43005.5859375</v>
      </c>
      <c r="D208" s="39">
        <v>224</v>
      </c>
      <c r="E208" s="40">
        <v>364</v>
      </c>
      <c r="F208" t="str">
        <f t="shared" si="23"/>
        <v/>
      </c>
      <c r="G208" s="3">
        <f t="shared" si="24"/>
        <v>43005.5859375</v>
      </c>
      <c r="H208" s="41">
        <f t="shared" si="25"/>
        <v>70</v>
      </c>
      <c r="I208" s="41">
        <f t="shared" si="28"/>
        <v>35</v>
      </c>
      <c r="J208" s="42">
        <f t="shared" si="29"/>
        <v>70.5</v>
      </c>
      <c r="K208" s="45">
        <f t="shared" si="30"/>
        <v>159.85578967059504</v>
      </c>
      <c r="L208" s="46">
        <f t="shared" si="31"/>
        <v>190765.7772562624</v>
      </c>
      <c r="M208" s="44">
        <f t="shared" si="26"/>
        <v>0.95382888628131202</v>
      </c>
    </row>
    <row r="209" spans="1:13" x14ac:dyDescent="0.2">
      <c r="A209" s="39">
        <v>170927140347</v>
      </c>
      <c r="B209" t="str">
        <f t="shared" si="27"/>
        <v>20170927140347</v>
      </c>
      <c r="C209" s="9">
        <f t="shared" si="22"/>
        <v>43005.585960648146</v>
      </c>
      <c r="D209" s="39">
        <v>222</v>
      </c>
      <c r="E209" s="40">
        <v>366</v>
      </c>
      <c r="F209" t="str">
        <f t="shared" si="23"/>
        <v/>
      </c>
      <c r="G209" s="3">
        <f t="shared" si="24"/>
        <v>43005.585960648146</v>
      </c>
      <c r="H209" s="41">
        <f t="shared" si="25"/>
        <v>68</v>
      </c>
      <c r="I209" s="41">
        <f t="shared" si="28"/>
        <v>34</v>
      </c>
      <c r="J209" s="42">
        <f t="shared" si="29"/>
        <v>69</v>
      </c>
      <c r="K209" s="45">
        <f t="shared" si="30"/>
        <v>156.45460265632704</v>
      </c>
      <c r="L209" s="46">
        <f t="shared" si="31"/>
        <v>190922.23185891873</v>
      </c>
      <c r="M209" s="44">
        <f t="shared" si="26"/>
        <v>0.95461115929459373</v>
      </c>
    </row>
    <row r="210" spans="1:13" x14ac:dyDescent="0.2">
      <c r="A210" s="39">
        <v>170927140349</v>
      </c>
      <c r="B210" t="str">
        <f t="shared" si="27"/>
        <v>20170927140349</v>
      </c>
      <c r="C210" s="9">
        <f t="shared" si="22"/>
        <v>43005.5859837963</v>
      </c>
      <c r="D210" s="39">
        <v>220</v>
      </c>
      <c r="E210" s="40">
        <v>368</v>
      </c>
      <c r="F210" t="str">
        <f t="shared" si="23"/>
        <v/>
      </c>
      <c r="G210" s="3">
        <f t="shared" si="24"/>
        <v>43005.5859837963</v>
      </c>
      <c r="H210" s="41">
        <f t="shared" si="25"/>
        <v>66</v>
      </c>
      <c r="I210" s="41">
        <f t="shared" si="28"/>
        <v>33</v>
      </c>
      <c r="J210" s="42">
        <f t="shared" si="29"/>
        <v>67</v>
      </c>
      <c r="K210" s="45">
        <f t="shared" si="30"/>
        <v>151.91968663730307</v>
      </c>
      <c r="L210" s="46">
        <f t="shared" si="31"/>
        <v>191074.15154555603</v>
      </c>
      <c r="M210" s="44">
        <f t="shared" si="26"/>
        <v>0.95537075772778013</v>
      </c>
    </row>
    <row r="211" spans="1:13" x14ac:dyDescent="0.2">
      <c r="A211" s="39">
        <v>170927140351</v>
      </c>
      <c r="B211" t="str">
        <f t="shared" si="27"/>
        <v>20170927140351</v>
      </c>
      <c r="C211" s="9">
        <f t="shared" si="22"/>
        <v>43005.586006944446</v>
      </c>
      <c r="D211" s="39">
        <v>218</v>
      </c>
      <c r="E211" s="40">
        <v>370</v>
      </c>
      <c r="F211" t="str">
        <f t="shared" si="23"/>
        <v/>
      </c>
      <c r="G211" s="3">
        <f t="shared" si="24"/>
        <v>43005.586006944446</v>
      </c>
      <c r="H211" s="41">
        <f t="shared" si="25"/>
        <v>64</v>
      </c>
      <c r="I211" s="41">
        <f t="shared" si="28"/>
        <v>32</v>
      </c>
      <c r="J211" s="42">
        <f t="shared" si="29"/>
        <v>65</v>
      </c>
      <c r="K211" s="45">
        <f t="shared" si="30"/>
        <v>147.38477061827911</v>
      </c>
      <c r="L211" s="46">
        <f t="shared" si="31"/>
        <v>191221.53631617432</v>
      </c>
      <c r="M211" s="44">
        <f t="shared" si="26"/>
        <v>0.95610768158087156</v>
      </c>
    </row>
    <row r="212" spans="1:13" x14ac:dyDescent="0.2">
      <c r="A212" s="39">
        <v>170927140353</v>
      </c>
      <c r="B212" t="str">
        <f t="shared" si="27"/>
        <v>20170927140353</v>
      </c>
      <c r="C212" s="9">
        <f t="shared" si="22"/>
        <v>43005.586030092592</v>
      </c>
      <c r="D212" s="39">
        <v>217</v>
      </c>
      <c r="E212" s="40">
        <v>372</v>
      </c>
      <c r="F212" t="str">
        <f t="shared" si="23"/>
        <v/>
      </c>
      <c r="G212" s="3">
        <f t="shared" si="24"/>
        <v>43005.586030092592</v>
      </c>
      <c r="H212" s="41">
        <f t="shared" si="25"/>
        <v>63</v>
      </c>
      <c r="I212" s="41">
        <f t="shared" si="28"/>
        <v>31.5</v>
      </c>
      <c r="J212" s="42">
        <f t="shared" si="29"/>
        <v>63.5</v>
      </c>
      <c r="K212" s="45">
        <f t="shared" si="30"/>
        <v>143.98358360401113</v>
      </c>
      <c r="L212" s="46">
        <f t="shared" si="31"/>
        <v>191365.51989977833</v>
      </c>
      <c r="M212" s="44">
        <f t="shared" si="26"/>
        <v>0.95682759949889162</v>
      </c>
    </row>
    <row r="213" spans="1:13" x14ac:dyDescent="0.2">
      <c r="A213" s="39">
        <v>170927140355</v>
      </c>
      <c r="B213" t="str">
        <f t="shared" si="27"/>
        <v>20170927140355</v>
      </c>
      <c r="C213" s="9">
        <f t="shared" si="22"/>
        <v>43005.586053240739</v>
      </c>
      <c r="D213" s="39">
        <v>217</v>
      </c>
      <c r="E213" s="40">
        <v>374</v>
      </c>
      <c r="F213" t="str">
        <f t="shared" si="23"/>
        <v/>
      </c>
      <c r="G213" s="3">
        <f t="shared" si="24"/>
        <v>43005.586053240739</v>
      </c>
      <c r="H213" s="41">
        <f t="shared" si="25"/>
        <v>63</v>
      </c>
      <c r="I213" s="41">
        <f t="shared" si="28"/>
        <v>31.5</v>
      </c>
      <c r="J213" s="42">
        <f t="shared" si="29"/>
        <v>63</v>
      </c>
      <c r="K213" s="45">
        <f t="shared" si="30"/>
        <v>142.84985459925514</v>
      </c>
      <c r="L213" s="46">
        <f t="shared" si="31"/>
        <v>191508.36975437758</v>
      </c>
      <c r="M213" s="44">
        <f t="shared" si="26"/>
        <v>0.95754184877188786</v>
      </c>
    </row>
    <row r="214" spans="1:13" x14ac:dyDescent="0.2">
      <c r="A214" s="39">
        <v>170927140357</v>
      </c>
      <c r="B214" t="str">
        <f t="shared" si="27"/>
        <v>20170927140357</v>
      </c>
      <c r="C214" s="9">
        <f t="shared" si="22"/>
        <v>43005.586076388892</v>
      </c>
      <c r="D214" s="39">
        <v>215</v>
      </c>
      <c r="E214" s="40">
        <v>376</v>
      </c>
      <c r="F214" t="str">
        <f t="shared" si="23"/>
        <v/>
      </c>
      <c r="G214" s="3">
        <f t="shared" si="24"/>
        <v>43005.586076388892</v>
      </c>
      <c r="H214" s="41">
        <f t="shared" si="25"/>
        <v>61</v>
      </c>
      <c r="I214" s="41">
        <f t="shared" si="28"/>
        <v>30.5</v>
      </c>
      <c r="J214" s="42">
        <f t="shared" si="29"/>
        <v>62</v>
      </c>
      <c r="K214" s="45">
        <f t="shared" si="30"/>
        <v>140.58239658974315</v>
      </c>
      <c r="L214" s="46">
        <f t="shared" si="31"/>
        <v>191648.95215096732</v>
      </c>
      <c r="M214" s="44">
        <f t="shared" si="26"/>
        <v>0.95824476075483656</v>
      </c>
    </row>
    <row r="215" spans="1:13" x14ac:dyDescent="0.2">
      <c r="A215" s="39">
        <v>170927140359</v>
      </c>
      <c r="B215" t="str">
        <f t="shared" si="27"/>
        <v>20170927140359</v>
      </c>
      <c r="C215" s="9">
        <f t="shared" si="22"/>
        <v>43005.586099537039</v>
      </c>
      <c r="D215" s="39">
        <v>213</v>
      </c>
      <c r="E215" s="40">
        <v>378</v>
      </c>
      <c r="F215" t="str">
        <f t="shared" si="23"/>
        <v/>
      </c>
      <c r="G215" s="3">
        <f t="shared" si="24"/>
        <v>43005.586099537039</v>
      </c>
      <c r="H215" s="41">
        <f t="shared" si="25"/>
        <v>59</v>
      </c>
      <c r="I215" s="41">
        <f t="shared" si="28"/>
        <v>29.5</v>
      </c>
      <c r="J215" s="42">
        <f t="shared" si="29"/>
        <v>60</v>
      </c>
      <c r="K215" s="45">
        <f t="shared" si="30"/>
        <v>136.04748057071919</v>
      </c>
      <c r="L215" s="46">
        <f t="shared" si="31"/>
        <v>191784.99963153803</v>
      </c>
      <c r="M215" s="44">
        <f t="shared" si="26"/>
        <v>0.95892499815769017</v>
      </c>
    </row>
    <row r="216" spans="1:13" x14ac:dyDescent="0.2">
      <c r="A216" s="39">
        <v>170927140401</v>
      </c>
      <c r="B216" t="str">
        <f t="shared" si="27"/>
        <v>20170927140401</v>
      </c>
      <c r="C216" s="9">
        <f t="shared" si="22"/>
        <v>43005.586122685185</v>
      </c>
      <c r="D216" s="39">
        <v>211</v>
      </c>
      <c r="E216" s="40">
        <v>380</v>
      </c>
      <c r="F216" t="str">
        <f t="shared" si="23"/>
        <v/>
      </c>
      <c r="G216" s="3">
        <f t="shared" si="24"/>
        <v>43005.586122685185</v>
      </c>
      <c r="H216" s="41">
        <f t="shared" si="25"/>
        <v>57</v>
      </c>
      <c r="I216" s="41">
        <f t="shared" si="28"/>
        <v>28.5</v>
      </c>
      <c r="J216" s="42">
        <f t="shared" si="29"/>
        <v>58</v>
      </c>
      <c r="K216" s="45">
        <f t="shared" si="30"/>
        <v>131.51256455169519</v>
      </c>
      <c r="L216" s="46">
        <f t="shared" si="31"/>
        <v>191916.51219608972</v>
      </c>
      <c r="M216" s="44">
        <f t="shared" si="26"/>
        <v>0.95958256098044858</v>
      </c>
    </row>
    <row r="217" spans="1:13" x14ac:dyDescent="0.2">
      <c r="A217" s="39">
        <v>170927140403</v>
      </c>
      <c r="B217" t="str">
        <f t="shared" si="27"/>
        <v>20170927140403</v>
      </c>
      <c r="C217" s="9">
        <f t="shared" si="22"/>
        <v>43005.586145833331</v>
      </c>
      <c r="D217" s="39">
        <v>209</v>
      </c>
      <c r="E217" s="40">
        <v>382</v>
      </c>
      <c r="F217" t="str">
        <f t="shared" si="23"/>
        <v/>
      </c>
      <c r="G217" s="3">
        <f t="shared" si="24"/>
        <v>43005.586145833331</v>
      </c>
      <c r="H217" s="41">
        <f t="shared" si="25"/>
        <v>55</v>
      </c>
      <c r="I217" s="41">
        <f t="shared" si="28"/>
        <v>27.5</v>
      </c>
      <c r="J217" s="42">
        <f t="shared" si="29"/>
        <v>56</v>
      </c>
      <c r="K217" s="45">
        <f t="shared" si="30"/>
        <v>126.97764853267122</v>
      </c>
      <c r="L217" s="46">
        <f t="shared" si="31"/>
        <v>192043.48984462238</v>
      </c>
      <c r="M217" s="44">
        <f t="shared" si="26"/>
        <v>0.96021744922311192</v>
      </c>
    </row>
    <row r="218" spans="1:13" x14ac:dyDescent="0.2">
      <c r="A218" s="39">
        <v>170927140405</v>
      </c>
      <c r="B218" t="str">
        <f t="shared" si="27"/>
        <v>20170927140405</v>
      </c>
      <c r="C218" s="9">
        <f t="shared" ref="C218:C281" si="32">DATE(LEFT(B218,4),MID(B218,5,2),MID(B218,7,2))+TIME(MID(B218,9,2),MID(B218,11,2),RIGHT(B218,2))</f>
        <v>43005.586168981485</v>
      </c>
      <c r="D218" s="39">
        <v>208</v>
      </c>
      <c r="E218" s="40">
        <v>384</v>
      </c>
      <c r="F218" t="str">
        <f t="shared" ref="F218:F281" si="33">IF(H218=$B$13,C218,"")</f>
        <v/>
      </c>
      <c r="G218" s="3">
        <f t="shared" ref="G218:G281" si="34">IF(D218-$B$11&gt;0,C218," ")</f>
        <v>43005.586168981485</v>
      </c>
      <c r="H218" s="41">
        <f t="shared" ref="H218:H281" si="35">IF((D218-$B$11)&gt;0,D218-$B$11,0)</f>
        <v>54</v>
      </c>
      <c r="I218" s="41">
        <f t="shared" si="28"/>
        <v>27</v>
      </c>
      <c r="J218" s="42">
        <f t="shared" si="29"/>
        <v>54.5</v>
      </c>
      <c r="K218" s="45">
        <f t="shared" si="30"/>
        <v>123.57646151840325</v>
      </c>
      <c r="L218" s="46">
        <f t="shared" si="31"/>
        <v>192167.0663061408</v>
      </c>
      <c r="M218" s="44">
        <f t="shared" ref="M218:M281" si="36">L218/($B$17*1000)</f>
        <v>0.960835331530704</v>
      </c>
    </row>
    <row r="219" spans="1:13" x14ac:dyDescent="0.2">
      <c r="A219" s="39">
        <v>170927140407</v>
      </c>
      <c r="B219" t="str">
        <f t="shared" ref="B219:B282" si="37">"20"&amp;A219</f>
        <v>20170927140407</v>
      </c>
      <c r="C219" s="9">
        <f t="shared" si="32"/>
        <v>43005.586192129631</v>
      </c>
      <c r="D219" s="39">
        <v>207</v>
      </c>
      <c r="E219" s="40">
        <v>386</v>
      </c>
      <c r="F219" t="str">
        <f t="shared" si="33"/>
        <v/>
      </c>
      <c r="G219" s="3">
        <f t="shared" si="34"/>
        <v>43005.586192129631</v>
      </c>
      <c r="H219" s="41">
        <f t="shared" si="35"/>
        <v>53</v>
      </c>
      <c r="I219" s="41">
        <f t="shared" ref="I219:I282" si="38">H219/2</f>
        <v>26.5</v>
      </c>
      <c r="J219" s="42">
        <f t="shared" ref="J219:J282" si="39">AVERAGE(I218:I219)*(E219-E218)</f>
        <v>53.5</v>
      </c>
      <c r="K219" s="45">
        <f t="shared" ref="K219:K282" si="40">J219*$B$19</f>
        <v>121.30900350889127</v>
      </c>
      <c r="L219" s="46">
        <f t="shared" si="31"/>
        <v>192288.37530964968</v>
      </c>
      <c r="M219" s="44">
        <f t="shared" si="36"/>
        <v>0.96144187654824842</v>
      </c>
    </row>
    <row r="220" spans="1:13" x14ac:dyDescent="0.2">
      <c r="A220" s="39">
        <v>170927140409</v>
      </c>
      <c r="B220" t="str">
        <f t="shared" si="37"/>
        <v>20170927140409</v>
      </c>
      <c r="C220" s="9">
        <f t="shared" si="32"/>
        <v>43005.586215277777</v>
      </c>
      <c r="D220" s="39">
        <v>206</v>
      </c>
      <c r="E220" s="40">
        <v>388</v>
      </c>
      <c r="F220" t="str">
        <f t="shared" si="33"/>
        <v/>
      </c>
      <c r="G220" s="3">
        <f t="shared" si="34"/>
        <v>43005.586215277777</v>
      </c>
      <c r="H220" s="41">
        <f t="shared" si="35"/>
        <v>52</v>
      </c>
      <c r="I220" s="41">
        <f t="shared" si="38"/>
        <v>26</v>
      </c>
      <c r="J220" s="42">
        <f t="shared" si="39"/>
        <v>52.5</v>
      </c>
      <c r="K220" s="45">
        <f t="shared" si="40"/>
        <v>119.04154549937928</v>
      </c>
      <c r="L220" s="46">
        <f t="shared" ref="L220:L283" si="41">L219+K220</f>
        <v>192407.41685514906</v>
      </c>
      <c r="M220" s="44">
        <f t="shared" si="36"/>
        <v>0.9620370842757453</v>
      </c>
    </row>
    <row r="221" spans="1:13" x14ac:dyDescent="0.2">
      <c r="A221" s="39">
        <v>170927140411</v>
      </c>
      <c r="B221" t="str">
        <f t="shared" si="37"/>
        <v>20170927140411</v>
      </c>
      <c r="C221" s="9">
        <f t="shared" si="32"/>
        <v>43005.586238425924</v>
      </c>
      <c r="D221" s="39">
        <v>205</v>
      </c>
      <c r="E221" s="40">
        <v>390</v>
      </c>
      <c r="F221" t="str">
        <f t="shared" si="33"/>
        <v/>
      </c>
      <c r="G221" s="3">
        <f t="shared" si="34"/>
        <v>43005.586238425924</v>
      </c>
      <c r="H221" s="41">
        <f t="shared" si="35"/>
        <v>51</v>
      </c>
      <c r="I221" s="41">
        <f t="shared" si="38"/>
        <v>25.5</v>
      </c>
      <c r="J221" s="42">
        <f t="shared" si="39"/>
        <v>51.5</v>
      </c>
      <c r="K221" s="45">
        <f t="shared" si="40"/>
        <v>116.7740874898673</v>
      </c>
      <c r="L221" s="46">
        <f t="shared" si="41"/>
        <v>192524.19094263893</v>
      </c>
      <c r="M221" s="44">
        <f t="shared" si="36"/>
        <v>0.96262095471319464</v>
      </c>
    </row>
    <row r="222" spans="1:13" x14ac:dyDescent="0.2">
      <c r="A222" s="39">
        <v>170927140413</v>
      </c>
      <c r="B222" t="str">
        <f t="shared" si="37"/>
        <v>20170927140413</v>
      </c>
      <c r="C222" s="9">
        <f t="shared" si="32"/>
        <v>43005.586261574077</v>
      </c>
      <c r="D222" s="39">
        <v>205</v>
      </c>
      <c r="E222" s="40">
        <v>392</v>
      </c>
      <c r="F222" t="str">
        <f t="shared" si="33"/>
        <v/>
      </c>
      <c r="G222" s="3">
        <f t="shared" si="34"/>
        <v>43005.586261574077</v>
      </c>
      <c r="H222" s="41">
        <f t="shared" si="35"/>
        <v>51</v>
      </c>
      <c r="I222" s="41">
        <f t="shared" si="38"/>
        <v>25.5</v>
      </c>
      <c r="J222" s="42">
        <f t="shared" si="39"/>
        <v>51</v>
      </c>
      <c r="K222" s="45">
        <f t="shared" si="40"/>
        <v>115.64035848511131</v>
      </c>
      <c r="L222" s="46">
        <f t="shared" si="41"/>
        <v>192639.83130112404</v>
      </c>
      <c r="M222" s="44">
        <f t="shared" si="36"/>
        <v>0.96319915650562016</v>
      </c>
    </row>
    <row r="223" spans="1:13" x14ac:dyDescent="0.2">
      <c r="A223" s="39">
        <v>170927140415</v>
      </c>
      <c r="B223" t="str">
        <f t="shared" si="37"/>
        <v>20170927140415</v>
      </c>
      <c r="C223" s="9">
        <f t="shared" si="32"/>
        <v>43005.586284722223</v>
      </c>
      <c r="D223" s="39">
        <v>203</v>
      </c>
      <c r="E223" s="40">
        <v>394</v>
      </c>
      <c r="F223" t="str">
        <f t="shared" si="33"/>
        <v/>
      </c>
      <c r="G223" s="3">
        <f t="shared" si="34"/>
        <v>43005.586284722223</v>
      </c>
      <c r="H223" s="41">
        <f t="shared" si="35"/>
        <v>49</v>
      </c>
      <c r="I223" s="41">
        <f t="shared" si="38"/>
        <v>24.5</v>
      </c>
      <c r="J223" s="42">
        <f t="shared" si="39"/>
        <v>50</v>
      </c>
      <c r="K223" s="45">
        <f t="shared" si="40"/>
        <v>113.37290047559931</v>
      </c>
      <c r="L223" s="46">
        <f t="shared" si="41"/>
        <v>192753.20420159964</v>
      </c>
      <c r="M223" s="44">
        <f t="shared" si="36"/>
        <v>0.96376602100799824</v>
      </c>
    </row>
    <row r="224" spans="1:13" x14ac:dyDescent="0.2">
      <c r="A224" s="39">
        <v>170927140417</v>
      </c>
      <c r="B224" t="str">
        <f t="shared" si="37"/>
        <v>20170927140417</v>
      </c>
      <c r="C224" s="9">
        <f t="shared" si="32"/>
        <v>43005.58630787037</v>
      </c>
      <c r="D224" s="39">
        <v>202</v>
      </c>
      <c r="E224" s="40">
        <v>396</v>
      </c>
      <c r="F224" t="str">
        <f t="shared" si="33"/>
        <v/>
      </c>
      <c r="G224" s="3">
        <f t="shared" si="34"/>
        <v>43005.58630787037</v>
      </c>
      <c r="H224" s="41">
        <f t="shared" si="35"/>
        <v>48</v>
      </c>
      <c r="I224" s="41">
        <f t="shared" si="38"/>
        <v>24</v>
      </c>
      <c r="J224" s="42">
        <f t="shared" si="39"/>
        <v>48.5</v>
      </c>
      <c r="K224" s="45">
        <f t="shared" si="40"/>
        <v>109.97171346133133</v>
      </c>
      <c r="L224" s="46">
        <f t="shared" si="41"/>
        <v>192863.17591506097</v>
      </c>
      <c r="M224" s="44">
        <f t="shared" si="36"/>
        <v>0.96431587957530485</v>
      </c>
    </row>
    <row r="225" spans="1:13" x14ac:dyDescent="0.2">
      <c r="A225" s="39">
        <v>170927140419</v>
      </c>
      <c r="B225" t="str">
        <f t="shared" si="37"/>
        <v>20170927140419</v>
      </c>
      <c r="C225" s="9">
        <f t="shared" si="32"/>
        <v>43005.586331018516</v>
      </c>
      <c r="D225" s="39">
        <v>201</v>
      </c>
      <c r="E225" s="40">
        <v>398</v>
      </c>
      <c r="F225" t="str">
        <f t="shared" si="33"/>
        <v/>
      </c>
      <c r="G225" s="3">
        <f t="shared" si="34"/>
        <v>43005.586331018516</v>
      </c>
      <c r="H225" s="41">
        <f t="shared" si="35"/>
        <v>47</v>
      </c>
      <c r="I225" s="41">
        <f t="shared" si="38"/>
        <v>23.5</v>
      </c>
      <c r="J225" s="42">
        <f t="shared" si="39"/>
        <v>47.5</v>
      </c>
      <c r="K225" s="45">
        <f t="shared" si="40"/>
        <v>107.70425545181935</v>
      </c>
      <c r="L225" s="46">
        <f t="shared" si="41"/>
        <v>192970.8801705128</v>
      </c>
      <c r="M225" s="44">
        <f t="shared" si="36"/>
        <v>0.96485440085256402</v>
      </c>
    </row>
    <row r="226" spans="1:13" x14ac:dyDescent="0.2">
      <c r="A226" s="39">
        <v>170927140421</v>
      </c>
      <c r="B226" t="str">
        <f t="shared" si="37"/>
        <v>20170927140421</v>
      </c>
      <c r="C226" s="9">
        <f t="shared" si="32"/>
        <v>43005.586354166669</v>
      </c>
      <c r="D226" s="39">
        <v>199</v>
      </c>
      <c r="E226" s="40">
        <v>400</v>
      </c>
      <c r="F226" t="str">
        <f t="shared" si="33"/>
        <v/>
      </c>
      <c r="G226" s="3">
        <f t="shared" si="34"/>
        <v>43005.586354166669</v>
      </c>
      <c r="H226" s="41">
        <f t="shared" si="35"/>
        <v>45</v>
      </c>
      <c r="I226" s="41">
        <f t="shared" si="38"/>
        <v>22.5</v>
      </c>
      <c r="J226" s="42">
        <f t="shared" si="39"/>
        <v>46</v>
      </c>
      <c r="K226" s="45">
        <f t="shared" si="40"/>
        <v>104.30306843755137</v>
      </c>
      <c r="L226" s="46">
        <f t="shared" si="41"/>
        <v>193075.18323895035</v>
      </c>
      <c r="M226" s="44">
        <f t="shared" si="36"/>
        <v>0.96537591619475183</v>
      </c>
    </row>
    <row r="227" spans="1:13" x14ac:dyDescent="0.2">
      <c r="A227" s="39">
        <v>170927140423</v>
      </c>
      <c r="B227" t="str">
        <f t="shared" si="37"/>
        <v>20170927140423</v>
      </c>
      <c r="C227" s="9">
        <f t="shared" si="32"/>
        <v>43005.586377314816</v>
      </c>
      <c r="D227" s="39">
        <v>199</v>
      </c>
      <c r="E227" s="40">
        <v>402</v>
      </c>
      <c r="F227" t="str">
        <f t="shared" si="33"/>
        <v/>
      </c>
      <c r="G227" s="3">
        <f t="shared" si="34"/>
        <v>43005.586377314816</v>
      </c>
      <c r="H227" s="41">
        <f t="shared" si="35"/>
        <v>45</v>
      </c>
      <c r="I227" s="41">
        <f t="shared" si="38"/>
        <v>22.5</v>
      </c>
      <c r="J227" s="42">
        <f t="shared" si="39"/>
        <v>45</v>
      </c>
      <c r="K227" s="45">
        <f t="shared" si="40"/>
        <v>102.03561042803938</v>
      </c>
      <c r="L227" s="46">
        <f t="shared" si="41"/>
        <v>193177.21884937841</v>
      </c>
      <c r="M227" s="44">
        <f t="shared" si="36"/>
        <v>0.96588609424689198</v>
      </c>
    </row>
    <row r="228" spans="1:13" x14ac:dyDescent="0.2">
      <c r="A228" s="39">
        <v>170927140425</v>
      </c>
      <c r="B228" t="str">
        <f t="shared" si="37"/>
        <v>20170927140425</v>
      </c>
      <c r="C228" s="9">
        <f t="shared" si="32"/>
        <v>43005.586400462962</v>
      </c>
      <c r="D228" s="39">
        <v>197</v>
      </c>
      <c r="E228" s="40">
        <v>404</v>
      </c>
      <c r="F228" t="str">
        <f t="shared" si="33"/>
        <v/>
      </c>
      <c r="G228" s="3">
        <f t="shared" si="34"/>
        <v>43005.586400462962</v>
      </c>
      <c r="H228" s="41">
        <f t="shared" si="35"/>
        <v>43</v>
      </c>
      <c r="I228" s="41">
        <f t="shared" si="38"/>
        <v>21.5</v>
      </c>
      <c r="J228" s="42">
        <f t="shared" si="39"/>
        <v>44</v>
      </c>
      <c r="K228" s="45">
        <f t="shared" si="40"/>
        <v>99.768152418527393</v>
      </c>
      <c r="L228" s="46">
        <f t="shared" si="41"/>
        <v>193276.98700179692</v>
      </c>
      <c r="M228" s="44">
        <f t="shared" si="36"/>
        <v>0.96638493500898459</v>
      </c>
    </row>
    <row r="229" spans="1:13" x14ac:dyDescent="0.2">
      <c r="A229" s="39">
        <v>170927140427</v>
      </c>
      <c r="B229" t="str">
        <f t="shared" si="37"/>
        <v>20170927140427</v>
      </c>
      <c r="C229" s="9">
        <f t="shared" si="32"/>
        <v>43005.586423611108</v>
      </c>
      <c r="D229" s="39">
        <v>197</v>
      </c>
      <c r="E229" s="40">
        <v>406</v>
      </c>
      <c r="F229" t="str">
        <f t="shared" si="33"/>
        <v/>
      </c>
      <c r="G229" s="3">
        <f t="shared" si="34"/>
        <v>43005.586423611108</v>
      </c>
      <c r="H229" s="41">
        <f t="shared" si="35"/>
        <v>43</v>
      </c>
      <c r="I229" s="41">
        <f t="shared" si="38"/>
        <v>21.5</v>
      </c>
      <c r="J229" s="42">
        <f t="shared" si="39"/>
        <v>43</v>
      </c>
      <c r="K229" s="45">
        <f t="shared" si="40"/>
        <v>97.500694409015409</v>
      </c>
      <c r="L229" s="46">
        <f t="shared" si="41"/>
        <v>193374.48769620594</v>
      </c>
      <c r="M229" s="44">
        <f t="shared" si="36"/>
        <v>0.96687243848102966</v>
      </c>
    </row>
    <row r="230" spans="1:13" x14ac:dyDescent="0.2">
      <c r="A230" s="39">
        <v>170927140429</v>
      </c>
      <c r="B230" t="str">
        <f t="shared" si="37"/>
        <v>20170927140429</v>
      </c>
      <c r="C230" s="9">
        <f t="shared" si="32"/>
        <v>43005.586446759262</v>
      </c>
      <c r="D230" s="39">
        <v>196</v>
      </c>
      <c r="E230" s="40">
        <v>408</v>
      </c>
      <c r="F230" t="str">
        <f t="shared" si="33"/>
        <v/>
      </c>
      <c r="G230" s="3">
        <f t="shared" si="34"/>
        <v>43005.586446759262</v>
      </c>
      <c r="H230" s="41">
        <f t="shared" si="35"/>
        <v>42</v>
      </c>
      <c r="I230" s="41">
        <f t="shared" si="38"/>
        <v>21</v>
      </c>
      <c r="J230" s="42">
        <f t="shared" si="39"/>
        <v>42.5</v>
      </c>
      <c r="K230" s="45">
        <f t="shared" si="40"/>
        <v>96.366965404259417</v>
      </c>
      <c r="L230" s="46">
        <f t="shared" si="41"/>
        <v>193470.85466161018</v>
      </c>
      <c r="M230" s="44">
        <f t="shared" si="36"/>
        <v>0.9673542733080509</v>
      </c>
    </row>
    <row r="231" spans="1:13" x14ac:dyDescent="0.2">
      <c r="A231" s="39">
        <v>170927140431</v>
      </c>
      <c r="B231" t="str">
        <f t="shared" si="37"/>
        <v>20170927140431</v>
      </c>
      <c r="C231" s="9">
        <f t="shared" si="32"/>
        <v>43005.586469907408</v>
      </c>
      <c r="D231" s="39">
        <v>196</v>
      </c>
      <c r="E231" s="40">
        <v>410</v>
      </c>
      <c r="F231" t="str">
        <f t="shared" si="33"/>
        <v/>
      </c>
      <c r="G231" s="3">
        <f t="shared" si="34"/>
        <v>43005.586469907408</v>
      </c>
      <c r="H231" s="41">
        <f t="shared" si="35"/>
        <v>42</v>
      </c>
      <c r="I231" s="41">
        <f t="shared" si="38"/>
        <v>21</v>
      </c>
      <c r="J231" s="42">
        <f t="shared" si="39"/>
        <v>42</v>
      </c>
      <c r="K231" s="45">
        <f t="shared" si="40"/>
        <v>95.233236399503426</v>
      </c>
      <c r="L231" s="46">
        <f t="shared" si="41"/>
        <v>193566.08789800969</v>
      </c>
      <c r="M231" s="44">
        <f t="shared" si="36"/>
        <v>0.96783043949004843</v>
      </c>
    </row>
    <row r="232" spans="1:13" x14ac:dyDescent="0.2">
      <c r="A232" s="39">
        <v>170927140433</v>
      </c>
      <c r="B232" t="str">
        <f t="shared" si="37"/>
        <v>20170927140433</v>
      </c>
      <c r="C232" s="9">
        <f t="shared" si="32"/>
        <v>43005.586493055554</v>
      </c>
      <c r="D232" s="39">
        <v>195</v>
      </c>
      <c r="E232" s="40">
        <v>412</v>
      </c>
      <c r="F232" t="str">
        <f t="shared" si="33"/>
        <v/>
      </c>
      <c r="G232" s="3">
        <f t="shared" si="34"/>
        <v>43005.586493055554</v>
      </c>
      <c r="H232" s="41">
        <f t="shared" si="35"/>
        <v>41</v>
      </c>
      <c r="I232" s="41">
        <f t="shared" si="38"/>
        <v>20.5</v>
      </c>
      <c r="J232" s="42">
        <f t="shared" si="39"/>
        <v>41.5</v>
      </c>
      <c r="K232" s="45">
        <f t="shared" si="40"/>
        <v>94.099507394747434</v>
      </c>
      <c r="L232" s="46">
        <f t="shared" si="41"/>
        <v>193660.18740540443</v>
      </c>
      <c r="M232" s="44">
        <f t="shared" si="36"/>
        <v>0.96830093702702213</v>
      </c>
    </row>
    <row r="233" spans="1:13" x14ac:dyDescent="0.2">
      <c r="A233" s="39">
        <v>170927140435</v>
      </c>
      <c r="B233" t="str">
        <f t="shared" si="37"/>
        <v>20170927140435</v>
      </c>
      <c r="C233" s="9">
        <f t="shared" si="32"/>
        <v>43005.586516203701</v>
      </c>
      <c r="D233" s="39">
        <v>194</v>
      </c>
      <c r="E233" s="40">
        <v>414</v>
      </c>
      <c r="F233" t="str">
        <f t="shared" si="33"/>
        <v/>
      </c>
      <c r="G233" s="3">
        <f t="shared" si="34"/>
        <v>43005.586516203701</v>
      </c>
      <c r="H233" s="41">
        <f t="shared" si="35"/>
        <v>40</v>
      </c>
      <c r="I233" s="41">
        <f t="shared" si="38"/>
        <v>20</v>
      </c>
      <c r="J233" s="42">
        <f t="shared" si="39"/>
        <v>40.5</v>
      </c>
      <c r="K233" s="45">
        <f t="shared" si="40"/>
        <v>91.83204938523545</v>
      </c>
      <c r="L233" s="46">
        <f t="shared" si="41"/>
        <v>193752.01945478967</v>
      </c>
      <c r="M233" s="44">
        <f t="shared" si="36"/>
        <v>0.9687600972739483</v>
      </c>
    </row>
    <row r="234" spans="1:13" x14ac:dyDescent="0.2">
      <c r="A234" s="39">
        <v>170927140437</v>
      </c>
      <c r="B234" t="str">
        <f t="shared" si="37"/>
        <v>20170927140437</v>
      </c>
      <c r="C234" s="9">
        <f t="shared" si="32"/>
        <v>43005.586539351854</v>
      </c>
      <c r="D234" s="39">
        <v>193</v>
      </c>
      <c r="E234" s="40">
        <v>416</v>
      </c>
      <c r="F234" t="str">
        <f t="shared" si="33"/>
        <v/>
      </c>
      <c r="G234" s="3">
        <f t="shared" si="34"/>
        <v>43005.586539351854</v>
      </c>
      <c r="H234" s="41">
        <f t="shared" si="35"/>
        <v>39</v>
      </c>
      <c r="I234" s="41">
        <f t="shared" si="38"/>
        <v>19.5</v>
      </c>
      <c r="J234" s="42">
        <f t="shared" si="39"/>
        <v>39.5</v>
      </c>
      <c r="K234" s="45">
        <f t="shared" si="40"/>
        <v>89.564591375723452</v>
      </c>
      <c r="L234" s="46">
        <f t="shared" si="41"/>
        <v>193841.5840461654</v>
      </c>
      <c r="M234" s="44">
        <f t="shared" si="36"/>
        <v>0.96920792023082702</v>
      </c>
    </row>
    <row r="235" spans="1:13" x14ac:dyDescent="0.2">
      <c r="A235" s="39">
        <v>170927140439</v>
      </c>
      <c r="B235" t="str">
        <f t="shared" si="37"/>
        <v>20170927140439</v>
      </c>
      <c r="C235" s="9">
        <f t="shared" si="32"/>
        <v>43005.586562500001</v>
      </c>
      <c r="D235" s="39">
        <v>193</v>
      </c>
      <c r="E235" s="40">
        <v>418</v>
      </c>
      <c r="F235" t="str">
        <f t="shared" si="33"/>
        <v/>
      </c>
      <c r="G235" s="3">
        <f t="shared" si="34"/>
        <v>43005.586562500001</v>
      </c>
      <c r="H235" s="41">
        <f t="shared" si="35"/>
        <v>39</v>
      </c>
      <c r="I235" s="41">
        <f t="shared" si="38"/>
        <v>19.5</v>
      </c>
      <c r="J235" s="42">
        <f t="shared" si="39"/>
        <v>39</v>
      </c>
      <c r="K235" s="45">
        <f t="shared" si="40"/>
        <v>88.430862370967461</v>
      </c>
      <c r="L235" s="46">
        <f t="shared" si="41"/>
        <v>193930.01490853637</v>
      </c>
      <c r="M235" s="44">
        <f t="shared" si="36"/>
        <v>0.96965007454268182</v>
      </c>
    </row>
    <row r="236" spans="1:13" x14ac:dyDescent="0.2">
      <c r="A236" s="39">
        <v>170927140441</v>
      </c>
      <c r="B236" t="str">
        <f t="shared" si="37"/>
        <v>20170927140441</v>
      </c>
      <c r="C236" s="9">
        <f t="shared" si="32"/>
        <v>43005.586585648147</v>
      </c>
      <c r="D236" s="39">
        <v>192</v>
      </c>
      <c r="E236" s="40">
        <v>420</v>
      </c>
      <c r="F236" t="str">
        <f t="shared" si="33"/>
        <v/>
      </c>
      <c r="G236" s="3">
        <f t="shared" si="34"/>
        <v>43005.586585648147</v>
      </c>
      <c r="H236" s="41">
        <f t="shared" si="35"/>
        <v>38</v>
      </c>
      <c r="I236" s="41">
        <f t="shared" si="38"/>
        <v>19</v>
      </c>
      <c r="J236" s="42">
        <f t="shared" si="39"/>
        <v>38.5</v>
      </c>
      <c r="K236" s="45">
        <f t="shared" si="40"/>
        <v>87.297133366211469</v>
      </c>
      <c r="L236" s="46">
        <f t="shared" si="41"/>
        <v>194017.31204190257</v>
      </c>
      <c r="M236" s="44">
        <f t="shared" si="36"/>
        <v>0.97008656020951278</v>
      </c>
    </row>
    <row r="237" spans="1:13" x14ac:dyDescent="0.2">
      <c r="A237" s="39">
        <v>170927140443</v>
      </c>
      <c r="B237" t="str">
        <f t="shared" si="37"/>
        <v>20170927140443</v>
      </c>
      <c r="C237" s="9">
        <f t="shared" si="32"/>
        <v>43005.586608796293</v>
      </c>
      <c r="D237" s="39">
        <v>191</v>
      </c>
      <c r="E237" s="40">
        <v>422</v>
      </c>
      <c r="F237" t="str">
        <f t="shared" si="33"/>
        <v/>
      </c>
      <c r="G237" s="3">
        <f t="shared" si="34"/>
        <v>43005.586608796293</v>
      </c>
      <c r="H237" s="41">
        <f t="shared" si="35"/>
        <v>37</v>
      </c>
      <c r="I237" s="41">
        <f t="shared" si="38"/>
        <v>18.5</v>
      </c>
      <c r="J237" s="42">
        <f t="shared" si="39"/>
        <v>37.5</v>
      </c>
      <c r="K237" s="45">
        <f t="shared" si="40"/>
        <v>85.029675356699485</v>
      </c>
      <c r="L237" s="46">
        <f t="shared" si="41"/>
        <v>194102.34171725926</v>
      </c>
      <c r="M237" s="44">
        <f t="shared" si="36"/>
        <v>0.97051170858629632</v>
      </c>
    </row>
    <row r="238" spans="1:13" x14ac:dyDescent="0.2">
      <c r="A238" s="39">
        <v>170927140445</v>
      </c>
      <c r="B238" t="str">
        <f t="shared" si="37"/>
        <v>20170927140445</v>
      </c>
      <c r="C238" s="9">
        <f t="shared" si="32"/>
        <v>43005.586631944447</v>
      </c>
      <c r="D238" s="39">
        <v>190</v>
      </c>
      <c r="E238" s="40">
        <v>424</v>
      </c>
      <c r="F238" t="str">
        <f t="shared" si="33"/>
        <v/>
      </c>
      <c r="G238" s="3">
        <f t="shared" si="34"/>
        <v>43005.586631944447</v>
      </c>
      <c r="H238" s="41">
        <f t="shared" si="35"/>
        <v>36</v>
      </c>
      <c r="I238" s="41">
        <f t="shared" si="38"/>
        <v>18</v>
      </c>
      <c r="J238" s="42">
        <f t="shared" si="39"/>
        <v>36.5</v>
      </c>
      <c r="K238" s="45">
        <f t="shared" si="40"/>
        <v>82.762217347187502</v>
      </c>
      <c r="L238" s="46">
        <f t="shared" si="41"/>
        <v>194185.10393460645</v>
      </c>
      <c r="M238" s="44">
        <f t="shared" si="36"/>
        <v>0.9709255196730322</v>
      </c>
    </row>
    <row r="239" spans="1:13" x14ac:dyDescent="0.2">
      <c r="A239" s="39">
        <v>170927140447</v>
      </c>
      <c r="B239" t="str">
        <f t="shared" si="37"/>
        <v>20170927140447</v>
      </c>
      <c r="C239" s="9">
        <f t="shared" si="32"/>
        <v>43005.586655092593</v>
      </c>
      <c r="D239" s="39">
        <v>190</v>
      </c>
      <c r="E239" s="40">
        <v>426</v>
      </c>
      <c r="F239" t="str">
        <f t="shared" si="33"/>
        <v/>
      </c>
      <c r="G239" s="3">
        <f t="shared" si="34"/>
        <v>43005.586655092593</v>
      </c>
      <c r="H239" s="41">
        <f t="shared" si="35"/>
        <v>36</v>
      </c>
      <c r="I239" s="41">
        <f t="shared" si="38"/>
        <v>18</v>
      </c>
      <c r="J239" s="42">
        <f t="shared" si="39"/>
        <v>36</v>
      </c>
      <c r="K239" s="45">
        <f t="shared" si="40"/>
        <v>81.62848834243151</v>
      </c>
      <c r="L239" s="46">
        <f t="shared" si="41"/>
        <v>194266.73242294887</v>
      </c>
      <c r="M239" s="44">
        <f t="shared" si="36"/>
        <v>0.97133366211474437</v>
      </c>
    </row>
    <row r="240" spans="1:13" x14ac:dyDescent="0.2">
      <c r="A240" s="39">
        <v>170927140449</v>
      </c>
      <c r="B240" t="str">
        <f t="shared" si="37"/>
        <v>20170927140449</v>
      </c>
      <c r="C240" s="9">
        <f t="shared" si="32"/>
        <v>43005.586678240739</v>
      </c>
      <c r="D240" s="39">
        <v>189</v>
      </c>
      <c r="E240" s="40">
        <v>428</v>
      </c>
      <c r="F240" t="str">
        <f t="shared" si="33"/>
        <v/>
      </c>
      <c r="G240" s="3">
        <f t="shared" si="34"/>
        <v>43005.586678240739</v>
      </c>
      <c r="H240" s="41">
        <f t="shared" si="35"/>
        <v>35</v>
      </c>
      <c r="I240" s="41">
        <f t="shared" si="38"/>
        <v>17.5</v>
      </c>
      <c r="J240" s="42">
        <f t="shared" si="39"/>
        <v>35.5</v>
      </c>
      <c r="K240" s="45">
        <f t="shared" si="40"/>
        <v>80.494759337675518</v>
      </c>
      <c r="L240" s="46">
        <f t="shared" si="41"/>
        <v>194347.22718228656</v>
      </c>
      <c r="M240" s="44">
        <f t="shared" si="36"/>
        <v>0.97173613591143282</v>
      </c>
    </row>
    <row r="241" spans="1:13" x14ac:dyDescent="0.2">
      <c r="A241" s="39">
        <v>170927140451</v>
      </c>
      <c r="B241" t="str">
        <f t="shared" si="37"/>
        <v>20170927140451</v>
      </c>
      <c r="C241" s="9">
        <f t="shared" si="32"/>
        <v>43005.586701388886</v>
      </c>
      <c r="D241" s="39">
        <v>188</v>
      </c>
      <c r="E241" s="40">
        <v>430</v>
      </c>
      <c r="F241" t="str">
        <f t="shared" si="33"/>
        <v/>
      </c>
      <c r="G241" s="3">
        <f t="shared" si="34"/>
        <v>43005.586701388886</v>
      </c>
      <c r="H241" s="41">
        <f t="shared" si="35"/>
        <v>34</v>
      </c>
      <c r="I241" s="41">
        <f t="shared" si="38"/>
        <v>17</v>
      </c>
      <c r="J241" s="42">
        <f t="shared" si="39"/>
        <v>34.5</v>
      </c>
      <c r="K241" s="45">
        <f t="shared" si="40"/>
        <v>78.22730132816352</v>
      </c>
      <c r="L241" s="46">
        <f t="shared" si="41"/>
        <v>194425.45448361471</v>
      </c>
      <c r="M241" s="44">
        <f t="shared" si="36"/>
        <v>0.97212727241807351</v>
      </c>
    </row>
    <row r="242" spans="1:13" x14ac:dyDescent="0.2">
      <c r="A242" s="39">
        <v>170927140453</v>
      </c>
      <c r="B242" t="str">
        <f t="shared" si="37"/>
        <v>20170927140453</v>
      </c>
      <c r="C242" s="9">
        <f t="shared" si="32"/>
        <v>43005.586724537039</v>
      </c>
      <c r="D242" s="39">
        <v>188</v>
      </c>
      <c r="E242" s="40">
        <v>432</v>
      </c>
      <c r="F242" t="str">
        <f t="shared" si="33"/>
        <v/>
      </c>
      <c r="G242" s="3">
        <f t="shared" si="34"/>
        <v>43005.586724537039</v>
      </c>
      <c r="H242" s="41">
        <f t="shared" si="35"/>
        <v>34</v>
      </c>
      <c r="I242" s="41">
        <f t="shared" si="38"/>
        <v>17</v>
      </c>
      <c r="J242" s="42">
        <f t="shared" si="39"/>
        <v>34</v>
      </c>
      <c r="K242" s="45">
        <f t="shared" si="40"/>
        <v>77.093572323407528</v>
      </c>
      <c r="L242" s="46">
        <f t="shared" si="41"/>
        <v>194502.54805593812</v>
      </c>
      <c r="M242" s="44">
        <f t="shared" si="36"/>
        <v>0.97251274027969059</v>
      </c>
    </row>
    <row r="243" spans="1:13" x14ac:dyDescent="0.2">
      <c r="A243" s="39">
        <v>170927140455</v>
      </c>
      <c r="B243" t="str">
        <f t="shared" si="37"/>
        <v>20170927140455</v>
      </c>
      <c r="C243" s="9">
        <f t="shared" si="32"/>
        <v>43005.586747685185</v>
      </c>
      <c r="D243" s="39">
        <v>188</v>
      </c>
      <c r="E243" s="40">
        <v>434</v>
      </c>
      <c r="F243" t="str">
        <f t="shared" si="33"/>
        <v/>
      </c>
      <c r="G243" s="3">
        <f t="shared" si="34"/>
        <v>43005.586747685185</v>
      </c>
      <c r="H243" s="41">
        <f t="shared" si="35"/>
        <v>34</v>
      </c>
      <c r="I243" s="41">
        <f t="shared" si="38"/>
        <v>17</v>
      </c>
      <c r="J243" s="42">
        <f t="shared" si="39"/>
        <v>34</v>
      </c>
      <c r="K243" s="45">
        <f t="shared" si="40"/>
        <v>77.093572323407528</v>
      </c>
      <c r="L243" s="46">
        <f t="shared" si="41"/>
        <v>194579.64162826154</v>
      </c>
      <c r="M243" s="44">
        <f t="shared" si="36"/>
        <v>0.97289820814130767</v>
      </c>
    </row>
    <row r="244" spans="1:13" x14ac:dyDescent="0.2">
      <c r="A244" s="39">
        <v>170927140457</v>
      </c>
      <c r="B244" t="str">
        <f t="shared" si="37"/>
        <v>20170927140457</v>
      </c>
      <c r="C244" s="9">
        <f t="shared" si="32"/>
        <v>43005.586770833332</v>
      </c>
      <c r="D244" s="39">
        <v>187</v>
      </c>
      <c r="E244" s="40">
        <v>436</v>
      </c>
      <c r="F244" t="str">
        <f t="shared" si="33"/>
        <v/>
      </c>
      <c r="G244" s="3">
        <f t="shared" si="34"/>
        <v>43005.586770833332</v>
      </c>
      <c r="H244" s="41">
        <f t="shared" si="35"/>
        <v>33</v>
      </c>
      <c r="I244" s="41">
        <f t="shared" si="38"/>
        <v>16.5</v>
      </c>
      <c r="J244" s="42">
        <f t="shared" si="39"/>
        <v>33.5</v>
      </c>
      <c r="K244" s="45">
        <f t="shared" si="40"/>
        <v>75.959843318651536</v>
      </c>
      <c r="L244" s="46">
        <f t="shared" si="41"/>
        <v>194655.60147158019</v>
      </c>
      <c r="M244" s="44">
        <f t="shared" si="36"/>
        <v>0.97327800735790093</v>
      </c>
    </row>
    <row r="245" spans="1:13" x14ac:dyDescent="0.2">
      <c r="A245" s="39">
        <v>170927140459</v>
      </c>
      <c r="B245" t="str">
        <f t="shared" si="37"/>
        <v>20170927140459</v>
      </c>
      <c r="C245" s="9">
        <f t="shared" si="32"/>
        <v>43005.586793981478</v>
      </c>
      <c r="D245" s="39">
        <v>186</v>
      </c>
      <c r="E245" s="40">
        <v>438</v>
      </c>
      <c r="F245" t="str">
        <f t="shared" si="33"/>
        <v/>
      </c>
      <c r="G245" s="3">
        <f t="shared" si="34"/>
        <v>43005.586793981478</v>
      </c>
      <c r="H245" s="41">
        <f t="shared" si="35"/>
        <v>32</v>
      </c>
      <c r="I245" s="41">
        <f t="shared" si="38"/>
        <v>16</v>
      </c>
      <c r="J245" s="42">
        <f t="shared" si="39"/>
        <v>32.5</v>
      </c>
      <c r="K245" s="45">
        <f t="shared" si="40"/>
        <v>73.692385309139553</v>
      </c>
      <c r="L245" s="46">
        <f t="shared" si="41"/>
        <v>194729.29385688933</v>
      </c>
      <c r="M245" s="44">
        <f t="shared" si="36"/>
        <v>0.97364646928444665</v>
      </c>
    </row>
    <row r="246" spans="1:13" x14ac:dyDescent="0.2">
      <c r="A246" s="39">
        <v>170927140501</v>
      </c>
      <c r="B246" t="str">
        <f t="shared" si="37"/>
        <v>20170927140501</v>
      </c>
      <c r="C246" s="9">
        <f t="shared" si="32"/>
        <v>43005.586817129632</v>
      </c>
      <c r="D246" s="39">
        <v>185</v>
      </c>
      <c r="E246" s="40">
        <v>440</v>
      </c>
      <c r="F246" t="str">
        <f t="shared" si="33"/>
        <v/>
      </c>
      <c r="G246" s="3">
        <f t="shared" si="34"/>
        <v>43005.586817129632</v>
      </c>
      <c r="H246" s="41">
        <f t="shared" si="35"/>
        <v>31</v>
      </c>
      <c r="I246" s="41">
        <f t="shared" si="38"/>
        <v>15.5</v>
      </c>
      <c r="J246" s="42">
        <f t="shared" si="39"/>
        <v>31.5</v>
      </c>
      <c r="K246" s="45">
        <f t="shared" si="40"/>
        <v>71.424927299627569</v>
      </c>
      <c r="L246" s="46">
        <f t="shared" si="41"/>
        <v>194800.71878418897</v>
      </c>
      <c r="M246" s="44">
        <f t="shared" si="36"/>
        <v>0.97400359392094482</v>
      </c>
    </row>
    <row r="247" spans="1:13" x14ac:dyDescent="0.2">
      <c r="A247" s="39">
        <v>170927140503</v>
      </c>
      <c r="B247" t="str">
        <f t="shared" si="37"/>
        <v>20170927140503</v>
      </c>
      <c r="C247" s="9">
        <f t="shared" si="32"/>
        <v>43005.586840277778</v>
      </c>
      <c r="D247" s="39">
        <v>185</v>
      </c>
      <c r="E247" s="40">
        <v>442</v>
      </c>
      <c r="F247" t="str">
        <f t="shared" si="33"/>
        <v/>
      </c>
      <c r="G247" s="3">
        <f t="shared" si="34"/>
        <v>43005.586840277778</v>
      </c>
      <c r="H247" s="41">
        <f t="shared" si="35"/>
        <v>31</v>
      </c>
      <c r="I247" s="41">
        <f t="shared" si="38"/>
        <v>15.5</v>
      </c>
      <c r="J247" s="42">
        <f t="shared" si="39"/>
        <v>31</v>
      </c>
      <c r="K247" s="45">
        <f t="shared" si="40"/>
        <v>70.291198294871577</v>
      </c>
      <c r="L247" s="46">
        <f t="shared" si="41"/>
        <v>194871.00998248384</v>
      </c>
      <c r="M247" s="44">
        <f t="shared" si="36"/>
        <v>0.97435504991241917</v>
      </c>
    </row>
    <row r="248" spans="1:13" x14ac:dyDescent="0.2">
      <c r="A248" s="39">
        <v>170927140505</v>
      </c>
      <c r="B248" t="str">
        <f t="shared" si="37"/>
        <v>20170927140505</v>
      </c>
      <c r="C248" s="9">
        <f t="shared" si="32"/>
        <v>43005.586863425924</v>
      </c>
      <c r="D248" s="39">
        <v>184</v>
      </c>
      <c r="E248" s="40">
        <v>444</v>
      </c>
      <c r="F248" t="str">
        <f t="shared" si="33"/>
        <v/>
      </c>
      <c r="G248" s="3">
        <f t="shared" si="34"/>
        <v>43005.586863425924</v>
      </c>
      <c r="H248" s="41">
        <f t="shared" si="35"/>
        <v>30</v>
      </c>
      <c r="I248" s="41">
        <f t="shared" si="38"/>
        <v>15</v>
      </c>
      <c r="J248" s="42">
        <f t="shared" si="39"/>
        <v>30.5</v>
      </c>
      <c r="K248" s="45">
        <f t="shared" si="40"/>
        <v>69.157469290115586</v>
      </c>
      <c r="L248" s="46">
        <f t="shared" si="41"/>
        <v>194940.16745177394</v>
      </c>
      <c r="M248" s="44">
        <f t="shared" si="36"/>
        <v>0.97470083725886969</v>
      </c>
    </row>
    <row r="249" spans="1:13" x14ac:dyDescent="0.2">
      <c r="A249" s="39">
        <v>170927140507</v>
      </c>
      <c r="B249" t="str">
        <f t="shared" si="37"/>
        <v>20170927140507</v>
      </c>
      <c r="C249" s="9">
        <f t="shared" si="32"/>
        <v>43005.586886574078</v>
      </c>
      <c r="D249" s="39">
        <v>184</v>
      </c>
      <c r="E249" s="40">
        <v>446</v>
      </c>
      <c r="F249" t="str">
        <f t="shared" si="33"/>
        <v/>
      </c>
      <c r="G249" s="3">
        <f t="shared" si="34"/>
        <v>43005.586886574078</v>
      </c>
      <c r="H249" s="41">
        <f t="shared" si="35"/>
        <v>30</v>
      </c>
      <c r="I249" s="41">
        <f t="shared" si="38"/>
        <v>15</v>
      </c>
      <c r="J249" s="42">
        <f t="shared" si="39"/>
        <v>30</v>
      </c>
      <c r="K249" s="45">
        <f t="shared" si="40"/>
        <v>68.023740285359594</v>
      </c>
      <c r="L249" s="46">
        <f t="shared" si="41"/>
        <v>195008.19119205931</v>
      </c>
      <c r="M249" s="44">
        <f t="shared" si="36"/>
        <v>0.97504095596029661</v>
      </c>
    </row>
    <row r="250" spans="1:13" x14ac:dyDescent="0.2">
      <c r="A250" s="39">
        <v>170927140509</v>
      </c>
      <c r="B250" t="str">
        <f t="shared" si="37"/>
        <v>20170927140509</v>
      </c>
      <c r="C250" s="9">
        <f t="shared" si="32"/>
        <v>43005.586909722224</v>
      </c>
      <c r="D250" s="39">
        <v>184</v>
      </c>
      <c r="E250" s="40">
        <v>448</v>
      </c>
      <c r="F250" t="str">
        <f t="shared" si="33"/>
        <v/>
      </c>
      <c r="G250" s="3">
        <f t="shared" si="34"/>
        <v>43005.586909722224</v>
      </c>
      <c r="H250" s="41">
        <f t="shared" si="35"/>
        <v>30</v>
      </c>
      <c r="I250" s="41">
        <f t="shared" si="38"/>
        <v>15</v>
      </c>
      <c r="J250" s="42">
        <f t="shared" si="39"/>
        <v>30</v>
      </c>
      <c r="K250" s="45">
        <f t="shared" si="40"/>
        <v>68.023740285359594</v>
      </c>
      <c r="L250" s="46">
        <f t="shared" si="41"/>
        <v>195076.21493234468</v>
      </c>
      <c r="M250" s="44">
        <f t="shared" si="36"/>
        <v>0.97538107466172341</v>
      </c>
    </row>
    <row r="251" spans="1:13" x14ac:dyDescent="0.2">
      <c r="A251" s="39">
        <v>170927140511</v>
      </c>
      <c r="B251" t="str">
        <f t="shared" si="37"/>
        <v>20170927140511</v>
      </c>
      <c r="C251" s="9">
        <f t="shared" si="32"/>
        <v>43005.58693287037</v>
      </c>
      <c r="D251" s="39">
        <v>184</v>
      </c>
      <c r="E251" s="40">
        <v>450</v>
      </c>
      <c r="F251" t="str">
        <f t="shared" si="33"/>
        <v/>
      </c>
      <c r="G251" s="3">
        <f t="shared" si="34"/>
        <v>43005.58693287037</v>
      </c>
      <c r="H251" s="41">
        <f t="shared" si="35"/>
        <v>30</v>
      </c>
      <c r="I251" s="41">
        <f t="shared" si="38"/>
        <v>15</v>
      </c>
      <c r="J251" s="42">
        <f t="shared" si="39"/>
        <v>30</v>
      </c>
      <c r="K251" s="45">
        <f t="shared" si="40"/>
        <v>68.023740285359594</v>
      </c>
      <c r="L251" s="46">
        <f t="shared" si="41"/>
        <v>195144.23867263005</v>
      </c>
      <c r="M251" s="44">
        <f t="shared" si="36"/>
        <v>0.97572119336315022</v>
      </c>
    </row>
    <row r="252" spans="1:13" x14ac:dyDescent="0.2">
      <c r="A252" s="39">
        <v>170927140513</v>
      </c>
      <c r="B252" t="str">
        <f t="shared" si="37"/>
        <v>20170927140513</v>
      </c>
      <c r="C252" s="9">
        <f t="shared" si="32"/>
        <v>43005.586956018517</v>
      </c>
      <c r="D252" s="39">
        <v>183</v>
      </c>
      <c r="E252" s="40">
        <v>452</v>
      </c>
      <c r="F252" t="str">
        <f t="shared" si="33"/>
        <v/>
      </c>
      <c r="G252" s="3">
        <f t="shared" si="34"/>
        <v>43005.586956018517</v>
      </c>
      <c r="H252" s="41">
        <f t="shared" si="35"/>
        <v>29</v>
      </c>
      <c r="I252" s="41">
        <f t="shared" si="38"/>
        <v>14.5</v>
      </c>
      <c r="J252" s="42">
        <f t="shared" si="39"/>
        <v>29.5</v>
      </c>
      <c r="K252" s="45">
        <f t="shared" si="40"/>
        <v>66.890011280603602</v>
      </c>
      <c r="L252" s="46">
        <f t="shared" si="41"/>
        <v>195211.12868391065</v>
      </c>
      <c r="M252" s="44">
        <f t="shared" si="36"/>
        <v>0.9760556434195532</v>
      </c>
    </row>
    <row r="253" spans="1:13" x14ac:dyDescent="0.2">
      <c r="A253" s="39">
        <v>170927140515</v>
      </c>
      <c r="B253" t="str">
        <f t="shared" si="37"/>
        <v>20170927140515</v>
      </c>
      <c r="C253" s="9">
        <f t="shared" si="32"/>
        <v>43005.58697916667</v>
      </c>
      <c r="D253" s="39">
        <v>182</v>
      </c>
      <c r="E253" s="40">
        <v>454</v>
      </c>
      <c r="F253" t="str">
        <f t="shared" si="33"/>
        <v/>
      </c>
      <c r="G253" s="3">
        <f t="shared" si="34"/>
        <v>43005.58697916667</v>
      </c>
      <c r="H253" s="41">
        <f t="shared" si="35"/>
        <v>28</v>
      </c>
      <c r="I253" s="41">
        <f t="shared" si="38"/>
        <v>14</v>
      </c>
      <c r="J253" s="42">
        <f t="shared" si="39"/>
        <v>28.5</v>
      </c>
      <c r="K253" s="45">
        <f t="shared" si="40"/>
        <v>64.622553271091604</v>
      </c>
      <c r="L253" s="46">
        <f t="shared" si="41"/>
        <v>195275.75123718174</v>
      </c>
      <c r="M253" s="44">
        <f t="shared" si="36"/>
        <v>0.97637875618590875</v>
      </c>
    </row>
    <row r="254" spans="1:13" x14ac:dyDescent="0.2">
      <c r="A254" s="39">
        <v>170927140517</v>
      </c>
      <c r="B254" t="str">
        <f t="shared" si="37"/>
        <v>20170927140517</v>
      </c>
      <c r="C254" s="9">
        <f t="shared" si="32"/>
        <v>43005.587002314816</v>
      </c>
      <c r="D254" s="39">
        <v>182</v>
      </c>
      <c r="E254" s="40">
        <v>456</v>
      </c>
      <c r="F254" t="str">
        <f t="shared" si="33"/>
        <v/>
      </c>
      <c r="G254" s="3">
        <f t="shared" si="34"/>
        <v>43005.587002314816</v>
      </c>
      <c r="H254" s="41">
        <f t="shared" si="35"/>
        <v>28</v>
      </c>
      <c r="I254" s="41">
        <f t="shared" si="38"/>
        <v>14</v>
      </c>
      <c r="J254" s="42">
        <f t="shared" si="39"/>
        <v>28</v>
      </c>
      <c r="K254" s="45">
        <f t="shared" si="40"/>
        <v>63.488824266335612</v>
      </c>
      <c r="L254" s="46">
        <f t="shared" si="41"/>
        <v>195339.24006144807</v>
      </c>
      <c r="M254" s="44">
        <f t="shared" si="36"/>
        <v>0.97669620030724036</v>
      </c>
    </row>
    <row r="255" spans="1:13" x14ac:dyDescent="0.2">
      <c r="A255" s="39">
        <v>170927140519</v>
      </c>
      <c r="B255" t="str">
        <f t="shared" si="37"/>
        <v>20170927140519</v>
      </c>
      <c r="C255" s="9">
        <f t="shared" si="32"/>
        <v>43005.587025462963</v>
      </c>
      <c r="D255" s="39">
        <v>181</v>
      </c>
      <c r="E255" s="40">
        <v>458</v>
      </c>
      <c r="F255" t="str">
        <f t="shared" si="33"/>
        <v/>
      </c>
      <c r="G255" s="3">
        <f t="shared" si="34"/>
        <v>43005.587025462963</v>
      </c>
      <c r="H255" s="41">
        <f t="shared" si="35"/>
        <v>27</v>
      </c>
      <c r="I255" s="41">
        <f t="shared" si="38"/>
        <v>13.5</v>
      </c>
      <c r="J255" s="42">
        <f t="shared" si="39"/>
        <v>27.5</v>
      </c>
      <c r="K255" s="45">
        <f t="shared" si="40"/>
        <v>62.355095261579621</v>
      </c>
      <c r="L255" s="46">
        <f t="shared" si="41"/>
        <v>195401.59515670966</v>
      </c>
      <c r="M255" s="44">
        <f t="shared" si="36"/>
        <v>0.97700797578354837</v>
      </c>
    </row>
    <row r="256" spans="1:13" x14ac:dyDescent="0.2">
      <c r="A256" s="39">
        <v>170927140521</v>
      </c>
      <c r="B256" t="str">
        <f t="shared" si="37"/>
        <v>20170927140521</v>
      </c>
      <c r="C256" s="9">
        <f t="shared" si="32"/>
        <v>43005.587048611109</v>
      </c>
      <c r="D256" s="39">
        <v>181</v>
      </c>
      <c r="E256" s="40">
        <v>460</v>
      </c>
      <c r="F256" t="str">
        <f t="shared" si="33"/>
        <v/>
      </c>
      <c r="G256" s="3">
        <f t="shared" si="34"/>
        <v>43005.587048611109</v>
      </c>
      <c r="H256" s="41">
        <f t="shared" si="35"/>
        <v>27</v>
      </c>
      <c r="I256" s="41">
        <f t="shared" si="38"/>
        <v>13.5</v>
      </c>
      <c r="J256" s="42">
        <f t="shared" si="39"/>
        <v>27</v>
      </c>
      <c r="K256" s="45">
        <f t="shared" si="40"/>
        <v>61.221366256823629</v>
      </c>
      <c r="L256" s="46">
        <f t="shared" si="41"/>
        <v>195462.81652296649</v>
      </c>
      <c r="M256" s="44">
        <f t="shared" si="36"/>
        <v>0.97731408261483244</v>
      </c>
    </row>
    <row r="257" spans="1:13" x14ac:dyDescent="0.2">
      <c r="A257" s="39">
        <v>170927140523</v>
      </c>
      <c r="B257" t="str">
        <f t="shared" si="37"/>
        <v>20170927140523</v>
      </c>
      <c r="C257" s="9">
        <f t="shared" si="32"/>
        <v>43005.587071759262</v>
      </c>
      <c r="D257" s="39">
        <v>180</v>
      </c>
      <c r="E257" s="40">
        <v>462</v>
      </c>
      <c r="F257" t="str">
        <f t="shared" si="33"/>
        <v/>
      </c>
      <c r="G257" s="3">
        <f t="shared" si="34"/>
        <v>43005.587071759262</v>
      </c>
      <c r="H257" s="41">
        <f t="shared" si="35"/>
        <v>26</v>
      </c>
      <c r="I257" s="41">
        <f t="shared" si="38"/>
        <v>13</v>
      </c>
      <c r="J257" s="42">
        <f t="shared" si="39"/>
        <v>26.5</v>
      </c>
      <c r="K257" s="45">
        <f t="shared" si="40"/>
        <v>60.087637252067637</v>
      </c>
      <c r="L257" s="46">
        <f t="shared" si="41"/>
        <v>195522.90416021855</v>
      </c>
      <c r="M257" s="44">
        <f t="shared" si="36"/>
        <v>0.97761452080109268</v>
      </c>
    </row>
    <row r="258" spans="1:13" x14ac:dyDescent="0.2">
      <c r="A258" s="39">
        <v>170927140525</v>
      </c>
      <c r="B258" t="str">
        <f t="shared" si="37"/>
        <v>20170927140525</v>
      </c>
      <c r="C258" s="9">
        <f t="shared" si="32"/>
        <v>43005.587094907409</v>
      </c>
      <c r="D258" s="39">
        <v>180</v>
      </c>
      <c r="E258" s="40">
        <v>464</v>
      </c>
      <c r="F258" t="str">
        <f t="shared" si="33"/>
        <v/>
      </c>
      <c r="G258" s="3">
        <f t="shared" si="34"/>
        <v>43005.587094907409</v>
      </c>
      <c r="H258" s="41">
        <f t="shared" si="35"/>
        <v>26</v>
      </c>
      <c r="I258" s="41">
        <f t="shared" si="38"/>
        <v>13</v>
      </c>
      <c r="J258" s="42">
        <f t="shared" si="39"/>
        <v>26</v>
      </c>
      <c r="K258" s="45">
        <f t="shared" si="40"/>
        <v>58.953908247311645</v>
      </c>
      <c r="L258" s="46">
        <f t="shared" si="41"/>
        <v>195581.85806846587</v>
      </c>
      <c r="M258" s="44">
        <f t="shared" si="36"/>
        <v>0.97790929034232932</v>
      </c>
    </row>
    <row r="259" spans="1:13" x14ac:dyDescent="0.2">
      <c r="A259" s="39">
        <v>170927140527</v>
      </c>
      <c r="B259" t="str">
        <f t="shared" si="37"/>
        <v>20170927140527</v>
      </c>
      <c r="C259" s="9">
        <f t="shared" si="32"/>
        <v>43005.587118055555</v>
      </c>
      <c r="D259" s="39">
        <v>179</v>
      </c>
      <c r="E259" s="40">
        <v>466</v>
      </c>
      <c r="F259" t="str">
        <f t="shared" si="33"/>
        <v/>
      </c>
      <c r="G259" s="3">
        <f t="shared" si="34"/>
        <v>43005.587118055555</v>
      </c>
      <c r="H259" s="41">
        <f t="shared" si="35"/>
        <v>25</v>
      </c>
      <c r="I259" s="41">
        <f t="shared" si="38"/>
        <v>12.5</v>
      </c>
      <c r="J259" s="42">
        <f t="shared" si="39"/>
        <v>25.5</v>
      </c>
      <c r="K259" s="45">
        <f t="shared" si="40"/>
        <v>57.820179242555653</v>
      </c>
      <c r="L259" s="46">
        <f t="shared" si="41"/>
        <v>195639.67824770842</v>
      </c>
      <c r="M259" s="44">
        <f t="shared" si="36"/>
        <v>0.97819839123854213</v>
      </c>
    </row>
    <row r="260" spans="1:13" x14ac:dyDescent="0.2">
      <c r="A260" s="39">
        <v>170927140529</v>
      </c>
      <c r="B260" t="str">
        <f t="shared" si="37"/>
        <v>20170927140529</v>
      </c>
      <c r="C260" s="9">
        <f t="shared" si="32"/>
        <v>43005.587141203701</v>
      </c>
      <c r="D260" s="39">
        <v>179</v>
      </c>
      <c r="E260" s="40">
        <v>468</v>
      </c>
      <c r="F260" t="str">
        <f t="shared" si="33"/>
        <v/>
      </c>
      <c r="G260" s="3">
        <f t="shared" si="34"/>
        <v>43005.587141203701</v>
      </c>
      <c r="H260" s="41">
        <f t="shared" si="35"/>
        <v>25</v>
      </c>
      <c r="I260" s="41">
        <f t="shared" si="38"/>
        <v>12.5</v>
      </c>
      <c r="J260" s="42">
        <f t="shared" si="39"/>
        <v>25</v>
      </c>
      <c r="K260" s="45">
        <f t="shared" si="40"/>
        <v>56.686450237799654</v>
      </c>
      <c r="L260" s="46">
        <f t="shared" si="41"/>
        <v>195696.36469794621</v>
      </c>
      <c r="M260" s="44">
        <f t="shared" si="36"/>
        <v>0.97848182348973101</v>
      </c>
    </row>
    <row r="261" spans="1:13" x14ac:dyDescent="0.2">
      <c r="A261" s="39">
        <v>170927140531</v>
      </c>
      <c r="B261" t="str">
        <f t="shared" si="37"/>
        <v>20170927140531</v>
      </c>
      <c r="C261" s="9">
        <f t="shared" si="32"/>
        <v>43005.587164351855</v>
      </c>
      <c r="D261" s="39">
        <v>179</v>
      </c>
      <c r="E261" s="40">
        <v>470</v>
      </c>
      <c r="F261" t="str">
        <f t="shared" si="33"/>
        <v/>
      </c>
      <c r="G261" s="3">
        <f t="shared" si="34"/>
        <v>43005.587164351855</v>
      </c>
      <c r="H261" s="41">
        <f t="shared" si="35"/>
        <v>25</v>
      </c>
      <c r="I261" s="41">
        <f t="shared" si="38"/>
        <v>12.5</v>
      </c>
      <c r="J261" s="42">
        <f t="shared" si="39"/>
        <v>25</v>
      </c>
      <c r="K261" s="45">
        <f t="shared" si="40"/>
        <v>56.686450237799654</v>
      </c>
      <c r="L261" s="46">
        <f t="shared" si="41"/>
        <v>195753.05114818399</v>
      </c>
      <c r="M261" s="44">
        <f t="shared" si="36"/>
        <v>0.97876525574091999</v>
      </c>
    </row>
    <row r="262" spans="1:13" x14ac:dyDescent="0.2">
      <c r="A262" s="39">
        <v>170927140533</v>
      </c>
      <c r="B262" t="str">
        <f t="shared" si="37"/>
        <v>20170927140533</v>
      </c>
      <c r="C262" s="9">
        <f t="shared" si="32"/>
        <v>43005.587187500001</v>
      </c>
      <c r="D262" s="39">
        <v>179</v>
      </c>
      <c r="E262" s="40">
        <v>472</v>
      </c>
      <c r="F262" t="str">
        <f t="shared" si="33"/>
        <v/>
      </c>
      <c r="G262" s="3">
        <f t="shared" si="34"/>
        <v>43005.587187500001</v>
      </c>
      <c r="H262" s="41">
        <f t="shared" si="35"/>
        <v>25</v>
      </c>
      <c r="I262" s="41">
        <f t="shared" si="38"/>
        <v>12.5</v>
      </c>
      <c r="J262" s="42">
        <f t="shared" si="39"/>
        <v>25</v>
      </c>
      <c r="K262" s="45">
        <f t="shared" si="40"/>
        <v>56.686450237799654</v>
      </c>
      <c r="L262" s="46">
        <f t="shared" si="41"/>
        <v>195809.73759842178</v>
      </c>
      <c r="M262" s="44">
        <f t="shared" si="36"/>
        <v>0.97904868799210887</v>
      </c>
    </row>
    <row r="263" spans="1:13" x14ac:dyDescent="0.2">
      <c r="A263" s="39">
        <v>170927140535</v>
      </c>
      <c r="B263" t="str">
        <f t="shared" si="37"/>
        <v>20170927140535</v>
      </c>
      <c r="C263" s="9">
        <f t="shared" si="32"/>
        <v>43005.587210648147</v>
      </c>
      <c r="D263" s="39">
        <v>178</v>
      </c>
      <c r="E263" s="40">
        <v>474</v>
      </c>
      <c r="F263" t="str">
        <f t="shared" si="33"/>
        <v/>
      </c>
      <c r="G263" s="3">
        <f t="shared" si="34"/>
        <v>43005.587210648147</v>
      </c>
      <c r="H263" s="41">
        <f t="shared" si="35"/>
        <v>24</v>
      </c>
      <c r="I263" s="41">
        <f t="shared" si="38"/>
        <v>12</v>
      </c>
      <c r="J263" s="42">
        <f t="shared" si="39"/>
        <v>24.5</v>
      </c>
      <c r="K263" s="45">
        <f t="shared" si="40"/>
        <v>55.552721233043663</v>
      </c>
      <c r="L263" s="46">
        <f t="shared" si="41"/>
        <v>195865.29031965483</v>
      </c>
      <c r="M263" s="44">
        <f t="shared" si="36"/>
        <v>0.97932645159827414</v>
      </c>
    </row>
    <row r="264" spans="1:13" x14ac:dyDescent="0.2">
      <c r="A264" s="39">
        <v>170927140537</v>
      </c>
      <c r="B264" t="str">
        <f t="shared" si="37"/>
        <v>20170927140537</v>
      </c>
      <c r="C264" s="9">
        <f t="shared" si="32"/>
        <v>43005.587233796294</v>
      </c>
      <c r="D264" s="39">
        <v>178</v>
      </c>
      <c r="E264" s="40">
        <v>476</v>
      </c>
      <c r="F264" t="str">
        <f t="shared" si="33"/>
        <v/>
      </c>
      <c r="G264" s="3">
        <f t="shared" si="34"/>
        <v>43005.587233796294</v>
      </c>
      <c r="H264" s="41">
        <f t="shared" si="35"/>
        <v>24</v>
      </c>
      <c r="I264" s="41">
        <f t="shared" si="38"/>
        <v>12</v>
      </c>
      <c r="J264" s="42">
        <f t="shared" si="39"/>
        <v>24</v>
      </c>
      <c r="K264" s="45">
        <f t="shared" si="40"/>
        <v>54.418992228287671</v>
      </c>
      <c r="L264" s="46">
        <f t="shared" si="41"/>
        <v>195919.70931188311</v>
      </c>
      <c r="M264" s="44">
        <f t="shared" si="36"/>
        <v>0.97959854655941558</v>
      </c>
    </row>
    <row r="265" spans="1:13" x14ac:dyDescent="0.2">
      <c r="A265" s="39">
        <v>170927140539</v>
      </c>
      <c r="B265" t="str">
        <f t="shared" si="37"/>
        <v>20170927140539</v>
      </c>
      <c r="C265" s="9">
        <f t="shared" si="32"/>
        <v>43005.587256944447</v>
      </c>
      <c r="D265" s="39">
        <v>178</v>
      </c>
      <c r="E265" s="40">
        <v>478</v>
      </c>
      <c r="F265" t="str">
        <f t="shared" si="33"/>
        <v/>
      </c>
      <c r="G265" s="3">
        <f t="shared" si="34"/>
        <v>43005.587256944447</v>
      </c>
      <c r="H265" s="41">
        <f t="shared" si="35"/>
        <v>24</v>
      </c>
      <c r="I265" s="41">
        <f t="shared" si="38"/>
        <v>12</v>
      </c>
      <c r="J265" s="42">
        <f t="shared" si="39"/>
        <v>24</v>
      </c>
      <c r="K265" s="45">
        <f t="shared" si="40"/>
        <v>54.418992228287671</v>
      </c>
      <c r="L265" s="46">
        <f t="shared" si="41"/>
        <v>195974.12830411139</v>
      </c>
      <c r="M265" s="44">
        <f t="shared" si="36"/>
        <v>0.97987064152055692</v>
      </c>
    </row>
    <row r="266" spans="1:13" x14ac:dyDescent="0.2">
      <c r="A266" s="39">
        <v>170927140541</v>
      </c>
      <c r="B266" t="str">
        <f t="shared" si="37"/>
        <v>20170927140541</v>
      </c>
      <c r="C266" s="9">
        <f t="shared" si="32"/>
        <v>43005.587280092594</v>
      </c>
      <c r="D266" s="39">
        <v>177</v>
      </c>
      <c r="E266" s="40">
        <v>480</v>
      </c>
      <c r="F266" t="str">
        <f t="shared" si="33"/>
        <v/>
      </c>
      <c r="G266" s="3">
        <f t="shared" si="34"/>
        <v>43005.587280092594</v>
      </c>
      <c r="H266" s="41">
        <f t="shared" si="35"/>
        <v>23</v>
      </c>
      <c r="I266" s="41">
        <f t="shared" si="38"/>
        <v>11.5</v>
      </c>
      <c r="J266" s="42">
        <f t="shared" si="39"/>
        <v>23.5</v>
      </c>
      <c r="K266" s="45">
        <f t="shared" si="40"/>
        <v>53.285263223531679</v>
      </c>
      <c r="L266" s="46">
        <f t="shared" si="41"/>
        <v>196027.41356733494</v>
      </c>
      <c r="M266" s="44">
        <f t="shared" si="36"/>
        <v>0.98013706783667465</v>
      </c>
    </row>
    <row r="267" spans="1:13" x14ac:dyDescent="0.2">
      <c r="A267" s="39">
        <v>170927140543</v>
      </c>
      <c r="B267" t="str">
        <f t="shared" si="37"/>
        <v>20170927140543</v>
      </c>
      <c r="C267" s="9">
        <f t="shared" si="32"/>
        <v>43005.58730324074</v>
      </c>
      <c r="D267" s="39">
        <v>177</v>
      </c>
      <c r="E267" s="40">
        <v>482</v>
      </c>
      <c r="F267" t="str">
        <f t="shared" si="33"/>
        <v/>
      </c>
      <c r="G267" s="3">
        <f t="shared" si="34"/>
        <v>43005.58730324074</v>
      </c>
      <c r="H267" s="41">
        <f t="shared" si="35"/>
        <v>23</v>
      </c>
      <c r="I267" s="41">
        <f t="shared" si="38"/>
        <v>11.5</v>
      </c>
      <c r="J267" s="42">
        <f t="shared" si="39"/>
        <v>23</v>
      </c>
      <c r="K267" s="45">
        <f t="shared" si="40"/>
        <v>52.151534218775687</v>
      </c>
      <c r="L267" s="46">
        <f t="shared" si="41"/>
        <v>196079.56510155372</v>
      </c>
      <c r="M267" s="44">
        <f t="shared" si="36"/>
        <v>0.98039782550776855</v>
      </c>
    </row>
    <row r="268" spans="1:13" x14ac:dyDescent="0.2">
      <c r="A268" s="39">
        <v>170927140545</v>
      </c>
      <c r="B268" t="str">
        <f t="shared" si="37"/>
        <v>20170927140545</v>
      </c>
      <c r="C268" s="9">
        <f t="shared" si="32"/>
        <v>43005.587326388886</v>
      </c>
      <c r="D268" s="39">
        <v>176</v>
      </c>
      <c r="E268" s="40">
        <v>484</v>
      </c>
      <c r="F268" t="str">
        <f t="shared" si="33"/>
        <v/>
      </c>
      <c r="G268" s="3">
        <f t="shared" si="34"/>
        <v>43005.587326388886</v>
      </c>
      <c r="H268" s="41">
        <f t="shared" si="35"/>
        <v>22</v>
      </c>
      <c r="I268" s="41">
        <f t="shared" si="38"/>
        <v>11</v>
      </c>
      <c r="J268" s="42">
        <f t="shared" si="39"/>
        <v>22.5</v>
      </c>
      <c r="K268" s="45">
        <f t="shared" si="40"/>
        <v>51.017805214019688</v>
      </c>
      <c r="L268" s="46">
        <f t="shared" si="41"/>
        <v>196130.58290676773</v>
      </c>
      <c r="M268" s="44">
        <f t="shared" si="36"/>
        <v>0.98065291453383863</v>
      </c>
    </row>
    <row r="269" spans="1:13" x14ac:dyDescent="0.2">
      <c r="A269" s="39">
        <v>170927140547</v>
      </c>
      <c r="B269" t="str">
        <f t="shared" si="37"/>
        <v>20170927140547</v>
      </c>
      <c r="C269" s="9">
        <f t="shared" si="32"/>
        <v>43005.58734953704</v>
      </c>
      <c r="D269" s="39">
        <v>176</v>
      </c>
      <c r="E269" s="40">
        <v>486</v>
      </c>
      <c r="F269" t="str">
        <f t="shared" si="33"/>
        <v/>
      </c>
      <c r="G269" s="3">
        <f t="shared" si="34"/>
        <v>43005.58734953704</v>
      </c>
      <c r="H269" s="41">
        <f t="shared" si="35"/>
        <v>22</v>
      </c>
      <c r="I269" s="41">
        <f t="shared" si="38"/>
        <v>11</v>
      </c>
      <c r="J269" s="42">
        <f t="shared" si="39"/>
        <v>22</v>
      </c>
      <c r="K269" s="45">
        <f t="shared" si="40"/>
        <v>49.884076209263696</v>
      </c>
      <c r="L269" s="46">
        <f t="shared" si="41"/>
        <v>196180.466982977</v>
      </c>
      <c r="M269" s="44">
        <f t="shared" si="36"/>
        <v>0.98090233491488499</v>
      </c>
    </row>
    <row r="270" spans="1:13" x14ac:dyDescent="0.2">
      <c r="A270" s="39">
        <v>170927140549</v>
      </c>
      <c r="B270" t="str">
        <f t="shared" si="37"/>
        <v>20170927140549</v>
      </c>
      <c r="C270" s="9">
        <f t="shared" si="32"/>
        <v>43005.587372685186</v>
      </c>
      <c r="D270" s="39">
        <v>176</v>
      </c>
      <c r="E270" s="40">
        <v>488</v>
      </c>
      <c r="F270" t="str">
        <f t="shared" si="33"/>
        <v/>
      </c>
      <c r="G270" s="3">
        <f t="shared" si="34"/>
        <v>43005.587372685186</v>
      </c>
      <c r="H270" s="41">
        <f t="shared" si="35"/>
        <v>22</v>
      </c>
      <c r="I270" s="41">
        <f t="shared" si="38"/>
        <v>11</v>
      </c>
      <c r="J270" s="42">
        <f t="shared" si="39"/>
        <v>22</v>
      </c>
      <c r="K270" s="45">
        <f t="shared" si="40"/>
        <v>49.884076209263696</v>
      </c>
      <c r="L270" s="46">
        <f t="shared" si="41"/>
        <v>196230.35105918627</v>
      </c>
      <c r="M270" s="44">
        <f t="shared" si="36"/>
        <v>0.98115175529593135</v>
      </c>
    </row>
    <row r="271" spans="1:13" x14ac:dyDescent="0.2">
      <c r="A271" s="39">
        <v>170927140551</v>
      </c>
      <c r="B271" t="str">
        <f t="shared" si="37"/>
        <v>20170927140551</v>
      </c>
      <c r="C271" s="9">
        <f t="shared" si="32"/>
        <v>43005.587395833332</v>
      </c>
      <c r="D271" s="39">
        <v>176</v>
      </c>
      <c r="E271" s="40">
        <v>490</v>
      </c>
      <c r="F271" t="str">
        <f t="shared" si="33"/>
        <v/>
      </c>
      <c r="G271" s="3">
        <f t="shared" si="34"/>
        <v>43005.587395833332</v>
      </c>
      <c r="H271" s="41">
        <f t="shared" si="35"/>
        <v>22</v>
      </c>
      <c r="I271" s="41">
        <f t="shared" si="38"/>
        <v>11</v>
      </c>
      <c r="J271" s="42">
        <f t="shared" si="39"/>
        <v>22</v>
      </c>
      <c r="K271" s="45">
        <f t="shared" si="40"/>
        <v>49.884076209263696</v>
      </c>
      <c r="L271" s="46">
        <f t="shared" si="41"/>
        <v>196280.23513539555</v>
      </c>
      <c r="M271" s="44">
        <f t="shared" si="36"/>
        <v>0.98140117567697771</v>
      </c>
    </row>
    <row r="272" spans="1:13" x14ac:dyDescent="0.2">
      <c r="A272" s="39">
        <v>170927140553</v>
      </c>
      <c r="B272" t="str">
        <f t="shared" si="37"/>
        <v>20170927140553</v>
      </c>
      <c r="C272" s="9">
        <f t="shared" si="32"/>
        <v>43005.587418981479</v>
      </c>
      <c r="D272" s="39">
        <v>175</v>
      </c>
      <c r="E272" s="40">
        <v>492</v>
      </c>
      <c r="F272" t="str">
        <f t="shared" si="33"/>
        <v/>
      </c>
      <c r="G272" s="3">
        <f t="shared" si="34"/>
        <v>43005.587418981479</v>
      </c>
      <c r="H272" s="41">
        <f t="shared" si="35"/>
        <v>21</v>
      </c>
      <c r="I272" s="41">
        <f t="shared" si="38"/>
        <v>10.5</v>
      </c>
      <c r="J272" s="42">
        <f t="shared" si="39"/>
        <v>21.5</v>
      </c>
      <c r="K272" s="45">
        <f t="shared" si="40"/>
        <v>48.750347204507705</v>
      </c>
      <c r="L272" s="46">
        <f t="shared" si="41"/>
        <v>196328.98548260005</v>
      </c>
      <c r="M272" s="44">
        <f t="shared" si="36"/>
        <v>0.98164492741300025</v>
      </c>
    </row>
    <row r="273" spans="1:13" x14ac:dyDescent="0.2">
      <c r="A273" s="39">
        <v>170927140555</v>
      </c>
      <c r="B273" t="str">
        <f t="shared" si="37"/>
        <v>20170927140555</v>
      </c>
      <c r="C273" s="9">
        <f t="shared" si="32"/>
        <v>43005.587442129632</v>
      </c>
      <c r="D273" s="39">
        <v>175</v>
      </c>
      <c r="E273" s="40">
        <v>494</v>
      </c>
      <c r="F273" t="str">
        <f t="shared" si="33"/>
        <v/>
      </c>
      <c r="G273" s="3">
        <f t="shared" si="34"/>
        <v>43005.587442129632</v>
      </c>
      <c r="H273" s="41">
        <f t="shared" si="35"/>
        <v>21</v>
      </c>
      <c r="I273" s="41">
        <f t="shared" si="38"/>
        <v>10.5</v>
      </c>
      <c r="J273" s="42">
        <f t="shared" si="39"/>
        <v>21</v>
      </c>
      <c r="K273" s="45">
        <f t="shared" si="40"/>
        <v>47.616618199751713</v>
      </c>
      <c r="L273" s="46">
        <f t="shared" si="41"/>
        <v>196376.60210079979</v>
      </c>
      <c r="M273" s="44">
        <f t="shared" si="36"/>
        <v>0.98188301050399895</v>
      </c>
    </row>
    <row r="274" spans="1:13" x14ac:dyDescent="0.2">
      <c r="A274" s="39">
        <v>170927140557</v>
      </c>
      <c r="B274" t="str">
        <f t="shared" si="37"/>
        <v>20170927140557</v>
      </c>
      <c r="C274" s="9">
        <f t="shared" si="32"/>
        <v>43005.587465277778</v>
      </c>
      <c r="D274" s="39">
        <v>174</v>
      </c>
      <c r="E274" s="40">
        <v>496</v>
      </c>
      <c r="F274" t="str">
        <f t="shared" si="33"/>
        <v/>
      </c>
      <c r="G274" s="3">
        <f t="shared" si="34"/>
        <v>43005.587465277778</v>
      </c>
      <c r="H274" s="41">
        <f t="shared" si="35"/>
        <v>20</v>
      </c>
      <c r="I274" s="41">
        <f t="shared" si="38"/>
        <v>10</v>
      </c>
      <c r="J274" s="42">
        <f t="shared" si="39"/>
        <v>20.5</v>
      </c>
      <c r="K274" s="45">
        <f t="shared" si="40"/>
        <v>46.482889194995721</v>
      </c>
      <c r="L274" s="46">
        <f t="shared" si="41"/>
        <v>196423.08498999479</v>
      </c>
      <c r="M274" s="44">
        <f t="shared" si="36"/>
        <v>0.98211542494997395</v>
      </c>
    </row>
    <row r="275" spans="1:13" x14ac:dyDescent="0.2">
      <c r="A275" s="39">
        <v>170927140559</v>
      </c>
      <c r="B275" t="str">
        <f t="shared" si="37"/>
        <v>20170927140559</v>
      </c>
      <c r="C275" s="9">
        <f t="shared" si="32"/>
        <v>43005.587488425925</v>
      </c>
      <c r="D275" s="39">
        <v>174</v>
      </c>
      <c r="E275" s="40">
        <v>498</v>
      </c>
      <c r="F275" t="str">
        <f t="shared" si="33"/>
        <v/>
      </c>
      <c r="G275" s="3">
        <f t="shared" si="34"/>
        <v>43005.587488425925</v>
      </c>
      <c r="H275" s="41">
        <f t="shared" si="35"/>
        <v>20</v>
      </c>
      <c r="I275" s="41">
        <f t="shared" si="38"/>
        <v>10</v>
      </c>
      <c r="J275" s="42">
        <f t="shared" si="39"/>
        <v>20</v>
      </c>
      <c r="K275" s="45">
        <f t="shared" si="40"/>
        <v>45.349160190239729</v>
      </c>
      <c r="L275" s="46">
        <f t="shared" si="41"/>
        <v>196468.43415018503</v>
      </c>
      <c r="M275" s="44">
        <f t="shared" si="36"/>
        <v>0.98234217075092511</v>
      </c>
    </row>
    <row r="276" spans="1:13" x14ac:dyDescent="0.2">
      <c r="A276" s="39">
        <v>170927140601</v>
      </c>
      <c r="B276" t="str">
        <f t="shared" si="37"/>
        <v>20170927140601</v>
      </c>
      <c r="C276" s="9">
        <f t="shared" si="32"/>
        <v>43005.587511574071</v>
      </c>
      <c r="D276" s="39">
        <v>174</v>
      </c>
      <c r="E276" s="40">
        <v>500</v>
      </c>
      <c r="F276" t="str">
        <f t="shared" si="33"/>
        <v/>
      </c>
      <c r="G276" s="3">
        <f t="shared" si="34"/>
        <v>43005.587511574071</v>
      </c>
      <c r="H276" s="41">
        <f t="shared" si="35"/>
        <v>20</v>
      </c>
      <c r="I276" s="41">
        <f t="shared" si="38"/>
        <v>10</v>
      </c>
      <c r="J276" s="42">
        <f t="shared" si="39"/>
        <v>20</v>
      </c>
      <c r="K276" s="45">
        <f t="shared" si="40"/>
        <v>45.349160190239729</v>
      </c>
      <c r="L276" s="46">
        <f t="shared" si="41"/>
        <v>196513.78331037526</v>
      </c>
      <c r="M276" s="44">
        <f t="shared" si="36"/>
        <v>0.98256891655187628</v>
      </c>
    </row>
    <row r="277" spans="1:13" x14ac:dyDescent="0.2">
      <c r="A277" s="39">
        <v>170927140603</v>
      </c>
      <c r="B277" t="str">
        <f t="shared" si="37"/>
        <v>20170927140603</v>
      </c>
      <c r="C277" s="9">
        <f t="shared" si="32"/>
        <v>43005.587534722225</v>
      </c>
      <c r="D277" s="39">
        <v>173</v>
      </c>
      <c r="E277" s="40">
        <v>502</v>
      </c>
      <c r="F277" t="str">
        <f t="shared" si="33"/>
        <v/>
      </c>
      <c r="G277" s="3">
        <f t="shared" si="34"/>
        <v>43005.587534722225</v>
      </c>
      <c r="H277" s="41">
        <f t="shared" si="35"/>
        <v>19</v>
      </c>
      <c r="I277" s="41">
        <f t="shared" si="38"/>
        <v>9.5</v>
      </c>
      <c r="J277" s="42">
        <f t="shared" si="39"/>
        <v>19.5</v>
      </c>
      <c r="K277" s="45">
        <f t="shared" si="40"/>
        <v>44.21543118548373</v>
      </c>
      <c r="L277" s="46">
        <f t="shared" si="41"/>
        <v>196557.99874156076</v>
      </c>
      <c r="M277" s="44">
        <f t="shared" si="36"/>
        <v>0.98278999370780384</v>
      </c>
    </row>
    <row r="278" spans="1:13" x14ac:dyDescent="0.2">
      <c r="A278" s="39">
        <v>170927140605</v>
      </c>
      <c r="B278" t="str">
        <f t="shared" si="37"/>
        <v>20170927140605</v>
      </c>
      <c r="C278" s="9">
        <f t="shared" si="32"/>
        <v>43005.587557870371</v>
      </c>
      <c r="D278" s="39">
        <v>173</v>
      </c>
      <c r="E278" s="40">
        <v>504</v>
      </c>
      <c r="F278" t="str">
        <f t="shared" si="33"/>
        <v/>
      </c>
      <c r="G278" s="3">
        <f t="shared" si="34"/>
        <v>43005.587557870371</v>
      </c>
      <c r="H278" s="41">
        <f t="shared" si="35"/>
        <v>19</v>
      </c>
      <c r="I278" s="41">
        <f t="shared" si="38"/>
        <v>9.5</v>
      </c>
      <c r="J278" s="42">
        <f t="shared" si="39"/>
        <v>19</v>
      </c>
      <c r="K278" s="45">
        <f t="shared" si="40"/>
        <v>43.081702180727738</v>
      </c>
      <c r="L278" s="46">
        <f t="shared" si="41"/>
        <v>196601.08044374149</v>
      </c>
      <c r="M278" s="44">
        <f t="shared" si="36"/>
        <v>0.98300540221870747</v>
      </c>
    </row>
    <row r="279" spans="1:13" x14ac:dyDescent="0.2">
      <c r="A279" s="39">
        <v>170927140607</v>
      </c>
      <c r="B279" t="str">
        <f t="shared" si="37"/>
        <v>20170927140607</v>
      </c>
      <c r="C279" s="9">
        <f t="shared" si="32"/>
        <v>43005.587581018517</v>
      </c>
      <c r="D279" s="39">
        <v>173</v>
      </c>
      <c r="E279" s="40">
        <v>506</v>
      </c>
      <c r="F279" t="str">
        <f t="shared" si="33"/>
        <v/>
      </c>
      <c r="G279" s="3">
        <f t="shared" si="34"/>
        <v>43005.587581018517</v>
      </c>
      <c r="H279" s="41">
        <f t="shared" si="35"/>
        <v>19</v>
      </c>
      <c r="I279" s="41">
        <f t="shared" si="38"/>
        <v>9.5</v>
      </c>
      <c r="J279" s="42">
        <f t="shared" si="39"/>
        <v>19</v>
      </c>
      <c r="K279" s="45">
        <f t="shared" si="40"/>
        <v>43.081702180727738</v>
      </c>
      <c r="L279" s="46">
        <f t="shared" si="41"/>
        <v>196644.16214592222</v>
      </c>
      <c r="M279" s="44">
        <f t="shared" si="36"/>
        <v>0.98322081072961109</v>
      </c>
    </row>
    <row r="280" spans="1:13" x14ac:dyDescent="0.2">
      <c r="A280" s="39">
        <v>170927140609</v>
      </c>
      <c r="B280" t="str">
        <f t="shared" si="37"/>
        <v>20170927140609</v>
      </c>
      <c r="C280" s="9">
        <f t="shared" si="32"/>
        <v>43005.587604166663</v>
      </c>
      <c r="D280" s="39">
        <v>173</v>
      </c>
      <c r="E280" s="40">
        <v>508</v>
      </c>
      <c r="F280" t="str">
        <f t="shared" si="33"/>
        <v/>
      </c>
      <c r="G280" s="3">
        <f t="shared" si="34"/>
        <v>43005.587604166663</v>
      </c>
      <c r="H280" s="41">
        <f t="shared" si="35"/>
        <v>19</v>
      </c>
      <c r="I280" s="41">
        <f t="shared" si="38"/>
        <v>9.5</v>
      </c>
      <c r="J280" s="42">
        <f t="shared" si="39"/>
        <v>19</v>
      </c>
      <c r="K280" s="45">
        <f t="shared" si="40"/>
        <v>43.081702180727738</v>
      </c>
      <c r="L280" s="46">
        <f t="shared" si="41"/>
        <v>196687.24384810295</v>
      </c>
      <c r="M280" s="44">
        <f t="shared" si="36"/>
        <v>0.98343621924051472</v>
      </c>
    </row>
    <row r="281" spans="1:13" x14ac:dyDescent="0.2">
      <c r="A281" s="39">
        <v>170927140611</v>
      </c>
      <c r="B281" t="str">
        <f t="shared" si="37"/>
        <v>20170927140611</v>
      </c>
      <c r="C281" s="9">
        <f t="shared" si="32"/>
        <v>43005.587627314817</v>
      </c>
      <c r="D281" s="39">
        <v>172</v>
      </c>
      <c r="E281" s="40">
        <v>510</v>
      </c>
      <c r="F281" t="str">
        <f t="shared" si="33"/>
        <v/>
      </c>
      <c r="G281" s="3">
        <f t="shared" si="34"/>
        <v>43005.587627314817</v>
      </c>
      <c r="H281" s="41">
        <f t="shared" si="35"/>
        <v>18</v>
      </c>
      <c r="I281" s="41">
        <f t="shared" si="38"/>
        <v>9</v>
      </c>
      <c r="J281" s="42">
        <f t="shared" si="39"/>
        <v>18.5</v>
      </c>
      <c r="K281" s="45">
        <f t="shared" si="40"/>
        <v>41.947973175971747</v>
      </c>
      <c r="L281" s="46">
        <f t="shared" si="41"/>
        <v>196729.19182127892</v>
      </c>
      <c r="M281" s="44">
        <f t="shared" si="36"/>
        <v>0.98364595910639463</v>
      </c>
    </row>
    <row r="282" spans="1:13" x14ac:dyDescent="0.2">
      <c r="A282" s="39">
        <v>170927140613</v>
      </c>
      <c r="B282" t="str">
        <f t="shared" si="37"/>
        <v>20170927140613</v>
      </c>
      <c r="C282" s="9">
        <f t="shared" ref="C282:C345" si="42">DATE(LEFT(B282,4),MID(B282,5,2),MID(B282,7,2))+TIME(MID(B282,9,2),MID(B282,11,2),RIGHT(B282,2))</f>
        <v>43005.587650462963</v>
      </c>
      <c r="D282" s="39">
        <v>172</v>
      </c>
      <c r="E282" s="40">
        <v>512</v>
      </c>
      <c r="F282" t="str">
        <f t="shared" ref="F282:F345" si="43">IF(H282=$B$13,C282,"")</f>
        <v/>
      </c>
      <c r="G282" s="3">
        <f t="shared" ref="G282:G345" si="44">IF(D282-$B$11&gt;0,C282," ")</f>
        <v>43005.587650462963</v>
      </c>
      <c r="H282" s="41">
        <f t="shared" ref="H282:H345" si="45">IF((D282-$B$11)&gt;0,D282-$B$11,0)</f>
        <v>18</v>
      </c>
      <c r="I282" s="41">
        <f t="shared" si="38"/>
        <v>9</v>
      </c>
      <c r="J282" s="42">
        <f t="shared" si="39"/>
        <v>18</v>
      </c>
      <c r="K282" s="45">
        <f t="shared" si="40"/>
        <v>40.814244171215755</v>
      </c>
      <c r="L282" s="46">
        <f t="shared" si="41"/>
        <v>196770.00606545014</v>
      </c>
      <c r="M282" s="44">
        <f t="shared" ref="M282:M345" si="46">L282/($B$17*1000)</f>
        <v>0.98385003032725071</v>
      </c>
    </row>
    <row r="283" spans="1:13" x14ac:dyDescent="0.2">
      <c r="A283" s="39">
        <v>170927140615</v>
      </c>
      <c r="B283" t="str">
        <f t="shared" ref="B283:B346" si="47">"20"&amp;A283</f>
        <v>20170927140615</v>
      </c>
      <c r="C283" s="9">
        <f t="shared" si="42"/>
        <v>43005.587673611109</v>
      </c>
      <c r="D283" s="39">
        <v>172</v>
      </c>
      <c r="E283" s="40">
        <v>514</v>
      </c>
      <c r="F283" t="str">
        <f t="shared" si="43"/>
        <v/>
      </c>
      <c r="G283" s="3">
        <f t="shared" si="44"/>
        <v>43005.587673611109</v>
      </c>
      <c r="H283" s="41">
        <f t="shared" si="45"/>
        <v>18</v>
      </c>
      <c r="I283" s="41">
        <f t="shared" ref="I283:I346" si="48">H283/2</f>
        <v>9</v>
      </c>
      <c r="J283" s="42">
        <f t="shared" ref="J283:J346" si="49">AVERAGE(I282:I283)*(E283-E282)</f>
        <v>18</v>
      </c>
      <c r="K283" s="45">
        <f t="shared" ref="K283:K346" si="50">J283*$B$19</f>
        <v>40.814244171215755</v>
      </c>
      <c r="L283" s="46">
        <f t="shared" si="41"/>
        <v>196810.82030962137</v>
      </c>
      <c r="M283" s="44">
        <f t="shared" si="46"/>
        <v>0.9840541015481068</v>
      </c>
    </row>
    <row r="284" spans="1:13" x14ac:dyDescent="0.2">
      <c r="A284" s="39">
        <v>170927140617</v>
      </c>
      <c r="B284" t="str">
        <f t="shared" si="47"/>
        <v>20170927140617</v>
      </c>
      <c r="C284" s="9">
        <f t="shared" si="42"/>
        <v>43005.587696759256</v>
      </c>
      <c r="D284" s="39">
        <v>172</v>
      </c>
      <c r="E284" s="40">
        <v>516</v>
      </c>
      <c r="F284" t="str">
        <f t="shared" si="43"/>
        <v/>
      </c>
      <c r="G284" s="3">
        <f t="shared" si="44"/>
        <v>43005.587696759256</v>
      </c>
      <c r="H284" s="41">
        <f t="shared" si="45"/>
        <v>18</v>
      </c>
      <c r="I284" s="41">
        <f t="shared" si="48"/>
        <v>9</v>
      </c>
      <c r="J284" s="42">
        <f t="shared" si="49"/>
        <v>18</v>
      </c>
      <c r="K284" s="45">
        <f t="shared" si="50"/>
        <v>40.814244171215755</v>
      </c>
      <c r="L284" s="46">
        <f t="shared" ref="L284:L347" si="51">L283+K284</f>
        <v>196851.6345537926</v>
      </c>
      <c r="M284" s="44">
        <f t="shared" si="46"/>
        <v>0.98425817276896299</v>
      </c>
    </row>
    <row r="285" spans="1:13" x14ac:dyDescent="0.2">
      <c r="A285" s="39">
        <v>170927140619</v>
      </c>
      <c r="B285" t="str">
        <f t="shared" si="47"/>
        <v>20170927140619</v>
      </c>
      <c r="C285" s="9">
        <f t="shared" si="42"/>
        <v>43005.587719907409</v>
      </c>
      <c r="D285" s="39">
        <v>172</v>
      </c>
      <c r="E285" s="40">
        <v>518</v>
      </c>
      <c r="F285" t="str">
        <f t="shared" si="43"/>
        <v/>
      </c>
      <c r="G285" s="3">
        <f t="shared" si="44"/>
        <v>43005.587719907409</v>
      </c>
      <c r="H285" s="41">
        <f t="shared" si="45"/>
        <v>18</v>
      </c>
      <c r="I285" s="41">
        <f t="shared" si="48"/>
        <v>9</v>
      </c>
      <c r="J285" s="42">
        <f t="shared" si="49"/>
        <v>18</v>
      </c>
      <c r="K285" s="45">
        <f t="shared" si="50"/>
        <v>40.814244171215755</v>
      </c>
      <c r="L285" s="46">
        <f t="shared" si="51"/>
        <v>196892.44879796382</v>
      </c>
      <c r="M285" s="44">
        <f t="shared" si="46"/>
        <v>0.98446224398981907</v>
      </c>
    </row>
    <row r="286" spans="1:13" x14ac:dyDescent="0.2">
      <c r="A286" s="39">
        <v>170927140621</v>
      </c>
      <c r="B286" t="str">
        <f t="shared" si="47"/>
        <v>20170927140621</v>
      </c>
      <c r="C286" s="9">
        <f t="shared" si="42"/>
        <v>43005.587743055556</v>
      </c>
      <c r="D286" s="39">
        <v>172</v>
      </c>
      <c r="E286" s="40">
        <v>520</v>
      </c>
      <c r="F286" t="str">
        <f t="shared" si="43"/>
        <v/>
      </c>
      <c r="G286" s="3">
        <f t="shared" si="44"/>
        <v>43005.587743055556</v>
      </c>
      <c r="H286" s="41">
        <f t="shared" si="45"/>
        <v>18</v>
      </c>
      <c r="I286" s="41">
        <f t="shared" si="48"/>
        <v>9</v>
      </c>
      <c r="J286" s="42">
        <f t="shared" si="49"/>
        <v>18</v>
      </c>
      <c r="K286" s="45">
        <f t="shared" si="50"/>
        <v>40.814244171215755</v>
      </c>
      <c r="L286" s="46">
        <f t="shared" si="51"/>
        <v>196933.26304213505</v>
      </c>
      <c r="M286" s="44">
        <f t="shared" si="46"/>
        <v>0.98466631521067527</v>
      </c>
    </row>
    <row r="287" spans="1:13" x14ac:dyDescent="0.2">
      <c r="A287" s="39">
        <v>170927140623</v>
      </c>
      <c r="B287" t="str">
        <f t="shared" si="47"/>
        <v>20170927140623</v>
      </c>
      <c r="C287" s="9">
        <f t="shared" si="42"/>
        <v>43005.587766203702</v>
      </c>
      <c r="D287" s="39">
        <v>171</v>
      </c>
      <c r="E287" s="40">
        <v>522</v>
      </c>
      <c r="F287" t="str">
        <f t="shared" si="43"/>
        <v/>
      </c>
      <c r="G287" s="3">
        <f t="shared" si="44"/>
        <v>43005.587766203702</v>
      </c>
      <c r="H287" s="41">
        <f t="shared" si="45"/>
        <v>17</v>
      </c>
      <c r="I287" s="41">
        <f t="shared" si="48"/>
        <v>8.5</v>
      </c>
      <c r="J287" s="42">
        <f t="shared" si="49"/>
        <v>17.5</v>
      </c>
      <c r="K287" s="45">
        <f t="shared" si="50"/>
        <v>39.680515166459763</v>
      </c>
      <c r="L287" s="46">
        <f t="shared" si="51"/>
        <v>196972.94355730151</v>
      </c>
      <c r="M287" s="44">
        <f t="shared" si="46"/>
        <v>0.98486471778650753</v>
      </c>
    </row>
    <row r="288" spans="1:13" x14ac:dyDescent="0.2">
      <c r="A288" s="39">
        <v>170927140625</v>
      </c>
      <c r="B288" t="str">
        <f t="shared" si="47"/>
        <v>20170927140625</v>
      </c>
      <c r="C288" s="9">
        <f t="shared" si="42"/>
        <v>43005.587789351855</v>
      </c>
      <c r="D288" s="39">
        <v>171</v>
      </c>
      <c r="E288" s="40">
        <v>524</v>
      </c>
      <c r="F288" t="str">
        <f t="shared" si="43"/>
        <v/>
      </c>
      <c r="G288" s="3">
        <f t="shared" si="44"/>
        <v>43005.587789351855</v>
      </c>
      <c r="H288" s="41">
        <f t="shared" si="45"/>
        <v>17</v>
      </c>
      <c r="I288" s="41">
        <f t="shared" si="48"/>
        <v>8.5</v>
      </c>
      <c r="J288" s="42">
        <f t="shared" si="49"/>
        <v>17</v>
      </c>
      <c r="K288" s="45">
        <f t="shared" si="50"/>
        <v>38.546786161703764</v>
      </c>
      <c r="L288" s="46">
        <f t="shared" si="51"/>
        <v>197011.4903434632</v>
      </c>
      <c r="M288" s="44">
        <f t="shared" si="46"/>
        <v>0.98505745171731596</v>
      </c>
    </row>
    <row r="289" spans="1:13" x14ac:dyDescent="0.2">
      <c r="A289" s="39">
        <v>170927140627</v>
      </c>
      <c r="B289" t="str">
        <f t="shared" si="47"/>
        <v>20170927140627</v>
      </c>
      <c r="C289" s="9">
        <f t="shared" si="42"/>
        <v>43005.587812500002</v>
      </c>
      <c r="D289" s="39">
        <v>171</v>
      </c>
      <c r="E289" s="40">
        <v>526</v>
      </c>
      <c r="F289" t="str">
        <f t="shared" si="43"/>
        <v/>
      </c>
      <c r="G289" s="3">
        <f t="shared" si="44"/>
        <v>43005.587812500002</v>
      </c>
      <c r="H289" s="41">
        <f t="shared" si="45"/>
        <v>17</v>
      </c>
      <c r="I289" s="41">
        <f t="shared" si="48"/>
        <v>8.5</v>
      </c>
      <c r="J289" s="42">
        <f t="shared" si="49"/>
        <v>17</v>
      </c>
      <c r="K289" s="45">
        <f t="shared" si="50"/>
        <v>38.546786161703764</v>
      </c>
      <c r="L289" s="46">
        <f t="shared" si="51"/>
        <v>197050.03712962489</v>
      </c>
      <c r="M289" s="44">
        <f t="shared" si="46"/>
        <v>0.9852501856481245</v>
      </c>
    </row>
    <row r="290" spans="1:13" x14ac:dyDescent="0.2">
      <c r="A290" s="39">
        <v>170927140629</v>
      </c>
      <c r="B290" t="str">
        <f t="shared" si="47"/>
        <v>20170927140629</v>
      </c>
      <c r="C290" s="9">
        <f t="shared" si="42"/>
        <v>43005.587835648148</v>
      </c>
      <c r="D290" s="39">
        <v>170</v>
      </c>
      <c r="E290" s="40">
        <v>528</v>
      </c>
      <c r="F290" t="str">
        <f t="shared" si="43"/>
        <v/>
      </c>
      <c r="G290" s="3">
        <f t="shared" si="44"/>
        <v>43005.587835648148</v>
      </c>
      <c r="H290" s="41">
        <f t="shared" si="45"/>
        <v>16</v>
      </c>
      <c r="I290" s="41">
        <f t="shared" si="48"/>
        <v>8</v>
      </c>
      <c r="J290" s="42">
        <f t="shared" si="49"/>
        <v>16.5</v>
      </c>
      <c r="K290" s="45">
        <f t="shared" si="50"/>
        <v>37.413057156947772</v>
      </c>
      <c r="L290" s="46">
        <f t="shared" si="51"/>
        <v>197087.45018678185</v>
      </c>
      <c r="M290" s="44">
        <f t="shared" si="46"/>
        <v>0.98543725093390921</v>
      </c>
    </row>
    <row r="291" spans="1:13" x14ac:dyDescent="0.2">
      <c r="A291" s="39">
        <v>170927140631</v>
      </c>
      <c r="B291" t="str">
        <f t="shared" si="47"/>
        <v>20170927140631</v>
      </c>
      <c r="C291" s="9">
        <f t="shared" si="42"/>
        <v>43005.587858796294</v>
      </c>
      <c r="D291" s="39">
        <v>170</v>
      </c>
      <c r="E291" s="40">
        <v>530</v>
      </c>
      <c r="F291" t="str">
        <f t="shared" si="43"/>
        <v/>
      </c>
      <c r="G291" s="3">
        <f t="shared" si="44"/>
        <v>43005.587858796294</v>
      </c>
      <c r="H291" s="41">
        <f t="shared" si="45"/>
        <v>16</v>
      </c>
      <c r="I291" s="41">
        <f t="shared" si="48"/>
        <v>8</v>
      </c>
      <c r="J291" s="42">
        <f t="shared" si="49"/>
        <v>16</v>
      </c>
      <c r="K291" s="45">
        <f t="shared" si="50"/>
        <v>36.279328152191781</v>
      </c>
      <c r="L291" s="46">
        <f t="shared" si="51"/>
        <v>197123.72951493404</v>
      </c>
      <c r="M291" s="44">
        <f t="shared" si="46"/>
        <v>0.98561864757467021</v>
      </c>
    </row>
    <row r="292" spans="1:13" x14ac:dyDescent="0.2">
      <c r="A292" s="39">
        <v>170927140633</v>
      </c>
      <c r="B292" t="str">
        <f t="shared" si="47"/>
        <v>20170927140633</v>
      </c>
      <c r="C292" s="9">
        <f t="shared" si="42"/>
        <v>43005.587881944448</v>
      </c>
      <c r="D292" s="39">
        <v>170</v>
      </c>
      <c r="E292" s="40">
        <v>532</v>
      </c>
      <c r="F292" t="str">
        <f t="shared" si="43"/>
        <v/>
      </c>
      <c r="G292" s="3">
        <f t="shared" si="44"/>
        <v>43005.587881944448</v>
      </c>
      <c r="H292" s="41">
        <f t="shared" si="45"/>
        <v>16</v>
      </c>
      <c r="I292" s="41">
        <f t="shared" si="48"/>
        <v>8</v>
      </c>
      <c r="J292" s="42">
        <f t="shared" si="49"/>
        <v>16</v>
      </c>
      <c r="K292" s="45">
        <f t="shared" si="50"/>
        <v>36.279328152191781</v>
      </c>
      <c r="L292" s="46">
        <f t="shared" si="51"/>
        <v>197160.00884308622</v>
      </c>
      <c r="M292" s="44">
        <f t="shared" si="46"/>
        <v>0.9858000442154311</v>
      </c>
    </row>
    <row r="293" spans="1:13" x14ac:dyDescent="0.2">
      <c r="A293" s="39">
        <v>170927140635</v>
      </c>
      <c r="B293" t="str">
        <f t="shared" si="47"/>
        <v>20170927140635</v>
      </c>
      <c r="C293" s="9">
        <f t="shared" si="42"/>
        <v>43005.587905092594</v>
      </c>
      <c r="D293" s="39">
        <v>170</v>
      </c>
      <c r="E293" s="40">
        <v>534</v>
      </c>
      <c r="F293" t="str">
        <f t="shared" si="43"/>
        <v/>
      </c>
      <c r="G293" s="3">
        <f t="shared" si="44"/>
        <v>43005.587905092594</v>
      </c>
      <c r="H293" s="41">
        <f t="shared" si="45"/>
        <v>16</v>
      </c>
      <c r="I293" s="41">
        <f t="shared" si="48"/>
        <v>8</v>
      </c>
      <c r="J293" s="42">
        <f t="shared" si="49"/>
        <v>16</v>
      </c>
      <c r="K293" s="45">
        <f t="shared" si="50"/>
        <v>36.279328152191781</v>
      </c>
      <c r="L293" s="46">
        <f t="shared" si="51"/>
        <v>197196.28817123841</v>
      </c>
      <c r="M293" s="44">
        <f t="shared" si="46"/>
        <v>0.9859814408561921</v>
      </c>
    </row>
    <row r="294" spans="1:13" x14ac:dyDescent="0.2">
      <c r="A294" s="39">
        <v>170927140637</v>
      </c>
      <c r="B294" t="str">
        <f t="shared" si="47"/>
        <v>20170927140637</v>
      </c>
      <c r="C294" s="9">
        <f t="shared" si="42"/>
        <v>43005.58792824074</v>
      </c>
      <c r="D294" s="39">
        <v>170</v>
      </c>
      <c r="E294" s="40">
        <v>536</v>
      </c>
      <c r="F294" t="str">
        <f t="shared" si="43"/>
        <v/>
      </c>
      <c r="G294" s="3">
        <f t="shared" si="44"/>
        <v>43005.58792824074</v>
      </c>
      <c r="H294" s="41">
        <f t="shared" si="45"/>
        <v>16</v>
      </c>
      <c r="I294" s="41">
        <f t="shared" si="48"/>
        <v>8</v>
      </c>
      <c r="J294" s="42">
        <f t="shared" si="49"/>
        <v>16</v>
      </c>
      <c r="K294" s="45">
        <f t="shared" si="50"/>
        <v>36.279328152191781</v>
      </c>
      <c r="L294" s="46">
        <f t="shared" si="51"/>
        <v>197232.5674993906</v>
      </c>
      <c r="M294" s="44">
        <f t="shared" si="46"/>
        <v>0.98616283749695299</v>
      </c>
    </row>
    <row r="295" spans="1:13" x14ac:dyDescent="0.2">
      <c r="A295" s="39">
        <v>170927140639</v>
      </c>
      <c r="B295" t="str">
        <f t="shared" si="47"/>
        <v>20170927140639</v>
      </c>
      <c r="C295" s="9">
        <f t="shared" si="42"/>
        <v>43005.587951388887</v>
      </c>
      <c r="D295" s="39">
        <v>170</v>
      </c>
      <c r="E295" s="40">
        <v>538</v>
      </c>
      <c r="F295" t="str">
        <f t="shared" si="43"/>
        <v/>
      </c>
      <c r="G295" s="3">
        <f t="shared" si="44"/>
        <v>43005.587951388887</v>
      </c>
      <c r="H295" s="41">
        <f t="shared" si="45"/>
        <v>16</v>
      </c>
      <c r="I295" s="41">
        <f t="shared" si="48"/>
        <v>8</v>
      </c>
      <c r="J295" s="42">
        <f t="shared" si="49"/>
        <v>16</v>
      </c>
      <c r="K295" s="45">
        <f t="shared" si="50"/>
        <v>36.279328152191781</v>
      </c>
      <c r="L295" s="46">
        <f t="shared" si="51"/>
        <v>197268.84682754279</v>
      </c>
      <c r="M295" s="44">
        <f t="shared" si="46"/>
        <v>0.98634423413771399</v>
      </c>
    </row>
    <row r="296" spans="1:13" x14ac:dyDescent="0.2">
      <c r="A296" s="39">
        <v>170927140641</v>
      </c>
      <c r="B296" t="str">
        <f t="shared" si="47"/>
        <v>20170927140641</v>
      </c>
      <c r="C296" s="9">
        <f t="shared" si="42"/>
        <v>43005.58797453704</v>
      </c>
      <c r="D296" s="39">
        <v>169</v>
      </c>
      <c r="E296" s="40">
        <v>540</v>
      </c>
      <c r="F296" t="str">
        <f t="shared" si="43"/>
        <v/>
      </c>
      <c r="G296" s="3">
        <f t="shared" si="44"/>
        <v>43005.58797453704</v>
      </c>
      <c r="H296" s="41">
        <f t="shared" si="45"/>
        <v>15</v>
      </c>
      <c r="I296" s="41">
        <f t="shared" si="48"/>
        <v>7.5</v>
      </c>
      <c r="J296" s="42">
        <f t="shared" si="49"/>
        <v>15.5</v>
      </c>
      <c r="K296" s="45">
        <f t="shared" si="50"/>
        <v>35.145599147435789</v>
      </c>
      <c r="L296" s="46">
        <f t="shared" si="51"/>
        <v>197303.99242669021</v>
      </c>
      <c r="M296" s="44">
        <f t="shared" si="46"/>
        <v>0.98651996213345106</v>
      </c>
    </row>
    <row r="297" spans="1:13" x14ac:dyDescent="0.2">
      <c r="A297" s="39">
        <v>170927140643</v>
      </c>
      <c r="B297" t="str">
        <f t="shared" si="47"/>
        <v>20170927140643</v>
      </c>
      <c r="C297" s="9">
        <f t="shared" si="42"/>
        <v>43005.587997685187</v>
      </c>
      <c r="D297" s="39">
        <v>169</v>
      </c>
      <c r="E297" s="40">
        <v>542</v>
      </c>
      <c r="F297" t="str">
        <f t="shared" si="43"/>
        <v/>
      </c>
      <c r="G297" s="3">
        <f t="shared" si="44"/>
        <v>43005.587997685187</v>
      </c>
      <c r="H297" s="41">
        <f t="shared" si="45"/>
        <v>15</v>
      </c>
      <c r="I297" s="41">
        <f t="shared" si="48"/>
        <v>7.5</v>
      </c>
      <c r="J297" s="42">
        <f t="shared" si="49"/>
        <v>15</v>
      </c>
      <c r="K297" s="45">
        <f t="shared" si="50"/>
        <v>34.011870142679797</v>
      </c>
      <c r="L297" s="46">
        <f t="shared" si="51"/>
        <v>197338.00429683289</v>
      </c>
      <c r="M297" s="44">
        <f t="shared" si="46"/>
        <v>0.98669002148416451</v>
      </c>
    </row>
    <row r="298" spans="1:13" x14ac:dyDescent="0.2">
      <c r="A298" s="39">
        <v>170927140645</v>
      </c>
      <c r="B298" t="str">
        <f t="shared" si="47"/>
        <v>20170927140645</v>
      </c>
      <c r="C298" s="9">
        <f t="shared" si="42"/>
        <v>43005.588020833333</v>
      </c>
      <c r="D298" s="39">
        <v>169</v>
      </c>
      <c r="E298" s="40">
        <v>544</v>
      </c>
      <c r="F298" t="str">
        <f t="shared" si="43"/>
        <v/>
      </c>
      <c r="G298" s="3">
        <f t="shared" si="44"/>
        <v>43005.588020833333</v>
      </c>
      <c r="H298" s="41">
        <f t="shared" si="45"/>
        <v>15</v>
      </c>
      <c r="I298" s="41">
        <f t="shared" si="48"/>
        <v>7.5</v>
      </c>
      <c r="J298" s="42">
        <f t="shared" si="49"/>
        <v>15</v>
      </c>
      <c r="K298" s="45">
        <f t="shared" si="50"/>
        <v>34.011870142679797</v>
      </c>
      <c r="L298" s="46">
        <f t="shared" si="51"/>
        <v>197372.01616697558</v>
      </c>
      <c r="M298" s="44">
        <f t="shared" si="46"/>
        <v>0.98686008083487786</v>
      </c>
    </row>
    <row r="299" spans="1:13" x14ac:dyDescent="0.2">
      <c r="A299" s="39">
        <v>170927140647</v>
      </c>
      <c r="B299" t="str">
        <f t="shared" si="47"/>
        <v>20170927140647</v>
      </c>
      <c r="C299" s="9">
        <f t="shared" si="42"/>
        <v>43005.588043981479</v>
      </c>
      <c r="D299" s="39">
        <v>169</v>
      </c>
      <c r="E299" s="40">
        <v>546</v>
      </c>
      <c r="F299" t="str">
        <f t="shared" si="43"/>
        <v/>
      </c>
      <c r="G299" s="3">
        <f t="shared" si="44"/>
        <v>43005.588043981479</v>
      </c>
      <c r="H299" s="41">
        <f t="shared" si="45"/>
        <v>15</v>
      </c>
      <c r="I299" s="41">
        <f t="shared" si="48"/>
        <v>7.5</v>
      </c>
      <c r="J299" s="42">
        <f t="shared" si="49"/>
        <v>15</v>
      </c>
      <c r="K299" s="45">
        <f t="shared" si="50"/>
        <v>34.011870142679797</v>
      </c>
      <c r="L299" s="46">
        <f t="shared" si="51"/>
        <v>197406.02803711826</v>
      </c>
      <c r="M299" s="44">
        <f t="shared" si="46"/>
        <v>0.98703014018559132</v>
      </c>
    </row>
    <row r="300" spans="1:13" x14ac:dyDescent="0.2">
      <c r="A300" s="39">
        <v>170927140649</v>
      </c>
      <c r="B300" t="str">
        <f t="shared" si="47"/>
        <v>20170927140649</v>
      </c>
      <c r="C300" s="9">
        <f t="shared" si="42"/>
        <v>43005.588067129633</v>
      </c>
      <c r="D300" s="39">
        <v>169</v>
      </c>
      <c r="E300" s="40">
        <v>548</v>
      </c>
      <c r="F300" t="str">
        <f t="shared" si="43"/>
        <v/>
      </c>
      <c r="G300" s="3">
        <f t="shared" si="44"/>
        <v>43005.588067129633</v>
      </c>
      <c r="H300" s="41">
        <f t="shared" si="45"/>
        <v>15</v>
      </c>
      <c r="I300" s="41">
        <f t="shared" si="48"/>
        <v>7.5</v>
      </c>
      <c r="J300" s="42">
        <f t="shared" si="49"/>
        <v>15</v>
      </c>
      <c r="K300" s="45">
        <f t="shared" si="50"/>
        <v>34.011870142679797</v>
      </c>
      <c r="L300" s="46">
        <f t="shared" si="51"/>
        <v>197440.03990726094</v>
      </c>
      <c r="M300" s="44">
        <f t="shared" si="46"/>
        <v>0.98720019953630467</v>
      </c>
    </row>
    <row r="301" spans="1:13" x14ac:dyDescent="0.2">
      <c r="A301" s="39">
        <v>170927140651</v>
      </c>
      <c r="B301" t="str">
        <f t="shared" si="47"/>
        <v>20170927140651</v>
      </c>
      <c r="C301" s="9">
        <f t="shared" si="42"/>
        <v>43005.588090277779</v>
      </c>
      <c r="D301" s="39">
        <v>169</v>
      </c>
      <c r="E301" s="40">
        <v>550</v>
      </c>
      <c r="F301" t="str">
        <f t="shared" si="43"/>
        <v/>
      </c>
      <c r="G301" s="3">
        <f t="shared" si="44"/>
        <v>43005.588090277779</v>
      </c>
      <c r="H301" s="41">
        <f t="shared" si="45"/>
        <v>15</v>
      </c>
      <c r="I301" s="41">
        <f t="shared" si="48"/>
        <v>7.5</v>
      </c>
      <c r="J301" s="42">
        <f t="shared" si="49"/>
        <v>15</v>
      </c>
      <c r="K301" s="45">
        <f t="shared" si="50"/>
        <v>34.011870142679797</v>
      </c>
      <c r="L301" s="46">
        <f t="shared" si="51"/>
        <v>197474.05177740363</v>
      </c>
      <c r="M301" s="44">
        <f t="shared" si="46"/>
        <v>0.98737025888701813</v>
      </c>
    </row>
    <row r="302" spans="1:13" x14ac:dyDescent="0.2">
      <c r="A302" s="39">
        <v>170927140653</v>
      </c>
      <c r="B302" t="str">
        <f t="shared" si="47"/>
        <v>20170927140653</v>
      </c>
      <c r="C302" s="9">
        <f t="shared" si="42"/>
        <v>43005.588113425925</v>
      </c>
      <c r="D302" s="39">
        <v>168</v>
      </c>
      <c r="E302" s="40">
        <v>552</v>
      </c>
      <c r="F302" t="str">
        <f t="shared" si="43"/>
        <v/>
      </c>
      <c r="G302" s="3">
        <f t="shared" si="44"/>
        <v>43005.588113425925</v>
      </c>
      <c r="H302" s="41">
        <f t="shared" si="45"/>
        <v>14</v>
      </c>
      <c r="I302" s="41">
        <f t="shared" si="48"/>
        <v>7</v>
      </c>
      <c r="J302" s="42">
        <f t="shared" si="49"/>
        <v>14.5</v>
      </c>
      <c r="K302" s="45">
        <f t="shared" si="50"/>
        <v>32.878141137923798</v>
      </c>
      <c r="L302" s="46">
        <f t="shared" si="51"/>
        <v>197506.92991854154</v>
      </c>
      <c r="M302" s="44">
        <f t="shared" si="46"/>
        <v>0.98753464959270776</v>
      </c>
    </row>
    <row r="303" spans="1:13" x14ac:dyDescent="0.2">
      <c r="A303" s="39">
        <v>170927140655</v>
      </c>
      <c r="B303" t="str">
        <f t="shared" si="47"/>
        <v>20170927140655</v>
      </c>
      <c r="C303" s="9">
        <f t="shared" si="42"/>
        <v>43005.588136574072</v>
      </c>
      <c r="D303" s="39">
        <v>168</v>
      </c>
      <c r="E303" s="40">
        <v>554</v>
      </c>
      <c r="F303" t="str">
        <f t="shared" si="43"/>
        <v/>
      </c>
      <c r="G303" s="3">
        <f t="shared" si="44"/>
        <v>43005.588136574072</v>
      </c>
      <c r="H303" s="41">
        <f t="shared" si="45"/>
        <v>14</v>
      </c>
      <c r="I303" s="41">
        <f t="shared" si="48"/>
        <v>7</v>
      </c>
      <c r="J303" s="42">
        <f t="shared" si="49"/>
        <v>14</v>
      </c>
      <c r="K303" s="45">
        <f t="shared" si="50"/>
        <v>31.744412133167806</v>
      </c>
      <c r="L303" s="46">
        <f t="shared" si="51"/>
        <v>197538.67433067472</v>
      </c>
      <c r="M303" s="44">
        <f t="shared" si="46"/>
        <v>0.98769337165337356</v>
      </c>
    </row>
    <row r="304" spans="1:13" x14ac:dyDescent="0.2">
      <c r="A304" s="39">
        <v>170927140657</v>
      </c>
      <c r="B304" t="str">
        <f t="shared" si="47"/>
        <v>20170927140657</v>
      </c>
      <c r="C304" s="9">
        <f t="shared" si="42"/>
        <v>43005.588159722225</v>
      </c>
      <c r="D304" s="39">
        <v>168</v>
      </c>
      <c r="E304" s="40">
        <v>556</v>
      </c>
      <c r="F304" t="str">
        <f t="shared" si="43"/>
        <v/>
      </c>
      <c r="G304" s="3">
        <f t="shared" si="44"/>
        <v>43005.588159722225</v>
      </c>
      <c r="H304" s="41">
        <f t="shared" si="45"/>
        <v>14</v>
      </c>
      <c r="I304" s="41">
        <f t="shared" si="48"/>
        <v>7</v>
      </c>
      <c r="J304" s="42">
        <f t="shared" si="49"/>
        <v>14</v>
      </c>
      <c r="K304" s="45">
        <f t="shared" si="50"/>
        <v>31.744412133167806</v>
      </c>
      <c r="L304" s="46">
        <f t="shared" si="51"/>
        <v>197570.4187428079</v>
      </c>
      <c r="M304" s="44">
        <f t="shared" si="46"/>
        <v>0.98785209371403948</v>
      </c>
    </row>
    <row r="305" spans="1:13" x14ac:dyDescent="0.2">
      <c r="A305" s="39">
        <v>170927140659</v>
      </c>
      <c r="B305" t="str">
        <f t="shared" si="47"/>
        <v>20170927140659</v>
      </c>
      <c r="C305" s="9">
        <f t="shared" si="42"/>
        <v>43005.588182870371</v>
      </c>
      <c r="D305" s="39">
        <v>167</v>
      </c>
      <c r="E305" s="40">
        <v>558</v>
      </c>
      <c r="F305" t="str">
        <f t="shared" si="43"/>
        <v/>
      </c>
      <c r="G305" s="3">
        <f t="shared" si="44"/>
        <v>43005.588182870371</v>
      </c>
      <c r="H305" s="41">
        <f t="shared" si="45"/>
        <v>13</v>
      </c>
      <c r="I305" s="41">
        <f t="shared" si="48"/>
        <v>6.5</v>
      </c>
      <c r="J305" s="42">
        <f t="shared" si="49"/>
        <v>13.5</v>
      </c>
      <c r="K305" s="45">
        <f t="shared" si="50"/>
        <v>30.610683128411814</v>
      </c>
      <c r="L305" s="46">
        <f t="shared" si="51"/>
        <v>197601.02942593631</v>
      </c>
      <c r="M305" s="44">
        <f t="shared" si="46"/>
        <v>0.98800514712968157</v>
      </c>
    </row>
    <row r="306" spans="1:13" x14ac:dyDescent="0.2">
      <c r="A306" s="39">
        <v>170927140701</v>
      </c>
      <c r="B306" t="str">
        <f t="shared" si="47"/>
        <v>20170927140701</v>
      </c>
      <c r="C306" s="9">
        <f t="shared" si="42"/>
        <v>43005.588206018518</v>
      </c>
      <c r="D306" s="39">
        <v>167</v>
      </c>
      <c r="E306" s="40">
        <v>560</v>
      </c>
      <c r="F306" t="str">
        <f t="shared" si="43"/>
        <v/>
      </c>
      <c r="G306" s="3">
        <f t="shared" si="44"/>
        <v>43005.588206018518</v>
      </c>
      <c r="H306" s="41">
        <f t="shared" si="45"/>
        <v>13</v>
      </c>
      <c r="I306" s="41">
        <f t="shared" si="48"/>
        <v>6.5</v>
      </c>
      <c r="J306" s="42">
        <f t="shared" si="49"/>
        <v>13</v>
      </c>
      <c r="K306" s="45">
        <f t="shared" si="50"/>
        <v>29.476954123655823</v>
      </c>
      <c r="L306" s="46">
        <f t="shared" si="51"/>
        <v>197630.50638005996</v>
      </c>
      <c r="M306" s="44">
        <f t="shared" si="46"/>
        <v>0.98815253190029984</v>
      </c>
    </row>
    <row r="307" spans="1:13" x14ac:dyDescent="0.2">
      <c r="A307" s="39">
        <v>170927140703</v>
      </c>
      <c r="B307" t="str">
        <f t="shared" si="47"/>
        <v>20170927140703</v>
      </c>
      <c r="C307" s="9">
        <f t="shared" si="42"/>
        <v>43005.588229166664</v>
      </c>
      <c r="D307" s="39">
        <v>167</v>
      </c>
      <c r="E307" s="40">
        <v>562</v>
      </c>
      <c r="F307" t="str">
        <f t="shared" si="43"/>
        <v/>
      </c>
      <c r="G307" s="3">
        <f t="shared" si="44"/>
        <v>43005.588229166664</v>
      </c>
      <c r="H307" s="41">
        <f t="shared" si="45"/>
        <v>13</v>
      </c>
      <c r="I307" s="41">
        <f t="shared" si="48"/>
        <v>6.5</v>
      </c>
      <c r="J307" s="42">
        <f t="shared" si="49"/>
        <v>13</v>
      </c>
      <c r="K307" s="45">
        <f t="shared" si="50"/>
        <v>29.476954123655823</v>
      </c>
      <c r="L307" s="46">
        <f t="shared" si="51"/>
        <v>197659.98333418361</v>
      </c>
      <c r="M307" s="44">
        <f t="shared" si="46"/>
        <v>0.98829991667091799</v>
      </c>
    </row>
    <row r="308" spans="1:13" x14ac:dyDescent="0.2">
      <c r="A308" s="39">
        <v>170927140705</v>
      </c>
      <c r="B308" t="str">
        <f t="shared" si="47"/>
        <v>20170927140705</v>
      </c>
      <c r="C308" s="9">
        <f t="shared" si="42"/>
        <v>43005.588252314818</v>
      </c>
      <c r="D308" s="39">
        <v>167</v>
      </c>
      <c r="E308" s="40">
        <v>564</v>
      </c>
      <c r="F308" t="str">
        <f t="shared" si="43"/>
        <v/>
      </c>
      <c r="G308" s="3">
        <f t="shared" si="44"/>
        <v>43005.588252314818</v>
      </c>
      <c r="H308" s="41">
        <f t="shared" si="45"/>
        <v>13</v>
      </c>
      <c r="I308" s="41">
        <f t="shared" si="48"/>
        <v>6.5</v>
      </c>
      <c r="J308" s="42">
        <f t="shared" si="49"/>
        <v>13</v>
      </c>
      <c r="K308" s="45">
        <f t="shared" si="50"/>
        <v>29.476954123655823</v>
      </c>
      <c r="L308" s="46">
        <f t="shared" si="51"/>
        <v>197689.46028830725</v>
      </c>
      <c r="M308" s="44">
        <f t="shared" si="46"/>
        <v>0.98844730144153625</v>
      </c>
    </row>
    <row r="309" spans="1:13" x14ac:dyDescent="0.2">
      <c r="A309" s="39">
        <v>170927140707</v>
      </c>
      <c r="B309" t="str">
        <f t="shared" si="47"/>
        <v>20170927140707</v>
      </c>
      <c r="C309" s="9">
        <f t="shared" si="42"/>
        <v>43005.588275462964</v>
      </c>
      <c r="D309" s="39">
        <v>167</v>
      </c>
      <c r="E309" s="40">
        <v>566</v>
      </c>
      <c r="F309" t="str">
        <f t="shared" si="43"/>
        <v/>
      </c>
      <c r="G309" s="3">
        <f t="shared" si="44"/>
        <v>43005.588275462964</v>
      </c>
      <c r="H309" s="41">
        <f t="shared" si="45"/>
        <v>13</v>
      </c>
      <c r="I309" s="41">
        <f t="shared" si="48"/>
        <v>6.5</v>
      </c>
      <c r="J309" s="42">
        <f t="shared" si="49"/>
        <v>13</v>
      </c>
      <c r="K309" s="45">
        <f t="shared" si="50"/>
        <v>29.476954123655823</v>
      </c>
      <c r="L309" s="46">
        <f t="shared" si="51"/>
        <v>197718.9372424309</v>
      </c>
      <c r="M309" s="44">
        <f t="shared" si="46"/>
        <v>0.98859468621215452</v>
      </c>
    </row>
    <row r="310" spans="1:13" x14ac:dyDescent="0.2">
      <c r="A310" s="39">
        <v>170927140709</v>
      </c>
      <c r="B310" t="str">
        <f t="shared" si="47"/>
        <v>20170927140709</v>
      </c>
      <c r="C310" s="9">
        <f t="shared" si="42"/>
        <v>43005.58829861111</v>
      </c>
      <c r="D310" s="39">
        <v>167</v>
      </c>
      <c r="E310" s="40">
        <v>568</v>
      </c>
      <c r="F310" t="str">
        <f t="shared" si="43"/>
        <v/>
      </c>
      <c r="G310" s="3">
        <f t="shared" si="44"/>
        <v>43005.58829861111</v>
      </c>
      <c r="H310" s="41">
        <f t="shared" si="45"/>
        <v>13</v>
      </c>
      <c r="I310" s="41">
        <f t="shared" si="48"/>
        <v>6.5</v>
      </c>
      <c r="J310" s="42">
        <f t="shared" si="49"/>
        <v>13</v>
      </c>
      <c r="K310" s="45">
        <f t="shared" si="50"/>
        <v>29.476954123655823</v>
      </c>
      <c r="L310" s="46">
        <f t="shared" si="51"/>
        <v>197748.41419655454</v>
      </c>
      <c r="M310" s="44">
        <f t="shared" si="46"/>
        <v>0.98874207098277267</v>
      </c>
    </row>
    <row r="311" spans="1:13" x14ac:dyDescent="0.2">
      <c r="A311" s="39">
        <v>170927140711</v>
      </c>
      <c r="B311" t="str">
        <f t="shared" si="47"/>
        <v>20170927140711</v>
      </c>
      <c r="C311" s="9">
        <f t="shared" si="42"/>
        <v>43005.588321759256</v>
      </c>
      <c r="D311" s="39">
        <v>167</v>
      </c>
      <c r="E311" s="40">
        <v>570</v>
      </c>
      <c r="F311" t="str">
        <f t="shared" si="43"/>
        <v/>
      </c>
      <c r="G311" s="3">
        <f t="shared" si="44"/>
        <v>43005.588321759256</v>
      </c>
      <c r="H311" s="41">
        <f t="shared" si="45"/>
        <v>13</v>
      </c>
      <c r="I311" s="41">
        <f t="shared" si="48"/>
        <v>6.5</v>
      </c>
      <c r="J311" s="42">
        <f t="shared" si="49"/>
        <v>13</v>
      </c>
      <c r="K311" s="45">
        <f t="shared" si="50"/>
        <v>29.476954123655823</v>
      </c>
      <c r="L311" s="46">
        <f t="shared" si="51"/>
        <v>197777.89115067819</v>
      </c>
      <c r="M311" s="44">
        <f t="shared" si="46"/>
        <v>0.98888945575339093</v>
      </c>
    </row>
    <row r="312" spans="1:13" x14ac:dyDescent="0.2">
      <c r="A312" s="39">
        <v>170927140713</v>
      </c>
      <c r="B312" t="str">
        <f t="shared" si="47"/>
        <v>20170927140713</v>
      </c>
      <c r="C312" s="9">
        <f t="shared" si="42"/>
        <v>43005.58834490741</v>
      </c>
      <c r="D312" s="39">
        <v>166</v>
      </c>
      <c r="E312" s="40">
        <v>572</v>
      </c>
      <c r="F312" t="str">
        <f t="shared" si="43"/>
        <v/>
      </c>
      <c r="G312" s="3">
        <f t="shared" si="44"/>
        <v>43005.58834490741</v>
      </c>
      <c r="H312" s="41">
        <f t="shared" si="45"/>
        <v>12</v>
      </c>
      <c r="I312" s="41">
        <f t="shared" si="48"/>
        <v>6</v>
      </c>
      <c r="J312" s="42">
        <f t="shared" si="49"/>
        <v>12.5</v>
      </c>
      <c r="K312" s="45">
        <f t="shared" si="50"/>
        <v>28.343225118899827</v>
      </c>
      <c r="L312" s="46">
        <f t="shared" si="51"/>
        <v>197806.2343757971</v>
      </c>
      <c r="M312" s="44">
        <f t="shared" si="46"/>
        <v>0.98903117187898548</v>
      </c>
    </row>
    <row r="313" spans="1:13" x14ac:dyDescent="0.2">
      <c r="A313" s="39">
        <v>170927140715</v>
      </c>
      <c r="B313" t="str">
        <f t="shared" si="47"/>
        <v>20170927140715</v>
      </c>
      <c r="C313" s="9">
        <f t="shared" si="42"/>
        <v>43005.588368055556</v>
      </c>
      <c r="D313" s="39">
        <v>166</v>
      </c>
      <c r="E313" s="40">
        <v>574</v>
      </c>
      <c r="F313" t="str">
        <f t="shared" si="43"/>
        <v/>
      </c>
      <c r="G313" s="3">
        <f t="shared" si="44"/>
        <v>43005.588368055556</v>
      </c>
      <c r="H313" s="41">
        <f t="shared" si="45"/>
        <v>12</v>
      </c>
      <c r="I313" s="41">
        <f t="shared" si="48"/>
        <v>6</v>
      </c>
      <c r="J313" s="42">
        <f t="shared" si="49"/>
        <v>12</v>
      </c>
      <c r="K313" s="45">
        <f t="shared" si="50"/>
        <v>27.209496114143835</v>
      </c>
      <c r="L313" s="46">
        <f t="shared" si="51"/>
        <v>197833.44387191124</v>
      </c>
      <c r="M313" s="44">
        <f t="shared" si="46"/>
        <v>0.9891672193595562</v>
      </c>
    </row>
    <row r="314" spans="1:13" x14ac:dyDescent="0.2">
      <c r="A314" s="39">
        <v>170927140717</v>
      </c>
      <c r="B314" t="str">
        <f t="shared" si="47"/>
        <v>20170927140717</v>
      </c>
      <c r="C314" s="9">
        <f t="shared" si="42"/>
        <v>43005.588391203702</v>
      </c>
      <c r="D314" s="39">
        <v>166</v>
      </c>
      <c r="E314" s="40">
        <v>576</v>
      </c>
      <c r="F314" t="str">
        <f t="shared" si="43"/>
        <v/>
      </c>
      <c r="G314" s="3">
        <f t="shared" si="44"/>
        <v>43005.588391203702</v>
      </c>
      <c r="H314" s="41">
        <f t="shared" si="45"/>
        <v>12</v>
      </c>
      <c r="I314" s="41">
        <f t="shared" si="48"/>
        <v>6</v>
      </c>
      <c r="J314" s="42">
        <f t="shared" si="49"/>
        <v>12</v>
      </c>
      <c r="K314" s="45">
        <f t="shared" si="50"/>
        <v>27.209496114143835</v>
      </c>
      <c r="L314" s="46">
        <f t="shared" si="51"/>
        <v>197860.65336802538</v>
      </c>
      <c r="M314" s="44">
        <f t="shared" si="46"/>
        <v>0.98930326684012693</v>
      </c>
    </row>
    <row r="315" spans="1:13" x14ac:dyDescent="0.2">
      <c r="A315" s="39">
        <v>170927140719</v>
      </c>
      <c r="B315" t="str">
        <f t="shared" si="47"/>
        <v>20170927140719</v>
      </c>
      <c r="C315" s="9">
        <f t="shared" si="42"/>
        <v>43005.588414351849</v>
      </c>
      <c r="D315" s="39">
        <v>166</v>
      </c>
      <c r="E315" s="40">
        <v>578</v>
      </c>
      <c r="F315" t="str">
        <f t="shared" si="43"/>
        <v/>
      </c>
      <c r="G315" s="3">
        <f t="shared" si="44"/>
        <v>43005.588414351849</v>
      </c>
      <c r="H315" s="41">
        <f t="shared" si="45"/>
        <v>12</v>
      </c>
      <c r="I315" s="41">
        <f t="shared" si="48"/>
        <v>6</v>
      </c>
      <c r="J315" s="42">
        <f t="shared" si="49"/>
        <v>12</v>
      </c>
      <c r="K315" s="45">
        <f t="shared" si="50"/>
        <v>27.209496114143835</v>
      </c>
      <c r="L315" s="46">
        <f t="shared" si="51"/>
        <v>197887.86286413952</v>
      </c>
      <c r="M315" s="44">
        <f t="shared" si="46"/>
        <v>0.98943931432069765</v>
      </c>
    </row>
    <row r="316" spans="1:13" x14ac:dyDescent="0.2">
      <c r="A316" s="39">
        <v>170927140721</v>
      </c>
      <c r="B316" t="str">
        <f t="shared" si="47"/>
        <v>20170927140721</v>
      </c>
      <c r="C316" s="9">
        <f t="shared" si="42"/>
        <v>43005.588437500002</v>
      </c>
      <c r="D316" s="39">
        <v>166</v>
      </c>
      <c r="E316" s="40">
        <v>580</v>
      </c>
      <c r="F316" t="str">
        <f t="shared" si="43"/>
        <v/>
      </c>
      <c r="G316" s="3">
        <f t="shared" si="44"/>
        <v>43005.588437500002</v>
      </c>
      <c r="H316" s="41">
        <f t="shared" si="45"/>
        <v>12</v>
      </c>
      <c r="I316" s="41">
        <f t="shared" si="48"/>
        <v>6</v>
      </c>
      <c r="J316" s="42">
        <f t="shared" si="49"/>
        <v>12</v>
      </c>
      <c r="K316" s="45">
        <f t="shared" si="50"/>
        <v>27.209496114143835</v>
      </c>
      <c r="L316" s="46">
        <f t="shared" si="51"/>
        <v>197915.07236025366</v>
      </c>
      <c r="M316" s="44">
        <f t="shared" si="46"/>
        <v>0.98957536180126826</v>
      </c>
    </row>
    <row r="317" spans="1:13" x14ac:dyDescent="0.2">
      <c r="A317" s="39">
        <v>170927140723</v>
      </c>
      <c r="B317" t="str">
        <f t="shared" si="47"/>
        <v>20170927140723</v>
      </c>
      <c r="C317" s="9">
        <f t="shared" si="42"/>
        <v>43005.588460648149</v>
      </c>
      <c r="D317" s="39">
        <v>166</v>
      </c>
      <c r="E317" s="40">
        <v>582</v>
      </c>
      <c r="F317" t="str">
        <f t="shared" si="43"/>
        <v/>
      </c>
      <c r="G317" s="3">
        <f t="shared" si="44"/>
        <v>43005.588460648149</v>
      </c>
      <c r="H317" s="41">
        <f t="shared" si="45"/>
        <v>12</v>
      </c>
      <c r="I317" s="41">
        <f t="shared" si="48"/>
        <v>6</v>
      </c>
      <c r="J317" s="42">
        <f t="shared" si="49"/>
        <v>12</v>
      </c>
      <c r="K317" s="45">
        <f t="shared" si="50"/>
        <v>27.209496114143835</v>
      </c>
      <c r="L317" s="46">
        <f t="shared" si="51"/>
        <v>197942.2818563678</v>
      </c>
      <c r="M317" s="44">
        <f t="shared" si="46"/>
        <v>0.98971140928183898</v>
      </c>
    </row>
    <row r="318" spans="1:13" x14ac:dyDescent="0.2">
      <c r="A318" s="39">
        <v>170927140725</v>
      </c>
      <c r="B318" t="str">
        <f t="shared" si="47"/>
        <v>20170927140725</v>
      </c>
      <c r="C318" s="9">
        <f t="shared" si="42"/>
        <v>43005.588483796295</v>
      </c>
      <c r="D318" s="39">
        <v>166</v>
      </c>
      <c r="E318" s="40">
        <v>584</v>
      </c>
      <c r="F318" t="str">
        <f t="shared" si="43"/>
        <v/>
      </c>
      <c r="G318" s="3">
        <f t="shared" si="44"/>
        <v>43005.588483796295</v>
      </c>
      <c r="H318" s="41">
        <f t="shared" si="45"/>
        <v>12</v>
      </c>
      <c r="I318" s="41">
        <f t="shared" si="48"/>
        <v>6</v>
      </c>
      <c r="J318" s="42">
        <f t="shared" si="49"/>
        <v>12</v>
      </c>
      <c r="K318" s="45">
        <f t="shared" si="50"/>
        <v>27.209496114143835</v>
      </c>
      <c r="L318" s="46">
        <f t="shared" si="51"/>
        <v>197969.49135248194</v>
      </c>
      <c r="M318" s="44">
        <f t="shared" si="46"/>
        <v>0.98984745676240971</v>
      </c>
    </row>
    <row r="319" spans="1:13" x14ac:dyDescent="0.2">
      <c r="A319" s="39">
        <v>170927140727</v>
      </c>
      <c r="B319" t="str">
        <f t="shared" si="47"/>
        <v>20170927140727</v>
      </c>
      <c r="C319" s="9">
        <f t="shared" si="42"/>
        <v>43005.588506944441</v>
      </c>
      <c r="D319" s="39">
        <v>165</v>
      </c>
      <c r="E319" s="40">
        <v>586</v>
      </c>
      <c r="F319" t="str">
        <f t="shared" si="43"/>
        <v/>
      </c>
      <c r="G319" s="3">
        <f t="shared" si="44"/>
        <v>43005.588506944441</v>
      </c>
      <c r="H319" s="41">
        <f t="shared" si="45"/>
        <v>11</v>
      </c>
      <c r="I319" s="41">
        <f t="shared" si="48"/>
        <v>5.5</v>
      </c>
      <c r="J319" s="42">
        <f t="shared" si="49"/>
        <v>11.5</v>
      </c>
      <c r="K319" s="45">
        <f t="shared" si="50"/>
        <v>26.075767109387844</v>
      </c>
      <c r="L319" s="46">
        <f t="shared" si="51"/>
        <v>197995.56711959132</v>
      </c>
      <c r="M319" s="44">
        <f t="shared" si="46"/>
        <v>0.9899778355979566</v>
      </c>
    </row>
    <row r="320" spans="1:13" x14ac:dyDescent="0.2">
      <c r="A320" s="39">
        <v>170927140729</v>
      </c>
      <c r="B320" t="str">
        <f t="shared" si="47"/>
        <v>20170927140729</v>
      </c>
      <c r="C320" s="9">
        <f t="shared" si="42"/>
        <v>43005.588530092595</v>
      </c>
      <c r="D320" s="39">
        <v>165</v>
      </c>
      <c r="E320" s="40">
        <v>588</v>
      </c>
      <c r="F320" t="str">
        <f t="shared" si="43"/>
        <v/>
      </c>
      <c r="G320" s="3">
        <f t="shared" si="44"/>
        <v>43005.588530092595</v>
      </c>
      <c r="H320" s="41">
        <f t="shared" si="45"/>
        <v>11</v>
      </c>
      <c r="I320" s="41">
        <f t="shared" si="48"/>
        <v>5.5</v>
      </c>
      <c r="J320" s="42">
        <f t="shared" si="49"/>
        <v>11</v>
      </c>
      <c r="K320" s="45">
        <f t="shared" si="50"/>
        <v>24.942038104631848</v>
      </c>
      <c r="L320" s="46">
        <f t="shared" si="51"/>
        <v>198020.50915769595</v>
      </c>
      <c r="M320" s="44">
        <f t="shared" si="46"/>
        <v>0.99010254578847978</v>
      </c>
    </row>
    <row r="321" spans="1:13" x14ac:dyDescent="0.2">
      <c r="A321" s="39">
        <v>170927140731</v>
      </c>
      <c r="B321" t="str">
        <f t="shared" si="47"/>
        <v>20170927140731</v>
      </c>
      <c r="C321" s="9">
        <f t="shared" si="42"/>
        <v>43005.588553240741</v>
      </c>
      <c r="D321" s="39">
        <v>165</v>
      </c>
      <c r="E321" s="40">
        <v>590</v>
      </c>
      <c r="F321" t="str">
        <f t="shared" si="43"/>
        <v/>
      </c>
      <c r="G321" s="3">
        <f t="shared" si="44"/>
        <v>43005.588553240741</v>
      </c>
      <c r="H321" s="41">
        <f t="shared" si="45"/>
        <v>11</v>
      </c>
      <c r="I321" s="41">
        <f t="shared" si="48"/>
        <v>5.5</v>
      </c>
      <c r="J321" s="42">
        <f t="shared" si="49"/>
        <v>11</v>
      </c>
      <c r="K321" s="45">
        <f t="shared" si="50"/>
        <v>24.942038104631848</v>
      </c>
      <c r="L321" s="46">
        <f t="shared" si="51"/>
        <v>198045.45119580059</v>
      </c>
      <c r="M321" s="44">
        <f t="shared" si="46"/>
        <v>0.99022725597900296</v>
      </c>
    </row>
    <row r="322" spans="1:13" x14ac:dyDescent="0.2">
      <c r="A322" s="39">
        <v>170927140733</v>
      </c>
      <c r="B322" t="str">
        <f t="shared" si="47"/>
        <v>20170927140733</v>
      </c>
      <c r="C322" s="9">
        <f t="shared" si="42"/>
        <v>43005.588576388887</v>
      </c>
      <c r="D322" s="39">
        <v>165</v>
      </c>
      <c r="E322" s="40">
        <v>592</v>
      </c>
      <c r="F322" t="str">
        <f t="shared" si="43"/>
        <v/>
      </c>
      <c r="G322" s="3">
        <f t="shared" si="44"/>
        <v>43005.588576388887</v>
      </c>
      <c r="H322" s="41">
        <f t="shared" si="45"/>
        <v>11</v>
      </c>
      <c r="I322" s="41">
        <f t="shared" si="48"/>
        <v>5.5</v>
      </c>
      <c r="J322" s="42">
        <f t="shared" si="49"/>
        <v>11</v>
      </c>
      <c r="K322" s="45">
        <f t="shared" si="50"/>
        <v>24.942038104631848</v>
      </c>
      <c r="L322" s="46">
        <f t="shared" si="51"/>
        <v>198070.39323390523</v>
      </c>
      <c r="M322" s="44">
        <f t="shared" si="46"/>
        <v>0.99035196616952614</v>
      </c>
    </row>
    <row r="323" spans="1:13" x14ac:dyDescent="0.2">
      <c r="A323" s="39">
        <v>170927140735</v>
      </c>
      <c r="B323" t="str">
        <f t="shared" si="47"/>
        <v>20170927140735</v>
      </c>
      <c r="C323" s="9">
        <f t="shared" si="42"/>
        <v>43005.588599537034</v>
      </c>
      <c r="D323" s="39">
        <v>165</v>
      </c>
      <c r="E323" s="40">
        <v>594</v>
      </c>
      <c r="F323" t="str">
        <f t="shared" si="43"/>
        <v/>
      </c>
      <c r="G323" s="3">
        <f t="shared" si="44"/>
        <v>43005.588599537034</v>
      </c>
      <c r="H323" s="41">
        <f t="shared" si="45"/>
        <v>11</v>
      </c>
      <c r="I323" s="41">
        <f t="shared" si="48"/>
        <v>5.5</v>
      </c>
      <c r="J323" s="42">
        <f t="shared" si="49"/>
        <v>11</v>
      </c>
      <c r="K323" s="45">
        <f t="shared" si="50"/>
        <v>24.942038104631848</v>
      </c>
      <c r="L323" s="46">
        <f t="shared" si="51"/>
        <v>198095.33527200986</v>
      </c>
      <c r="M323" s="44">
        <f t="shared" si="46"/>
        <v>0.99047667636004932</v>
      </c>
    </row>
    <row r="324" spans="1:13" x14ac:dyDescent="0.2">
      <c r="A324" s="39">
        <v>170927140737</v>
      </c>
      <c r="B324" t="str">
        <f t="shared" si="47"/>
        <v>20170927140737</v>
      </c>
      <c r="C324" s="9">
        <f t="shared" si="42"/>
        <v>43005.588622685187</v>
      </c>
      <c r="D324" s="39">
        <v>165</v>
      </c>
      <c r="E324" s="40">
        <v>596</v>
      </c>
      <c r="F324" t="str">
        <f t="shared" si="43"/>
        <v/>
      </c>
      <c r="G324" s="3">
        <f t="shared" si="44"/>
        <v>43005.588622685187</v>
      </c>
      <c r="H324" s="41">
        <f t="shared" si="45"/>
        <v>11</v>
      </c>
      <c r="I324" s="41">
        <f t="shared" si="48"/>
        <v>5.5</v>
      </c>
      <c r="J324" s="42">
        <f t="shared" si="49"/>
        <v>11</v>
      </c>
      <c r="K324" s="45">
        <f t="shared" si="50"/>
        <v>24.942038104631848</v>
      </c>
      <c r="L324" s="46">
        <f t="shared" si="51"/>
        <v>198120.2773101145</v>
      </c>
      <c r="M324" s="44">
        <f t="shared" si="46"/>
        <v>0.9906013865505725</v>
      </c>
    </row>
    <row r="325" spans="1:13" x14ac:dyDescent="0.2">
      <c r="A325" s="39">
        <v>170927140739</v>
      </c>
      <c r="B325" t="str">
        <f t="shared" si="47"/>
        <v>20170927140739</v>
      </c>
      <c r="C325" s="9">
        <f t="shared" si="42"/>
        <v>43005.588645833333</v>
      </c>
      <c r="D325" s="39">
        <v>165</v>
      </c>
      <c r="E325" s="40">
        <v>598</v>
      </c>
      <c r="F325" t="str">
        <f t="shared" si="43"/>
        <v/>
      </c>
      <c r="G325" s="3">
        <f t="shared" si="44"/>
        <v>43005.588645833333</v>
      </c>
      <c r="H325" s="41">
        <f t="shared" si="45"/>
        <v>11</v>
      </c>
      <c r="I325" s="41">
        <f t="shared" si="48"/>
        <v>5.5</v>
      </c>
      <c r="J325" s="42">
        <f t="shared" si="49"/>
        <v>11</v>
      </c>
      <c r="K325" s="45">
        <f t="shared" si="50"/>
        <v>24.942038104631848</v>
      </c>
      <c r="L325" s="46">
        <f t="shared" si="51"/>
        <v>198145.21934821914</v>
      </c>
      <c r="M325" s="44">
        <f t="shared" si="46"/>
        <v>0.99072609674109569</v>
      </c>
    </row>
    <row r="326" spans="1:13" x14ac:dyDescent="0.2">
      <c r="A326" s="39">
        <v>170927140741</v>
      </c>
      <c r="B326" t="str">
        <f t="shared" si="47"/>
        <v>20170927140741</v>
      </c>
      <c r="C326" s="9">
        <f t="shared" si="42"/>
        <v>43005.58866898148</v>
      </c>
      <c r="D326" s="39">
        <v>164</v>
      </c>
      <c r="E326" s="40">
        <v>600</v>
      </c>
      <c r="F326" t="str">
        <f t="shared" si="43"/>
        <v/>
      </c>
      <c r="G326" s="3">
        <f t="shared" si="44"/>
        <v>43005.58866898148</v>
      </c>
      <c r="H326" s="41">
        <f t="shared" si="45"/>
        <v>10</v>
      </c>
      <c r="I326" s="41">
        <f t="shared" si="48"/>
        <v>5</v>
      </c>
      <c r="J326" s="42">
        <f t="shared" si="49"/>
        <v>10.5</v>
      </c>
      <c r="K326" s="45">
        <f t="shared" si="50"/>
        <v>23.808309099875856</v>
      </c>
      <c r="L326" s="46">
        <f t="shared" si="51"/>
        <v>198169.02765731901</v>
      </c>
      <c r="M326" s="44">
        <f t="shared" si="46"/>
        <v>0.99084513828659504</v>
      </c>
    </row>
    <row r="327" spans="1:13" x14ac:dyDescent="0.2">
      <c r="A327" s="39">
        <v>170927140743</v>
      </c>
      <c r="B327" t="str">
        <f t="shared" si="47"/>
        <v>20170927140743</v>
      </c>
      <c r="C327" s="9">
        <f t="shared" si="42"/>
        <v>43005.588692129626</v>
      </c>
      <c r="D327" s="39">
        <v>165</v>
      </c>
      <c r="E327" s="40">
        <v>602</v>
      </c>
      <c r="F327" t="str">
        <f t="shared" si="43"/>
        <v/>
      </c>
      <c r="G327" s="3">
        <f t="shared" si="44"/>
        <v>43005.588692129626</v>
      </c>
      <c r="H327" s="41">
        <f t="shared" si="45"/>
        <v>11</v>
      </c>
      <c r="I327" s="41">
        <f t="shared" si="48"/>
        <v>5.5</v>
      </c>
      <c r="J327" s="42">
        <f t="shared" si="49"/>
        <v>10.5</v>
      </c>
      <c r="K327" s="45">
        <f t="shared" si="50"/>
        <v>23.808309099875856</v>
      </c>
      <c r="L327" s="46">
        <f t="shared" si="51"/>
        <v>198192.83596641888</v>
      </c>
      <c r="M327" s="44">
        <f t="shared" si="46"/>
        <v>0.99096417983209439</v>
      </c>
    </row>
    <row r="328" spans="1:13" x14ac:dyDescent="0.2">
      <c r="A328" s="39">
        <v>170927140745</v>
      </c>
      <c r="B328" t="str">
        <f t="shared" si="47"/>
        <v>20170927140745</v>
      </c>
      <c r="C328" s="9">
        <f t="shared" si="42"/>
        <v>43005.58871527778</v>
      </c>
      <c r="D328" s="39">
        <v>164</v>
      </c>
      <c r="E328" s="40">
        <v>604</v>
      </c>
      <c r="F328" t="str">
        <f t="shared" si="43"/>
        <v/>
      </c>
      <c r="G328" s="3">
        <f t="shared" si="44"/>
        <v>43005.58871527778</v>
      </c>
      <c r="H328" s="41">
        <f t="shared" si="45"/>
        <v>10</v>
      </c>
      <c r="I328" s="41">
        <f t="shared" si="48"/>
        <v>5</v>
      </c>
      <c r="J328" s="42">
        <f t="shared" si="49"/>
        <v>10.5</v>
      </c>
      <c r="K328" s="45">
        <f t="shared" si="50"/>
        <v>23.808309099875856</v>
      </c>
      <c r="L328" s="46">
        <f t="shared" si="51"/>
        <v>198216.64427551875</v>
      </c>
      <c r="M328" s="44">
        <f t="shared" si="46"/>
        <v>0.99108322137759375</v>
      </c>
    </row>
    <row r="329" spans="1:13" x14ac:dyDescent="0.2">
      <c r="A329" s="39">
        <v>170927140747</v>
      </c>
      <c r="B329" t="str">
        <f t="shared" si="47"/>
        <v>20170927140747</v>
      </c>
      <c r="C329" s="9">
        <f t="shared" si="42"/>
        <v>43005.588738425926</v>
      </c>
      <c r="D329" s="39">
        <v>164</v>
      </c>
      <c r="E329" s="40">
        <v>606</v>
      </c>
      <c r="F329" t="str">
        <f t="shared" si="43"/>
        <v/>
      </c>
      <c r="G329" s="3">
        <f t="shared" si="44"/>
        <v>43005.588738425926</v>
      </c>
      <c r="H329" s="41">
        <f t="shared" si="45"/>
        <v>10</v>
      </c>
      <c r="I329" s="41">
        <f t="shared" si="48"/>
        <v>5</v>
      </c>
      <c r="J329" s="42">
        <f t="shared" si="49"/>
        <v>10</v>
      </c>
      <c r="K329" s="45">
        <f t="shared" si="50"/>
        <v>22.674580095119865</v>
      </c>
      <c r="L329" s="46">
        <f t="shared" si="51"/>
        <v>198239.31885561388</v>
      </c>
      <c r="M329" s="44">
        <f t="shared" si="46"/>
        <v>0.99119659427806939</v>
      </c>
    </row>
    <row r="330" spans="1:13" x14ac:dyDescent="0.2">
      <c r="A330" s="39">
        <v>170927140749</v>
      </c>
      <c r="B330" t="str">
        <f t="shared" si="47"/>
        <v>20170927140749</v>
      </c>
      <c r="C330" s="9">
        <f t="shared" si="42"/>
        <v>43005.588761574072</v>
      </c>
      <c r="D330" s="39">
        <v>164</v>
      </c>
      <c r="E330" s="40">
        <v>608</v>
      </c>
      <c r="F330" t="str">
        <f t="shared" si="43"/>
        <v/>
      </c>
      <c r="G330" s="3">
        <f t="shared" si="44"/>
        <v>43005.588761574072</v>
      </c>
      <c r="H330" s="41">
        <f t="shared" si="45"/>
        <v>10</v>
      </c>
      <c r="I330" s="41">
        <f t="shared" si="48"/>
        <v>5</v>
      </c>
      <c r="J330" s="42">
        <f t="shared" si="49"/>
        <v>10</v>
      </c>
      <c r="K330" s="45">
        <f t="shared" si="50"/>
        <v>22.674580095119865</v>
      </c>
      <c r="L330" s="46">
        <f t="shared" si="51"/>
        <v>198261.99343570901</v>
      </c>
      <c r="M330" s="44">
        <f t="shared" si="46"/>
        <v>0.99130996717854503</v>
      </c>
    </row>
    <row r="331" spans="1:13" x14ac:dyDescent="0.2">
      <c r="A331" s="39">
        <v>170927140751</v>
      </c>
      <c r="B331" t="str">
        <f t="shared" si="47"/>
        <v>20170927140751</v>
      </c>
      <c r="C331" s="9">
        <f t="shared" si="42"/>
        <v>43005.588784722226</v>
      </c>
      <c r="D331" s="39">
        <v>164</v>
      </c>
      <c r="E331" s="40">
        <v>610</v>
      </c>
      <c r="F331" t="str">
        <f t="shared" si="43"/>
        <v/>
      </c>
      <c r="G331" s="3">
        <f t="shared" si="44"/>
        <v>43005.588784722226</v>
      </c>
      <c r="H331" s="41">
        <f t="shared" si="45"/>
        <v>10</v>
      </c>
      <c r="I331" s="41">
        <f t="shared" si="48"/>
        <v>5</v>
      </c>
      <c r="J331" s="42">
        <f t="shared" si="49"/>
        <v>10</v>
      </c>
      <c r="K331" s="45">
        <f t="shared" si="50"/>
        <v>22.674580095119865</v>
      </c>
      <c r="L331" s="46">
        <f t="shared" si="51"/>
        <v>198284.66801580414</v>
      </c>
      <c r="M331" s="44">
        <f t="shared" si="46"/>
        <v>0.99142334007902067</v>
      </c>
    </row>
    <row r="332" spans="1:13" x14ac:dyDescent="0.2">
      <c r="A332" s="39">
        <v>170927140753</v>
      </c>
      <c r="B332" t="str">
        <f t="shared" si="47"/>
        <v>20170927140753</v>
      </c>
      <c r="C332" s="9">
        <f t="shared" si="42"/>
        <v>43005.588807870372</v>
      </c>
      <c r="D332" s="39">
        <v>164</v>
      </c>
      <c r="E332" s="40">
        <v>612</v>
      </c>
      <c r="F332" t="str">
        <f t="shared" si="43"/>
        <v/>
      </c>
      <c r="G332" s="3">
        <f t="shared" si="44"/>
        <v>43005.588807870372</v>
      </c>
      <c r="H332" s="41">
        <f t="shared" si="45"/>
        <v>10</v>
      </c>
      <c r="I332" s="41">
        <f t="shared" si="48"/>
        <v>5</v>
      </c>
      <c r="J332" s="42">
        <f t="shared" si="49"/>
        <v>10</v>
      </c>
      <c r="K332" s="45">
        <f t="shared" si="50"/>
        <v>22.674580095119865</v>
      </c>
      <c r="L332" s="46">
        <f t="shared" si="51"/>
        <v>198307.34259589927</v>
      </c>
      <c r="M332" s="44">
        <f t="shared" si="46"/>
        <v>0.99153671297949642</v>
      </c>
    </row>
    <row r="333" spans="1:13" x14ac:dyDescent="0.2">
      <c r="A333" s="39">
        <v>170927140755</v>
      </c>
      <c r="B333" t="str">
        <f t="shared" si="47"/>
        <v>20170927140755</v>
      </c>
      <c r="C333" s="9">
        <f t="shared" si="42"/>
        <v>43005.588831018518</v>
      </c>
      <c r="D333" s="39">
        <v>164</v>
      </c>
      <c r="E333" s="40">
        <v>614</v>
      </c>
      <c r="F333" t="str">
        <f t="shared" si="43"/>
        <v/>
      </c>
      <c r="G333" s="3">
        <f t="shared" si="44"/>
        <v>43005.588831018518</v>
      </c>
      <c r="H333" s="41">
        <f t="shared" si="45"/>
        <v>10</v>
      </c>
      <c r="I333" s="41">
        <f t="shared" si="48"/>
        <v>5</v>
      </c>
      <c r="J333" s="42">
        <f t="shared" si="49"/>
        <v>10</v>
      </c>
      <c r="K333" s="45">
        <f t="shared" si="50"/>
        <v>22.674580095119865</v>
      </c>
      <c r="L333" s="46">
        <f t="shared" si="51"/>
        <v>198330.01717599441</v>
      </c>
      <c r="M333" s="44">
        <f t="shared" si="46"/>
        <v>0.99165008587997205</v>
      </c>
    </row>
    <row r="334" spans="1:13" x14ac:dyDescent="0.2">
      <c r="A334" s="39">
        <v>170927140757</v>
      </c>
      <c r="B334" t="str">
        <f t="shared" si="47"/>
        <v>20170927140757</v>
      </c>
      <c r="C334" s="9">
        <f t="shared" si="42"/>
        <v>43005.588854166665</v>
      </c>
      <c r="D334" s="39">
        <v>163</v>
      </c>
      <c r="E334" s="40">
        <v>616</v>
      </c>
      <c r="F334" t="str">
        <f t="shared" si="43"/>
        <v/>
      </c>
      <c r="G334" s="3">
        <f t="shared" si="44"/>
        <v>43005.588854166665</v>
      </c>
      <c r="H334" s="41">
        <f t="shared" si="45"/>
        <v>9</v>
      </c>
      <c r="I334" s="41">
        <f t="shared" si="48"/>
        <v>4.5</v>
      </c>
      <c r="J334" s="42">
        <f t="shared" si="49"/>
        <v>9.5</v>
      </c>
      <c r="K334" s="45">
        <f t="shared" si="50"/>
        <v>21.540851090363869</v>
      </c>
      <c r="L334" s="46">
        <f t="shared" si="51"/>
        <v>198351.55802708477</v>
      </c>
      <c r="M334" s="44">
        <f t="shared" si="46"/>
        <v>0.99175779013542387</v>
      </c>
    </row>
    <row r="335" spans="1:13" x14ac:dyDescent="0.2">
      <c r="A335" s="39">
        <v>170927140759</v>
      </c>
      <c r="B335" t="str">
        <f t="shared" si="47"/>
        <v>20170927140759</v>
      </c>
      <c r="C335" s="9">
        <f t="shared" si="42"/>
        <v>43005.588877314818</v>
      </c>
      <c r="D335" s="39">
        <v>163</v>
      </c>
      <c r="E335" s="40">
        <v>618</v>
      </c>
      <c r="F335" t="str">
        <f t="shared" si="43"/>
        <v/>
      </c>
      <c r="G335" s="3">
        <f t="shared" si="44"/>
        <v>43005.588877314818</v>
      </c>
      <c r="H335" s="41">
        <f t="shared" si="45"/>
        <v>9</v>
      </c>
      <c r="I335" s="41">
        <f t="shared" si="48"/>
        <v>4.5</v>
      </c>
      <c r="J335" s="42">
        <f t="shared" si="49"/>
        <v>9</v>
      </c>
      <c r="K335" s="45">
        <f t="shared" si="50"/>
        <v>20.407122085607877</v>
      </c>
      <c r="L335" s="46">
        <f t="shared" si="51"/>
        <v>198371.96514917037</v>
      </c>
      <c r="M335" s="44">
        <f t="shared" si="46"/>
        <v>0.99185982574585185</v>
      </c>
    </row>
    <row r="336" spans="1:13" x14ac:dyDescent="0.2">
      <c r="A336" s="39">
        <v>170927140801</v>
      </c>
      <c r="B336" t="str">
        <f t="shared" si="47"/>
        <v>20170927140801</v>
      </c>
      <c r="C336" s="9">
        <f t="shared" si="42"/>
        <v>43005.588900462964</v>
      </c>
      <c r="D336" s="39">
        <v>164</v>
      </c>
      <c r="E336" s="40">
        <v>620</v>
      </c>
      <c r="F336" t="str">
        <f t="shared" si="43"/>
        <v/>
      </c>
      <c r="G336" s="3">
        <f t="shared" si="44"/>
        <v>43005.588900462964</v>
      </c>
      <c r="H336" s="41">
        <f t="shared" si="45"/>
        <v>10</v>
      </c>
      <c r="I336" s="41">
        <f t="shared" si="48"/>
        <v>5</v>
      </c>
      <c r="J336" s="42">
        <f t="shared" si="49"/>
        <v>9.5</v>
      </c>
      <c r="K336" s="45">
        <f t="shared" si="50"/>
        <v>21.540851090363869</v>
      </c>
      <c r="L336" s="46">
        <f t="shared" si="51"/>
        <v>198393.50600026074</v>
      </c>
      <c r="M336" s="44">
        <f t="shared" si="46"/>
        <v>0.99196753000130367</v>
      </c>
    </row>
    <row r="337" spans="1:13" x14ac:dyDescent="0.2">
      <c r="A337" s="39">
        <v>170927140803</v>
      </c>
      <c r="B337" t="str">
        <f t="shared" si="47"/>
        <v>20170927140803</v>
      </c>
      <c r="C337" s="9">
        <f t="shared" si="42"/>
        <v>43005.588923611111</v>
      </c>
      <c r="D337" s="39">
        <v>163</v>
      </c>
      <c r="E337" s="40">
        <v>622</v>
      </c>
      <c r="F337" t="str">
        <f t="shared" si="43"/>
        <v/>
      </c>
      <c r="G337" s="3">
        <f t="shared" si="44"/>
        <v>43005.588923611111</v>
      </c>
      <c r="H337" s="41">
        <f t="shared" si="45"/>
        <v>9</v>
      </c>
      <c r="I337" s="41">
        <f t="shared" si="48"/>
        <v>4.5</v>
      </c>
      <c r="J337" s="42">
        <f t="shared" si="49"/>
        <v>9.5</v>
      </c>
      <c r="K337" s="45">
        <f t="shared" si="50"/>
        <v>21.540851090363869</v>
      </c>
      <c r="L337" s="46">
        <f t="shared" si="51"/>
        <v>198415.0468513511</v>
      </c>
      <c r="M337" s="44">
        <f t="shared" si="46"/>
        <v>0.99207523425675548</v>
      </c>
    </row>
    <row r="338" spans="1:13" x14ac:dyDescent="0.2">
      <c r="A338" s="39">
        <v>170927140805</v>
      </c>
      <c r="B338" t="str">
        <f t="shared" si="47"/>
        <v>20170927140805</v>
      </c>
      <c r="C338" s="9">
        <f t="shared" si="42"/>
        <v>43005.588946759257</v>
      </c>
      <c r="D338" s="39">
        <v>163</v>
      </c>
      <c r="E338" s="40">
        <v>624</v>
      </c>
      <c r="F338" t="str">
        <f t="shared" si="43"/>
        <v/>
      </c>
      <c r="G338" s="3">
        <f t="shared" si="44"/>
        <v>43005.588946759257</v>
      </c>
      <c r="H338" s="41">
        <f t="shared" si="45"/>
        <v>9</v>
      </c>
      <c r="I338" s="41">
        <f t="shared" si="48"/>
        <v>4.5</v>
      </c>
      <c r="J338" s="42">
        <f t="shared" si="49"/>
        <v>9</v>
      </c>
      <c r="K338" s="45">
        <f t="shared" si="50"/>
        <v>20.407122085607877</v>
      </c>
      <c r="L338" s="46">
        <f t="shared" si="51"/>
        <v>198435.4539734367</v>
      </c>
      <c r="M338" s="44">
        <f t="shared" si="46"/>
        <v>0.99217726986718346</v>
      </c>
    </row>
    <row r="339" spans="1:13" x14ac:dyDescent="0.2">
      <c r="A339" s="39">
        <v>170927140807</v>
      </c>
      <c r="B339" t="str">
        <f t="shared" si="47"/>
        <v>20170927140807</v>
      </c>
      <c r="C339" s="9">
        <f t="shared" si="42"/>
        <v>43005.588969907411</v>
      </c>
      <c r="D339" s="39">
        <v>163</v>
      </c>
      <c r="E339" s="40">
        <v>626</v>
      </c>
      <c r="F339" t="str">
        <f t="shared" si="43"/>
        <v/>
      </c>
      <c r="G339" s="3">
        <f t="shared" si="44"/>
        <v>43005.588969907411</v>
      </c>
      <c r="H339" s="41">
        <f t="shared" si="45"/>
        <v>9</v>
      </c>
      <c r="I339" s="41">
        <f t="shared" si="48"/>
        <v>4.5</v>
      </c>
      <c r="J339" s="42">
        <f t="shared" si="49"/>
        <v>9</v>
      </c>
      <c r="K339" s="45">
        <f t="shared" si="50"/>
        <v>20.407122085607877</v>
      </c>
      <c r="L339" s="46">
        <f t="shared" si="51"/>
        <v>198455.8610955223</v>
      </c>
      <c r="M339" s="44">
        <f t="shared" si="46"/>
        <v>0.99227930547761145</v>
      </c>
    </row>
    <row r="340" spans="1:13" x14ac:dyDescent="0.2">
      <c r="A340" s="39">
        <v>170927140809</v>
      </c>
      <c r="B340" t="str">
        <f t="shared" si="47"/>
        <v>20170927140809</v>
      </c>
      <c r="C340" s="9">
        <f t="shared" si="42"/>
        <v>43005.588993055557</v>
      </c>
      <c r="D340" s="39">
        <v>163</v>
      </c>
      <c r="E340" s="40">
        <v>628</v>
      </c>
      <c r="F340" t="str">
        <f t="shared" si="43"/>
        <v/>
      </c>
      <c r="G340" s="3">
        <f t="shared" si="44"/>
        <v>43005.588993055557</v>
      </c>
      <c r="H340" s="41">
        <f t="shared" si="45"/>
        <v>9</v>
      </c>
      <c r="I340" s="41">
        <f t="shared" si="48"/>
        <v>4.5</v>
      </c>
      <c r="J340" s="42">
        <f t="shared" si="49"/>
        <v>9</v>
      </c>
      <c r="K340" s="45">
        <f t="shared" si="50"/>
        <v>20.407122085607877</v>
      </c>
      <c r="L340" s="46">
        <f t="shared" si="51"/>
        <v>198476.2682176079</v>
      </c>
      <c r="M340" s="44">
        <f t="shared" si="46"/>
        <v>0.99238134108803944</v>
      </c>
    </row>
    <row r="341" spans="1:13" x14ac:dyDescent="0.2">
      <c r="A341" s="39">
        <v>170927140811</v>
      </c>
      <c r="B341" t="str">
        <f t="shared" si="47"/>
        <v>20170927140811</v>
      </c>
      <c r="C341" s="9">
        <f t="shared" si="42"/>
        <v>43005.589016203703</v>
      </c>
      <c r="D341" s="39">
        <v>163</v>
      </c>
      <c r="E341" s="40">
        <v>630</v>
      </c>
      <c r="F341" t="str">
        <f t="shared" si="43"/>
        <v/>
      </c>
      <c r="G341" s="3">
        <f t="shared" si="44"/>
        <v>43005.589016203703</v>
      </c>
      <c r="H341" s="41">
        <f t="shared" si="45"/>
        <v>9</v>
      </c>
      <c r="I341" s="41">
        <f t="shared" si="48"/>
        <v>4.5</v>
      </c>
      <c r="J341" s="42">
        <f t="shared" si="49"/>
        <v>9</v>
      </c>
      <c r="K341" s="45">
        <f t="shared" si="50"/>
        <v>20.407122085607877</v>
      </c>
      <c r="L341" s="46">
        <f t="shared" si="51"/>
        <v>198496.67533969349</v>
      </c>
      <c r="M341" s="44">
        <f t="shared" si="46"/>
        <v>0.99248337669846742</v>
      </c>
    </row>
    <row r="342" spans="1:13" x14ac:dyDescent="0.2">
      <c r="A342" s="39">
        <v>170927140813</v>
      </c>
      <c r="B342" t="str">
        <f t="shared" si="47"/>
        <v>20170927140813</v>
      </c>
      <c r="C342" s="9">
        <f t="shared" si="42"/>
        <v>43005.589039351849</v>
      </c>
      <c r="D342" s="39">
        <v>163</v>
      </c>
      <c r="E342" s="40">
        <v>632</v>
      </c>
      <c r="F342" t="str">
        <f t="shared" si="43"/>
        <v/>
      </c>
      <c r="G342" s="3">
        <f t="shared" si="44"/>
        <v>43005.589039351849</v>
      </c>
      <c r="H342" s="41">
        <f t="shared" si="45"/>
        <v>9</v>
      </c>
      <c r="I342" s="41">
        <f t="shared" si="48"/>
        <v>4.5</v>
      </c>
      <c r="J342" s="42">
        <f t="shared" si="49"/>
        <v>9</v>
      </c>
      <c r="K342" s="45">
        <f t="shared" si="50"/>
        <v>20.407122085607877</v>
      </c>
      <c r="L342" s="46">
        <f t="shared" si="51"/>
        <v>198517.08246177909</v>
      </c>
      <c r="M342" s="44">
        <f t="shared" si="46"/>
        <v>0.99258541230889552</v>
      </c>
    </row>
    <row r="343" spans="1:13" x14ac:dyDescent="0.2">
      <c r="A343" s="39">
        <v>170927140815</v>
      </c>
      <c r="B343" t="str">
        <f t="shared" si="47"/>
        <v>20170927140815</v>
      </c>
      <c r="C343" s="9">
        <f t="shared" si="42"/>
        <v>43005.589062500003</v>
      </c>
      <c r="D343" s="39">
        <v>162</v>
      </c>
      <c r="E343" s="40">
        <v>634</v>
      </c>
      <c r="F343" t="str">
        <f t="shared" si="43"/>
        <v/>
      </c>
      <c r="G343" s="3">
        <f t="shared" si="44"/>
        <v>43005.589062500003</v>
      </c>
      <c r="H343" s="41">
        <f t="shared" si="45"/>
        <v>8</v>
      </c>
      <c r="I343" s="41">
        <f t="shared" si="48"/>
        <v>4</v>
      </c>
      <c r="J343" s="42">
        <f t="shared" si="49"/>
        <v>8.5</v>
      </c>
      <c r="K343" s="45">
        <f t="shared" si="50"/>
        <v>19.273393080851882</v>
      </c>
      <c r="L343" s="46">
        <f t="shared" si="51"/>
        <v>198536.35585485995</v>
      </c>
      <c r="M343" s="44">
        <f t="shared" si="46"/>
        <v>0.99268177927429979</v>
      </c>
    </row>
    <row r="344" spans="1:13" x14ac:dyDescent="0.2">
      <c r="A344" s="39">
        <v>170927140817</v>
      </c>
      <c r="B344" t="str">
        <f t="shared" si="47"/>
        <v>20170927140817</v>
      </c>
      <c r="C344" s="9">
        <f t="shared" si="42"/>
        <v>43005.589085648149</v>
      </c>
      <c r="D344" s="39">
        <v>162</v>
      </c>
      <c r="E344" s="40">
        <v>636</v>
      </c>
      <c r="F344" t="str">
        <f t="shared" si="43"/>
        <v/>
      </c>
      <c r="G344" s="3">
        <f t="shared" si="44"/>
        <v>43005.589085648149</v>
      </c>
      <c r="H344" s="41">
        <f t="shared" si="45"/>
        <v>8</v>
      </c>
      <c r="I344" s="41">
        <f t="shared" si="48"/>
        <v>4</v>
      </c>
      <c r="J344" s="42">
        <f t="shared" si="49"/>
        <v>8</v>
      </c>
      <c r="K344" s="45">
        <f t="shared" si="50"/>
        <v>18.13966407609589</v>
      </c>
      <c r="L344" s="46">
        <f t="shared" si="51"/>
        <v>198554.49551893605</v>
      </c>
      <c r="M344" s="44">
        <f t="shared" si="46"/>
        <v>0.99277247759468024</v>
      </c>
    </row>
    <row r="345" spans="1:13" x14ac:dyDescent="0.2">
      <c r="A345" s="39">
        <v>170927140819</v>
      </c>
      <c r="B345" t="str">
        <f t="shared" si="47"/>
        <v>20170927140819</v>
      </c>
      <c r="C345" s="9">
        <f t="shared" si="42"/>
        <v>43005.589108796295</v>
      </c>
      <c r="D345" s="39">
        <v>162</v>
      </c>
      <c r="E345" s="40">
        <v>638</v>
      </c>
      <c r="F345" t="str">
        <f t="shared" si="43"/>
        <v/>
      </c>
      <c r="G345" s="3">
        <f t="shared" si="44"/>
        <v>43005.589108796295</v>
      </c>
      <c r="H345" s="41">
        <f t="shared" si="45"/>
        <v>8</v>
      </c>
      <c r="I345" s="41">
        <f t="shared" si="48"/>
        <v>4</v>
      </c>
      <c r="J345" s="42">
        <f t="shared" si="49"/>
        <v>8</v>
      </c>
      <c r="K345" s="45">
        <f t="shared" si="50"/>
        <v>18.13966407609589</v>
      </c>
      <c r="L345" s="46">
        <f t="shared" si="51"/>
        <v>198572.63518301214</v>
      </c>
      <c r="M345" s="44">
        <f t="shared" si="46"/>
        <v>0.99286317591506068</v>
      </c>
    </row>
    <row r="346" spans="1:13" x14ac:dyDescent="0.2">
      <c r="A346" s="39">
        <v>170927140821</v>
      </c>
      <c r="B346" t="str">
        <f t="shared" si="47"/>
        <v>20170927140821</v>
      </c>
      <c r="C346" s="9">
        <f t="shared" ref="C346:C409" si="52">DATE(LEFT(B346,4),MID(B346,5,2),MID(B346,7,2))+TIME(MID(B346,9,2),MID(B346,11,2),RIGHT(B346,2))</f>
        <v>43005.589131944442</v>
      </c>
      <c r="D346" s="39">
        <v>162</v>
      </c>
      <c r="E346" s="40">
        <v>640</v>
      </c>
      <c r="F346" t="str">
        <f t="shared" ref="F346:F409" si="53">IF(H346=$B$13,C346,"")</f>
        <v/>
      </c>
      <c r="G346" s="3">
        <f t="shared" ref="G346:G409" si="54">IF(D346-$B$11&gt;0,C346," ")</f>
        <v>43005.589131944442</v>
      </c>
      <c r="H346" s="41">
        <f t="shared" ref="H346:H409" si="55">IF((D346-$B$11)&gt;0,D346-$B$11,0)</f>
        <v>8</v>
      </c>
      <c r="I346" s="41">
        <f t="shared" si="48"/>
        <v>4</v>
      </c>
      <c r="J346" s="42">
        <f t="shared" si="49"/>
        <v>8</v>
      </c>
      <c r="K346" s="45">
        <f t="shared" si="50"/>
        <v>18.13966407609589</v>
      </c>
      <c r="L346" s="46">
        <f t="shared" si="51"/>
        <v>198590.77484708824</v>
      </c>
      <c r="M346" s="44">
        <f t="shared" ref="M346:M409" si="56">L346/($B$17*1000)</f>
        <v>0.99295387423544113</v>
      </c>
    </row>
    <row r="347" spans="1:13" x14ac:dyDescent="0.2">
      <c r="A347" s="39">
        <v>170927140823</v>
      </c>
      <c r="B347" t="str">
        <f t="shared" ref="B347:B410" si="57">"20"&amp;A347</f>
        <v>20170927140823</v>
      </c>
      <c r="C347" s="9">
        <f t="shared" si="52"/>
        <v>43005.589155092595</v>
      </c>
      <c r="D347" s="39">
        <v>162</v>
      </c>
      <c r="E347" s="40">
        <v>642</v>
      </c>
      <c r="F347" t="str">
        <f t="shared" si="53"/>
        <v/>
      </c>
      <c r="G347" s="3">
        <f t="shared" si="54"/>
        <v>43005.589155092595</v>
      </c>
      <c r="H347" s="41">
        <f t="shared" si="55"/>
        <v>8</v>
      </c>
      <c r="I347" s="41">
        <f t="shared" ref="I347:I410" si="58">H347/2</f>
        <v>4</v>
      </c>
      <c r="J347" s="42">
        <f t="shared" ref="J347:J410" si="59">AVERAGE(I346:I347)*(E347-E346)</f>
        <v>8</v>
      </c>
      <c r="K347" s="45">
        <f t="shared" ref="K347:K410" si="60">J347*$B$19</f>
        <v>18.13966407609589</v>
      </c>
      <c r="L347" s="46">
        <f t="shared" si="51"/>
        <v>198608.91451116433</v>
      </c>
      <c r="M347" s="44">
        <f t="shared" si="56"/>
        <v>0.99304457255582168</v>
      </c>
    </row>
    <row r="348" spans="1:13" x14ac:dyDescent="0.2">
      <c r="A348" s="39">
        <v>170927140825</v>
      </c>
      <c r="B348" t="str">
        <f t="shared" si="57"/>
        <v>20170927140825</v>
      </c>
      <c r="C348" s="9">
        <f t="shared" si="52"/>
        <v>43005.589178240742</v>
      </c>
      <c r="D348" s="39">
        <v>162</v>
      </c>
      <c r="E348" s="40">
        <v>644</v>
      </c>
      <c r="F348" t="str">
        <f t="shared" si="53"/>
        <v/>
      </c>
      <c r="G348" s="3">
        <f t="shared" si="54"/>
        <v>43005.589178240742</v>
      </c>
      <c r="H348" s="41">
        <f t="shared" si="55"/>
        <v>8</v>
      </c>
      <c r="I348" s="41">
        <f t="shared" si="58"/>
        <v>4</v>
      </c>
      <c r="J348" s="42">
        <f t="shared" si="59"/>
        <v>8</v>
      </c>
      <c r="K348" s="45">
        <f t="shared" si="60"/>
        <v>18.13966407609589</v>
      </c>
      <c r="L348" s="46">
        <f t="shared" ref="L348:L411" si="61">L347+K348</f>
        <v>198627.05417524042</v>
      </c>
      <c r="M348" s="44">
        <f t="shared" si="56"/>
        <v>0.99313527087620213</v>
      </c>
    </row>
    <row r="349" spans="1:13" x14ac:dyDescent="0.2">
      <c r="A349" s="39">
        <v>170927140827</v>
      </c>
      <c r="B349" t="str">
        <f t="shared" si="57"/>
        <v>20170927140827</v>
      </c>
      <c r="C349" s="9">
        <f t="shared" si="52"/>
        <v>43005.589201388888</v>
      </c>
      <c r="D349" s="39">
        <v>162</v>
      </c>
      <c r="E349" s="40">
        <v>646</v>
      </c>
      <c r="F349" t="str">
        <f t="shared" si="53"/>
        <v/>
      </c>
      <c r="G349" s="3">
        <f t="shared" si="54"/>
        <v>43005.589201388888</v>
      </c>
      <c r="H349" s="41">
        <f t="shared" si="55"/>
        <v>8</v>
      </c>
      <c r="I349" s="41">
        <f t="shared" si="58"/>
        <v>4</v>
      </c>
      <c r="J349" s="42">
        <f t="shared" si="59"/>
        <v>8</v>
      </c>
      <c r="K349" s="45">
        <f t="shared" si="60"/>
        <v>18.13966407609589</v>
      </c>
      <c r="L349" s="46">
        <f t="shared" si="61"/>
        <v>198645.19383931652</v>
      </c>
      <c r="M349" s="44">
        <f t="shared" si="56"/>
        <v>0.99322596919658257</v>
      </c>
    </row>
    <row r="350" spans="1:13" x14ac:dyDescent="0.2">
      <c r="A350" s="39">
        <v>170927140829</v>
      </c>
      <c r="B350" t="str">
        <f t="shared" si="57"/>
        <v>20170927140829</v>
      </c>
      <c r="C350" s="9">
        <f t="shared" si="52"/>
        <v>43005.589224537034</v>
      </c>
      <c r="D350" s="39">
        <v>162</v>
      </c>
      <c r="E350" s="40">
        <v>648</v>
      </c>
      <c r="F350" t="str">
        <f t="shared" si="53"/>
        <v/>
      </c>
      <c r="G350" s="3">
        <f t="shared" si="54"/>
        <v>43005.589224537034</v>
      </c>
      <c r="H350" s="41">
        <f t="shared" si="55"/>
        <v>8</v>
      </c>
      <c r="I350" s="41">
        <f t="shared" si="58"/>
        <v>4</v>
      </c>
      <c r="J350" s="42">
        <f t="shared" si="59"/>
        <v>8</v>
      </c>
      <c r="K350" s="45">
        <f t="shared" si="60"/>
        <v>18.13966407609589</v>
      </c>
      <c r="L350" s="46">
        <f t="shared" si="61"/>
        <v>198663.33350339261</v>
      </c>
      <c r="M350" s="44">
        <f t="shared" si="56"/>
        <v>0.99331666751696301</v>
      </c>
    </row>
    <row r="351" spans="1:13" x14ac:dyDescent="0.2">
      <c r="A351" s="39">
        <v>170927140831</v>
      </c>
      <c r="B351" t="str">
        <f t="shared" si="57"/>
        <v>20170927140831</v>
      </c>
      <c r="C351" s="9">
        <f t="shared" si="52"/>
        <v>43005.589247685188</v>
      </c>
      <c r="D351" s="39">
        <v>162</v>
      </c>
      <c r="E351" s="40">
        <v>650</v>
      </c>
      <c r="F351" t="str">
        <f t="shared" si="53"/>
        <v/>
      </c>
      <c r="G351" s="3">
        <f t="shared" si="54"/>
        <v>43005.589247685188</v>
      </c>
      <c r="H351" s="41">
        <f t="shared" si="55"/>
        <v>8</v>
      </c>
      <c r="I351" s="41">
        <f t="shared" si="58"/>
        <v>4</v>
      </c>
      <c r="J351" s="42">
        <f t="shared" si="59"/>
        <v>8</v>
      </c>
      <c r="K351" s="45">
        <f t="shared" si="60"/>
        <v>18.13966407609589</v>
      </c>
      <c r="L351" s="46">
        <f t="shared" si="61"/>
        <v>198681.47316746871</v>
      </c>
      <c r="M351" s="44">
        <f t="shared" si="56"/>
        <v>0.99340736583734357</v>
      </c>
    </row>
    <row r="352" spans="1:13" x14ac:dyDescent="0.2">
      <c r="A352" s="39">
        <v>170927140833</v>
      </c>
      <c r="B352" t="str">
        <f t="shared" si="57"/>
        <v>20170927140833</v>
      </c>
      <c r="C352" s="9">
        <f t="shared" si="52"/>
        <v>43005.589270833334</v>
      </c>
      <c r="D352" s="39">
        <v>162</v>
      </c>
      <c r="E352" s="40">
        <v>652</v>
      </c>
      <c r="F352" t="str">
        <f t="shared" si="53"/>
        <v/>
      </c>
      <c r="G352" s="3">
        <f t="shared" si="54"/>
        <v>43005.589270833334</v>
      </c>
      <c r="H352" s="41">
        <f t="shared" si="55"/>
        <v>8</v>
      </c>
      <c r="I352" s="41">
        <f t="shared" si="58"/>
        <v>4</v>
      </c>
      <c r="J352" s="42">
        <f t="shared" si="59"/>
        <v>8</v>
      </c>
      <c r="K352" s="45">
        <f t="shared" si="60"/>
        <v>18.13966407609589</v>
      </c>
      <c r="L352" s="46">
        <f t="shared" si="61"/>
        <v>198699.6128315448</v>
      </c>
      <c r="M352" s="44">
        <f t="shared" si="56"/>
        <v>0.99349806415772401</v>
      </c>
    </row>
    <row r="353" spans="1:13" x14ac:dyDescent="0.2">
      <c r="A353" s="39">
        <v>170927140835</v>
      </c>
      <c r="B353" t="str">
        <f t="shared" si="57"/>
        <v>20170927140835</v>
      </c>
      <c r="C353" s="9">
        <f t="shared" si="52"/>
        <v>43005.58929398148</v>
      </c>
      <c r="D353" s="39">
        <v>162</v>
      </c>
      <c r="E353" s="40">
        <v>654</v>
      </c>
      <c r="F353" t="str">
        <f t="shared" si="53"/>
        <v/>
      </c>
      <c r="G353" s="3">
        <f t="shared" si="54"/>
        <v>43005.58929398148</v>
      </c>
      <c r="H353" s="41">
        <f t="shared" si="55"/>
        <v>8</v>
      </c>
      <c r="I353" s="41">
        <f t="shared" si="58"/>
        <v>4</v>
      </c>
      <c r="J353" s="42">
        <f t="shared" si="59"/>
        <v>8</v>
      </c>
      <c r="K353" s="45">
        <f t="shared" si="60"/>
        <v>18.13966407609589</v>
      </c>
      <c r="L353" s="46">
        <f t="shared" si="61"/>
        <v>198717.75249562089</v>
      </c>
      <c r="M353" s="44">
        <f t="shared" si="56"/>
        <v>0.99358876247810446</v>
      </c>
    </row>
    <row r="354" spans="1:13" x14ac:dyDescent="0.2">
      <c r="A354" s="39">
        <v>170927140837</v>
      </c>
      <c r="B354" t="str">
        <f t="shared" si="57"/>
        <v>20170927140837</v>
      </c>
      <c r="C354" s="9">
        <f t="shared" si="52"/>
        <v>43005.589317129627</v>
      </c>
      <c r="D354" s="39">
        <v>162</v>
      </c>
      <c r="E354" s="40">
        <v>656</v>
      </c>
      <c r="F354" t="str">
        <f t="shared" si="53"/>
        <v/>
      </c>
      <c r="G354" s="3">
        <f t="shared" si="54"/>
        <v>43005.589317129627</v>
      </c>
      <c r="H354" s="41">
        <f t="shared" si="55"/>
        <v>8</v>
      </c>
      <c r="I354" s="41">
        <f t="shared" si="58"/>
        <v>4</v>
      </c>
      <c r="J354" s="42">
        <f t="shared" si="59"/>
        <v>8</v>
      </c>
      <c r="K354" s="45">
        <f t="shared" si="60"/>
        <v>18.13966407609589</v>
      </c>
      <c r="L354" s="46">
        <f t="shared" si="61"/>
        <v>198735.89215969699</v>
      </c>
      <c r="M354" s="44">
        <f t="shared" si="56"/>
        <v>0.9936794607984849</v>
      </c>
    </row>
    <row r="355" spans="1:13" x14ac:dyDescent="0.2">
      <c r="A355" s="39">
        <v>170927140839</v>
      </c>
      <c r="B355" t="str">
        <f t="shared" si="57"/>
        <v>20170927140839</v>
      </c>
      <c r="C355" s="9">
        <f t="shared" si="52"/>
        <v>43005.58934027778</v>
      </c>
      <c r="D355" s="39">
        <v>162</v>
      </c>
      <c r="E355" s="40">
        <v>658</v>
      </c>
      <c r="F355" t="str">
        <f t="shared" si="53"/>
        <v/>
      </c>
      <c r="G355" s="3">
        <f t="shared" si="54"/>
        <v>43005.58934027778</v>
      </c>
      <c r="H355" s="41">
        <f t="shared" si="55"/>
        <v>8</v>
      </c>
      <c r="I355" s="41">
        <f t="shared" si="58"/>
        <v>4</v>
      </c>
      <c r="J355" s="42">
        <f t="shared" si="59"/>
        <v>8</v>
      </c>
      <c r="K355" s="45">
        <f t="shared" si="60"/>
        <v>18.13966407609589</v>
      </c>
      <c r="L355" s="46">
        <f t="shared" si="61"/>
        <v>198754.03182377308</v>
      </c>
      <c r="M355" s="44">
        <f t="shared" si="56"/>
        <v>0.99377015911886546</v>
      </c>
    </row>
    <row r="356" spans="1:13" x14ac:dyDescent="0.2">
      <c r="A356" s="39">
        <v>170927140841</v>
      </c>
      <c r="B356" t="str">
        <f t="shared" si="57"/>
        <v>20170927140841</v>
      </c>
      <c r="C356" s="9">
        <f t="shared" si="52"/>
        <v>43005.589363425926</v>
      </c>
      <c r="D356" s="39">
        <v>161</v>
      </c>
      <c r="E356" s="40">
        <v>660</v>
      </c>
      <c r="F356" t="str">
        <f t="shared" si="53"/>
        <v/>
      </c>
      <c r="G356" s="3">
        <f t="shared" si="54"/>
        <v>43005.589363425926</v>
      </c>
      <c r="H356" s="41">
        <f t="shared" si="55"/>
        <v>7</v>
      </c>
      <c r="I356" s="41">
        <f t="shared" si="58"/>
        <v>3.5</v>
      </c>
      <c r="J356" s="42">
        <f t="shared" si="59"/>
        <v>7.5</v>
      </c>
      <c r="K356" s="45">
        <f t="shared" si="60"/>
        <v>17.005935071339898</v>
      </c>
      <c r="L356" s="46">
        <f t="shared" si="61"/>
        <v>198771.03775884441</v>
      </c>
      <c r="M356" s="44">
        <f t="shared" si="56"/>
        <v>0.99385518879422208</v>
      </c>
    </row>
    <row r="357" spans="1:13" x14ac:dyDescent="0.2">
      <c r="A357" s="39">
        <v>170927140843</v>
      </c>
      <c r="B357" t="str">
        <f t="shared" si="57"/>
        <v>20170927140843</v>
      </c>
      <c r="C357" s="9">
        <f t="shared" si="52"/>
        <v>43005.589386574073</v>
      </c>
      <c r="D357" s="39">
        <v>161</v>
      </c>
      <c r="E357" s="40">
        <v>662</v>
      </c>
      <c r="F357" t="str">
        <f t="shared" si="53"/>
        <v/>
      </c>
      <c r="G357" s="3">
        <f t="shared" si="54"/>
        <v>43005.589386574073</v>
      </c>
      <c r="H357" s="41">
        <f t="shared" si="55"/>
        <v>7</v>
      </c>
      <c r="I357" s="41">
        <f t="shared" si="58"/>
        <v>3.5</v>
      </c>
      <c r="J357" s="42">
        <f t="shared" si="59"/>
        <v>7</v>
      </c>
      <c r="K357" s="45">
        <f t="shared" si="60"/>
        <v>15.872206066583903</v>
      </c>
      <c r="L357" s="46">
        <f t="shared" si="61"/>
        <v>198786.909964911</v>
      </c>
      <c r="M357" s="44">
        <f t="shared" si="56"/>
        <v>0.99393454982455498</v>
      </c>
    </row>
    <row r="358" spans="1:13" x14ac:dyDescent="0.2">
      <c r="A358" s="39">
        <v>170927140845</v>
      </c>
      <c r="B358" t="str">
        <f t="shared" si="57"/>
        <v>20170927140845</v>
      </c>
      <c r="C358" s="9">
        <f t="shared" si="52"/>
        <v>43005.589409722219</v>
      </c>
      <c r="D358" s="39">
        <v>161</v>
      </c>
      <c r="E358" s="40">
        <v>664</v>
      </c>
      <c r="F358" t="str">
        <f t="shared" si="53"/>
        <v/>
      </c>
      <c r="G358" s="3">
        <f t="shared" si="54"/>
        <v>43005.589409722219</v>
      </c>
      <c r="H358" s="41">
        <f t="shared" si="55"/>
        <v>7</v>
      </c>
      <c r="I358" s="41">
        <f t="shared" si="58"/>
        <v>3.5</v>
      </c>
      <c r="J358" s="42">
        <f t="shared" si="59"/>
        <v>7</v>
      </c>
      <c r="K358" s="45">
        <f t="shared" si="60"/>
        <v>15.872206066583903</v>
      </c>
      <c r="L358" s="46">
        <f t="shared" si="61"/>
        <v>198802.78217097759</v>
      </c>
      <c r="M358" s="44">
        <f t="shared" si="56"/>
        <v>0.99401391085488799</v>
      </c>
    </row>
    <row r="359" spans="1:13" x14ac:dyDescent="0.2">
      <c r="A359" s="39">
        <v>170927140847</v>
      </c>
      <c r="B359" t="str">
        <f t="shared" si="57"/>
        <v>20170927140847</v>
      </c>
      <c r="C359" s="9">
        <f t="shared" si="52"/>
        <v>43005.589432870373</v>
      </c>
      <c r="D359" s="39">
        <v>161</v>
      </c>
      <c r="E359" s="40">
        <v>666</v>
      </c>
      <c r="F359" t="str">
        <f t="shared" si="53"/>
        <v/>
      </c>
      <c r="G359" s="3">
        <f t="shared" si="54"/>
        <v>43005.589432870373</v>
      </c>
      <c r="H359" s="41">
        <f t="shared" si="55"/>
        <v>7</v>
      </c>
      <c r="I359" s="41">
        <f t="shared" si="58"/>
        <v>3.5</v>
      </c>
      <c r="J359" s="42">
        <f t="shared" si="59"/>
        <v>7</v>
      </c>
      <c r="K359" s="45">
        <f t="shared" si="60"/>
        <v>15.872206066583903</v>
      </c>
      <c r="L359" s="46">
        <f t="shared" si="61"/>
        <v>198818.65437704418</v>
      </c>
      <c r="M359" s="44">
        <f t="shared" si="56"/>
        <v>0.9940932718852209</v>
      </c>
    </row>
    <row r="360" spans="1:13" x14ac:dyDescent="0.2">
      <c r="A360" s="39">
        <v>170927140849</v>
      </c>
      <c r="B360" t="str">
        <f t="shared" si="57"/>
        <v>20170927140849</v>
      </c>
      <c r="C360" s="9">
        <f t="shared" si="52"/>
        <v>43005.589456018519</v>
      </c>
      <c r="D360" s="39">
        <v>161</v>
      </c>
      <c r="E360" s="40">
        <v>668</v>
      </c>
      <c r="F360" t="str">
        <f t="shared" si="53"/>
        <v/>
      </c>
      <c r="G360" s="3">
        <f t="shared" si="54"/>
        <v>43005.589456018519</v>
      </c>
      <c r="H360" s="41">
        <f t="shared" si="55"/>
        <v>7</v>
      </c>
      <c r="I360" s="41">
        <f t="shared" si="58"/>
        <v>3.5</v>
      </c>
      <c r="J360" s="42">
        <f t="shared" si="59"/>
        <v>7</v>
      </c>
      <c r="K360" s="45">
        <f t="shared" si="60"/>
        <v>15.872206066583903</v>
      </c>
      <c r="L360" s="46">
        <f t="shared" si="61"/>
        <v>198834.52658311077</v>
      </c>
      <c r="M360" s="44">
        <f t="shared" si="56"/>
        <v>0.9941726329155538</v>
      </c>
    </row>
    <row r="361" spans="1:13" x14ac:dyDescent="0.2">
      <c r="A361" s="39">
        <v>170927140851</v>
      </c>
      <c r="B361" t="str">
        <f t="shared" si="57"/>
        <v>20170927140851</v>
      </c>
      <c r="C361" s="9">
        <f t="shared" si="52"/>
        <v>43005.589479166665</v>
      </c>
      <c r="D361" s="39">
        <v>160</v>
      </c>
      <c r="E361" s="40">
        <v>670</v>
      </c>
      <c r="F361" t="str">
        <f t="shared" si="53"/>
        <v/>
      </c>
      <c r="G361" s="3">
        <f t="shared" si="54"/>
        <v>43005.589479166665</v>
      </c>
      <c r="H361" s="41">
        <f t="shared" si="55"/>
        <v>6</v>
      </c>
      <c r="I361" s="41">
        <f t="shared" si="58"/>
        <v>3</v>
      </c>
      <c r="J361" s="42">
        <f t="shared" si="59"/>
        <v>6.5</v>
      </c>
      <c r="K361" s="45">
        <f t="shared" si="60"/>
        <v>14.738477061827911</v>
      </c>
      <c r="L361" s="46">
        <f t="shared" si="61"/>
        <v>198849.26506017259</v>
      </c>
      <c r="M361" s="44">
        <f t="shared" si="56"/>
        <v>0.99424632530086299</v>
      </c>
    </row>
    <row r="362" spans="1:13" x14ac:dyDescent="0.2">
      <c r="A362" s="39">
        <v>170927140853</v>
      </c>
      <c r="B362" t="str">
        <f t="shared" si="57"/>
        <v>20170927140853</v>
      </c>
      <c r="C362" s="9">
        <f t="shared" si="52"/>
        <v>43005.589502314811</v>
      </c>
      <c r="D362" s="39">
        <v>160</v>
      </c>
      <c r="E362" s="40">
        <v>672</v>
      </c>
      <c r="F362" t="str">
        <f t="shared" si="53"/>
        <v/>
      </c>
      <c r="G362" s="3">
        <f t="shared" si="54"/>
        <v>43005.589502314811</v>
      </c>
      <c r="H362" s="41">
        <f t="shared" si="55"/>
        <v>6</v>
      </c>
      <c r="I362" s="41">
        <f t="shared" si="58"/>
        <v>3</v>
      </c>
      <c r="J362" s="42">
        <f t="shared" si="59"/>
        <v>6</v>
      </c>
      <c r="K362" s="45">
        <f t="shared" si="60"/>
        <v>13.604748057071918</v>
      </c>
      <c r="L362" s="46">
        <f t="shared" si="61"/>
        <v>198862.86980822968</v>
      </c>
      <c r="M362" s="44">
        <f t="shared" si="56"/>
        <v>0.99431434904114835</v>
      </c>
    </row>
    <row r="363" spans="1:13" x14ac:dyDescent="0.2">
      <c r="A363" s="39">
        <v>170927140855</v>
      </c>
      <c r="B363" t="str">
        <f t="shared" si="57"/>
        <v>20170927140855</v>
      </c>
      <c r="C363" s="9">
        <f t="shared" si="52"/>
        <v>43005.589525462965</v>
      </c>
      <c r="D363" s="39">
        <v>160</v>
      </c>
      <c r="E363" s="40">
        <v>674</v>
      </c>
      <c r="F363" t="str">
        <f t="shared" si="53"/>
        <v/>
      </c>
      <c r="G363" s="3">
        <f t="shared" si="54"/>
        <v>43005.589525462965</v>
      </c>
      <c r="H363" s="41">
        <f t="shared" si="55"/>
        <v>6</v>
      </c>
      <c r="I363" s="41">
        <f t="shared" si="58"/>
        <v>3</v>
      </c>
      <c r="J363" s="42">
        <f t="shared" si="59"/>
        <v>6</v>
      </c>
      <c r="K363" s="45">
        <f t="shared" si="60"/>
        <v>13.604748057071918</v>
      </c>
      <c r="L363" s="46">
        <f t="shared" si="61"/>
        <v>198876.47455628676</v>
      </c>
      <c r="M363" s="44">
        <f t="shared" si="56"/>
        <v>0.99438237278143382</v>
      </c>
    </row>
    <row r="364" spans="1:13" x14ac:dyDescent="0.2">
      <c r="A364" s="39">
        <v>170927140857</v>
      </c>
      <c r="B364" t="str">
        <f t="shared" si="57"/>
        <v>20170927140857</v>
      </c>
      <c r="C364" s="9">
        <f t="shared" si="52"/>
        <v>43005.589548611111</v>
      </c>
      <c r="D364" s="39">
        <v>160</v>
      </c>
      <c r="E364" s="40">
        <v>676</v>
      </c>
      <c r="F364" t="str">
        <f t="shared" si="53"/>
        <v/>
      </c>
      <c r="G364" s="3">
        <f t="shared" si="54"/>
        <v>43005.589548611111</v>
      </c>
      <c r="H364" s="41">
        <f t="shared" si="55"/>
        <v>6</v>
      </c>
      <c r="I364" s="41">
        <f t="shared" si="58"/>
        <v>3</v>
      </c>
      <c r="J364" s="42">
        <f t="shared" si="59"/>
        <v>6</v>
      </c>
      <c r="K364" s="45">
        <f t="shared" si="60"/>
        <v>13.604748057071918</v>
      </c>
      <c r="L364" s="46">
        <f t="shared" si="61"/>
        <v>198890.07930434385</v>
      </c>
      <c r="M364" s="44">
        <f t="shared" si="56"/>
        <v>0.99445039652171918</v>
      </c>
    </row>
    <row r="365" spans="1:13" x14ac:dyDescent="0.2">
      <c r="A365" s="39">
        <v>170927140859</v>
      </c>
      <c r="B365" t="str">
        <f t="shared" si="57"/>
        <v>20170927140859</v>
      </c>
      <c r="C365" s="9">
        <f t="shared" si="52"/>
        <v>43005.589571759258</v>
      </c>
      <c r="D365" s="39">
        <v>161</v>
      </c>
      <c r="E365" s="40">
        <v>678</v>
      </c>
      <c r="F365" t="str">
        <f t="shared" si="53"/>
        <v/>
      </c>
      <c r="G365" s="3">
        <f t="shared" si="54"/>
        <v>43005.589571759258</v>
      </c>
      <c r="H365" s="41">
        <f t="shared" si="55"/>
        <v>7</v>
      </c>
      <c r="I365" s="41">
        <f t="shared" si="58"/>
        <v>3.5</v>
      </c>
      <c r="J365" s="42">
        <f t="shared" si="59"/>
        <v>6.5</v>
      </c>
      <c r="K365" s="45">
        <f t="shared" si="60"/>
        <v>14.738477061827911</v>
      </c>
      <c r="L365" s="46">
        <f t="shared" si="61"/>
        <v>198904.81778140567</v>
      </c>
      <c r="M365" s="44">
        <f t="shared" si="56"/>
        <v>0.99452408890702837</v>
      </c>
    </row>
    <row r="366" spans="1:13" x14ac:dyDescent="0.2">
      <c r="A366" s="39">
        <v>170927140901</v>
      </c>
      <c r="B366" t="str">
        <f t="shared" si="57"/>
        <v>20170927140901</v>
      </c>
      <c r="C366" s="9">
        <f t="shared" si="52"/>
        <v>43005.589594907404</v>
      </c>
      <c r="D366" s="39">
        <v>161</v>
      </c>
      <c r="E366" s="40">
        <v>680</v>
      </c>
      <c r="F366" t="str">
        <f t="shared" si="53"/>
        <v/>
      </c>
      <c r="G366" s="3">
        <f t="shared" si="54"/>
        <v>43005.589594907404</v>
      </c>
      <c r="H366" s="41">
        <f t="shared" si="55"/>
        <v>7</v>
      </c>
      <c r="I366" s="41">
        <f t="shared" si="58"/>
        <v>3.5</v>
      </c>
      <c r="J366" s="42">
        <f t="shared" si="59"/>
        <v>7</v>
      </c>
      <c r="K366" s="45">
        <f t="shared" si="60"/>
        <v>15.872206066583903</v>
      </c>
      <c r="L366" s="46">
        <f t="shared" si="61"/>
        <v>198920.68998747226</v>
      </c>
      <c r="M366" s="44">
        <f t="shared" si="56"/>
        <v>0.99460344993736127</v>
      </c>
    </row>
    <row r="367" spans="1:13" x14ac:dyDescent="0.2">
      <c r="A367" s="39">
        <v>170927140903</v>
      </c>
      <c r="B367" t="str">
        <f t="shared" si="57"/>
        <v>20170927140903</v>
      </c>
      <c r="C367" s="9">
        <f t="shared" si="52"/>
        <v>43005.589618055557</v>
      </c>
      <c r="D367" s="39">
        <v>161</v>
      </c>
      <c r="E367" s="40">
        <v>682</v>
      </c>
      <c r="F367" t="str">
        <f t="shared" si="53"/>
        <v/>
      </c>
      <c r="G367" s="3">
        <f t="shared" si="54"/>
        <v>43005.589618055557</v>
      </c>
      <c r="H367" s="41">
        <f t="shared" si="55"/>
        <v>7</v>
      </c>
      <c r="I367" s="41">
        <f t="shared" si="58"/>
        <v>3.5</v>
      </c>
      <c r="J367" s="42">
        <f t="shared" si="59"/>
        <v>7</v>
      </c>
      <c r="K367" s="45">
        <f t="shared" si="60"/>
        <v>15.872206066583903</v>
      </c>
      <c r="L367" s="46">
        <f t="shared" si="61"/>
        <v>198936.56219353885</v>
      </c>
      <c r="M367" s="44">
        <f t="shared" si="56"/>
        <v>0.99468281096769429</v>
      </c>
    </row>
    <row r="368" spans="1:13" x14ac:dyDescent="0.2">
      <c r="A368" s="39">
        <v>170927140905</v>
      </c>
      <c r="B368" t="str">
        <f t="shared" si="57"/>
        <v>20170927140905</v>
      </c>
      <c r="C368" s="9">
        <f t="shared" si="52"/>
        <v>43005.589641203704</v>
      </c>
      <c r="D368" s="39">
        <v>160</v>
      </c>
      <c r="E368" s="40">
        <v>684</v>
      </c>
      <c r="F368" t="str">
        <f t="shared" si="53"/>
        <v/>
      </c>
      <c r="G368" s="3">
        <f t="shared" si="54"/>
        <v>43005.589641203704</v>
      </c>
      <c r="H368" s="41">
        <f t="shared" si="55"/>
        <v>6</v>
      </c>
      <c r="I368" s="41">
        <f t="shared" si="58"/>
        <v>3</v>
      </c>
      <c r="J368" s="42">
        <f t="shared" si="59"/>
        <v>6.5</v>
      </c>
      <c r="K368" s="45">
        <f t="shared" si="60"/>
        <v>14.738477061827911</v>
      </c>
      <c r="L368" s="46">
        <f t="shared" si="61"/>
        <v>198951.30067060067</v>
      </c>
      <c r="M368" s="44">
        <f t="shared" si="56"/>
        <v>0.99475650335300336</v>
      </c>
    </row>
    <row r="369" spans="1:13" x14ac:dyDescent="0.2">
      <c r="A369" s="39">
        <v>170927140907</v>
      </c>
      <c r="B369" t="str">
        <f t="shared" si="57"/>
        <v>20170927140907</v>
      </c>
      <c r="C369" s="9">
        <f t="shared" si="52"/>
        <v>43005.58966435185</v>
      </c>
      <c r="D369" s="39">
        <v>160</v>
      </c>
      <c r="E369" s="40">
        <v>686</v>
      </c>
      <c r="F369" t="str">
        <f t="shared" si="53"/>
        <v/>
      </c>
      <c r="G369" s="3">
        <f t="shared" si="54"/>
        <v>43005.58966435185</v>
      </c>
      <c r="H369" s="41">
        <f t="shared" si="55"/>
        <v>6</v>
      </c>
      <c r="I369" s="41">
        <f t="shared" si="58"/>
        <v>3</v>
      </c>
      <c r="J369" s="42">
        <f t="shared" si="59"/>
        <v>6</v>
      </c>
      <c r="K369" s="45">
        <f t="shared" si="60"/>
        <v>13.604748057071918</v>
      </c>
      <c r="L369" s="46">
        <f t="shared" si="61"/>
        <v>198964.90541865776</v>
      </c>
      <c r="M369" s="44">
        <f t="shared" si="56"/>
        <v>0.99482452709328884</v>
      </c>
    </row>
    <row r="370" spans="1:13" x14ac:dyDescent="0.2">
      <c r="A370" s="39">
        <v>170927140909</v>
      </c>
      <c r="B370" t="str">
        <f t="shared" si="57"/>
        <v>20170927140909</v>
      </c>
      <c r="C370" s="9">
        <f t="shared" si="52"/>
        <v>43005.589687500003</v>
      </c>
      <c r="D370" s="39">
        <v>160</v>
      </c>
      <c r="E370" s="40">
        <v>688</v>
      </c>
      <c r="F370" t="str">
        <f t="shared" si="53"/>
        <v/>
      </c>
      <c r="G370" s="3">
        <f t="shared" si="54"/>
        <v>43005.589687500003</v>
      </c>
      <c r="H370" s="41">
        <f t="shared" si="55"/>
        <v>6</v>
      </c>
      <c r="I370" s="41">
        <f t="shared" si="58"/>
        <v>3</v>
      </c>
      <c r="J370" s="42">
        <f t="shared" si="59"/>
        <v>6</v>
      </c>
      <c r="K370" s="45">
        <f t="shared" si="60"/>
        <v>13.604748057071918</v>
      </c>
      <c r="L370" s="46">
        <f t="shared" si="61"/>
        <v>198978.51016671484</v>
      </c>
      <c r="M370" s="44">
        <f t="shared" si="56"/>
        <v>0.9948925508335742</v>
      </c>
    </row>
    <row r="371" spans="1:13" x14ac:dyDescent="0.2">
      <c r="A371" s="39">
        <v>170927140911</v>
      </c>
      <c r="B371" t="str">
        <f t="shared" si="57"/>
        <v>20170927140911</v>
      </c>
      <c r="C371" s="9">
        <f t="shared" si="52"/>
        <v>43005.58971064815</v>
      </c>
      <c r="D371" s="39">
        <v>160</v>
      </c>
      <c r="E371" s="40">
        <v>690</v>
      </c>
      <c r="F371" t="str">
        <f t="shared" si="53"/>
        <v/>
      </c>
      <c r="G371" s="3">
        <f t="shared" si="54"/>
        <v>43005.58971064815</v>
      </c>
      <c r="H371" s="41">
        <f t="shared" si="55"/>
        <v>6</v>
      </c>
      <c r="I371" s="41">
        <f t="shared" si="58"/>
        <v>3</v>
      </c>
      <c r="J371" s="42">
        <f t="shared" si="59"/>
        <v>6</v>
      </c>
      <c r="K371" s="45">
        <f t="shared" si="60"/>
        <v>13.604748057071918</v>
      </c>
      <c r="L371" s="46">
        <f t="shared" si="61"/>
        <v>198992.11491477193</v>
      </c>
      <c r="M371" s="44">
        <f t="shared" si="56"/>
        <v>0.99496057457385967</v>
      </c>
    </row>
    <row r="372" spans="1:13" x14ac:dyDescent="0.2">
      <c r="A372" s="39">
        <v>170927140913</v>
      </c>
      <c r="B372" t="str">
        <f t="shared" si="57"/>
        <v>20170927140913</v>
      </c>
      <c r="C372" s="9">
        <f t="shared" si="52"/>
        <v>43005.589733796296</v>
      </c>
      <c r="D372" s="39">
        <v>160</v>
      </c>
      <c r="E372" s="40">
        <v>692</v>
      </c>
      <c r="F372" t="str">
        <f t="shared" si="53"/>
        <v/>
      </c>
      <c r="G372" s="3">
        <f t="shared" si="54"/>
        <v>43005.589733796296</v>
      </c>
      <c r="H372" s="41">
        <f t="shared" si="55"/>
        <v>6</v>
      </c>
      <c r="I372" s="41">
        <f t="shared" si="58"/>
        <v>3</v>
      </c>
      <c r="J372" s="42">
        <f t="shared" si="59"/>
        <v>6</v>
      </c>
      <c r="K372" s="45">
        <f t="shared" si="60"/>
        <v>13.604748057071918</v>
      </c>
      <c r="L372" s="46">
        <f t="shared" si="61"/>
        <v>199005.71966282901</v>
      </c>
      <c r="M372" s="44">
        <f t="shared" si="56"/>
        <v>0.99502859831414503</v>
      </c>
    </row>
    <row r="373" spans="1:13" x14ac:dyDescent="0.2">
      <c r="A373" s="39">
        <v>170927140915</v>
      </c>
      <c r="B373" t="str">
        <f t="shared" si="57"/>
        <v>20170927140915</v>
      </c>
      <c r="C373" s="9">
        <f t="shared" si="52"/>
        <v>43005.589756944442</v>
      </c>
      <c r="D373" s="39">
        <v>160</v>
      </c>
      <c r="E373" s="40">
        <v>694</v>
      </c>
      <c r="F373" t="str">
        <f t="shared" si="53"/>
        <v/>
      </c>
      <c r="G373" s="3">
        <f t="shared" si="54"/>
        <v>43005.589756944442</v>
      </c>
      <c r="H373" s="41">
        <f t="shared" si="55"/>
        <v>6</v>
      </c>
      <c r="I373" s="41">
        <f t="shared" si="58"/>
        <v>3</v>
      </c>
      <c r="J373" s="42">
        <f t="shared" si="59"/>
        <v>6</v>
      </c>
      <c r="K373" s="45">
        <f t="shared" si="60"/>
        <v>13.604748057071918</v>
      </c>
      <c r="L373" s="46">
        <f t="shared" si="61"/>
        <v>199019.3244108861</v>
      </c>
      <c r="M373" s="44">
        <f t="shared" si="56"/>
        <v>0.9950966220544305</v>
      </c>
    </row>
    <row r="374" spans="1:13" x14ac:dyDescent="0.2">
      <c r="A374" s="39">
        <v>170927140917</v>
      </c>
      <c r="B374" t="str">
        <f t="shared" si="57"/>
        <v>20170927140917</v>
      </c>
      <c r="C374" s="9">
        <f t="shared" si="52"/>
        <v>43005.589780092596</v>
      </c>
      <c r="D374" s="39">
        <v>160</v>
      </c>
      <c r="E374" s="40">
        <v>696</v>
      </c>
      <c r="F374" t="str">
        <f t="shared" si="53"/>
        <v/>
      </c>
      <c r="G374" s="3">
        <f t="shared" si="54"/>
        <v>43005.589780092596</v>
      </c>
      <c r="H374" s="41">
        <f t="shared" si="55"/>
        <v>6</v>
      </c>
      <c r="I374" s="41">
        <f t="shared" si="58"/>
        <v>3</v>
      </c>
      <c r="J374" s="42">
        <f t="shared" si="59"/>
        <v>6</v>
      </c>
      <c r="K374" s="45">
        <f t="shared" si="60"/>
        <v>13.604748057071918</v>
      </c>
      <c r="L374" s="46">
        <f t="shared" si="61"/>
        <v>199032.92915894318</v>
      </c>
      <c r="M374" s="44">
        <f t="shared" si="56"/>
        <v>0.99516464579471586</v>
      </c>
    </row>
    <row r="375" spans="1:13" x14ac:dyDescent="0.2">
      <c r="A375" s="39">
        <v>170927140919</v>
      </c>
      <c r="B375" t="str">
        <f t="shared" si="57"/>
        <v>20170927140919</v>
      </c>
      <c r="C375" s="9">
        <f t="shared" si="52"/>
        <v>43005.589803240742</v>
      </c>
      <c r="D375" s="39">
        <v>160</v>
      </c>
      <c r="E375" s="40">
        <v>698</v>
      </c>
      <c r="F375" t="str">
        <f t="shared" si="53"/>
        <v/>
      </c>
      <c r="G375" s="3">
        <f t="shared" si="54"/>
        <v>43005.589803240742</v>
      </c>
      <c r="H375" s="41">
        <f t="shared" si="55"/>
        <v>6</v>
      </c>
      <c r="I375" s="41">
        <f t="shared" si="58"/>
        <v>3</v>
      </c>
      <c r="J375" s="42">
        <f t="shared" si="59"/>
        <v>6</v>
      </c>
      <c r="K375" s="45">
        <f t="shared" si="60"/>
        <v>13.604748057071918</v>
      </c>
      <c r="L375" s="46">
        <f t="shared" si="61"/>
        <v>199046.53390700027</v>
      </c>
      <c r="M375" s="44">
        <f t="shared" si="56"/>
        <v>0.99523266953500134</v>
      </c>
    </row>
    <row r="376" spans="1:13" x14ac:dyDescent="0.2">
      <c r="A376" s="39">
        <v>170927140921</v>
      </c>
      <c r="B376" t="str">
        <f t="shared" si="57"/>
        <v>20170927140921</v>
      </c>
      <c r="C376" s="9">
        <f t="shared" si="52"/>
        <v>43005.589826388888</v>
      </c>
      <c r="D376" s="39">
        <v>160</v>
      </c>
      <c r="E376" s="40">
        <v>700</v>
      </c>
      <c r="F376" t="str">
        <f t="shared" si="53"/>
        <v/>
      </c>
      <c r="G376" s="3">
        <f t="shared" si="54"/>
        <v>43005.589826388888</v>
      </c>
      <c r="H376" s="41">
        <f t="shared" si="55"/>
        <v>6</v>
      </c>
      <c r="I376" s="41">
        <f t="shared" si="58"/>
        <v>3</v>
      </c>
      <c r="J376" s="42">
        <f t="shared" si="59"/>
        <v>6</v>
      </c>
      <c r="K376" s="45">
        <f t="shared" si="60"/>
        <v>13.604748057071918</v>
      </c>
      <c r="L376" s="46">
        <f t="shared" si="61"/>
        <v>199060.13865505735</v>
      </c>
      <c r="M376" s="44">
        <f t="shared" si="56"/>
        <v>0.99530069327528681</v>
      </c>
    </row>
    <row r="377" spans="1:13" x14ac:dyDescent="0.2">
      <c r="A377" s="39">
        <v>170927140923</v>
      </c>
      <c r="B377" t="str">
        <f t="shared" si="57"/>
        <v>20170927140923</v>
      </c>
      <c r="C377" s="9">
        <f t="shared" si="52"/>
        <v>43005.589849537035</v>
      </c>
      <c r="D377" s="39">
        <v>160</v>
      </c>
      <c r="E377" s="40">
        <v>702</v>
      </c>
      <c r="F377" t="str">
        <f t="shared" si="53"/>
        <v/>
      </c>
      <c r="G377" s="3">
        <f t="shared" si="54"/>
        <v>43005.589849537035</v>
      </c>
      <c r="H377" s="41">
        <f t="shared" si="55"/>
        <v>6</v>
      </c>
      <c r="I377" s="41">
        <f t="shared" si="58"/>
        <v>3</v>
      </c>
      <c r="J377" s="42">
        <f t="shared" si="59"/>
        <v>6</v>
      </c>
      <c r="K377" s="45">
        <f t="shared" si="60"/>
        <v>13.604748057071918</v>
      </c>
      <c r="L377" s="46">
        <f t="shared" si="61"/>
        <v>199073.74340311444</v>
      </c>
      <c r="M377" s="44">
        <f t="shared" si="56"/>
        <v>0.99536871701557217</v>
      </c>
    </row>
    <row r="378" spans="1:13" x14ac:dyDescent="0.2">
      <c r="A378" s="39">
        <v>170927140925</v>
      </c>
      <c r="B378" t="str">
        <f t="shared" si="57"/>
        <v>20170927140925</v>
      </c>
      <c r="C378" s="9">
        <f t="shared" si="52"/>
        <v>43005.589872685188</v>
      </c>
      <c r="D378" s="39">
        <v>160</v>
      </c>
      <c r="E378" s="40">
        <v>704</v>
      </c>
      <c r="F378" t="str">
        <f t="shared" si="53"/>
        <v/>
      </c>
      <c r="G378" s="3">
        <f t="shared" si="54"/>
        <v>43005.589872685188</v>
      </c>
      <c r="H378" s="41">
        <f t="shared" si="55"/>
        <v>6</v>
      </c>
      <c r="I378" s="41">
        <f t="shared" si="58"/>
        <v>3</v>
      </c>
      <c r="J378" s="42">
        <f t="shared" si="59"/>
        <v>6</v>
      </c>
      <c r="K378" s="45">
        <f t="shared" si="60"/>
        <v>13.604748057071918</v>
      </c>
      <c r="L378" s="46">
        <f t="shared" si="61"/>
        <v>199087.34815117152</v>
      </c>
      <c r="M378" s="44">
        <f t="shared" si="56"/>
        <v>0.99543674075585764</v>
      </c>
    </row>
    <row r="379" spans="1:13" x14ac:dyDescent="0.2">
      <c r="A379" s="39">
        <v>170927140927</v>
      </c>
      <c r="B379" t="str">
        <f t="shared" si="57"/>
        <v>20170927140927</v>
      </c>
      <c r="C379" s="9">
        <f t="shared" si="52"/>
        <v>43005.589895833335</v>
      </c>
      <c r="D379" s="39">
        <v>160</v>
      </c>
      <c r="E379" s="40">
        <v>706</v>
      </c>
      <c r="F379" t="str">
        <f t="shared" si="53"/>
        <v/>
      </c>
      <c r="G379" s="3">
        <f t="shared" si="54"/>
        <v>43005.589895833335</v>
      </c>
      <c r="H379" s="41">
        <f t="shared" si="55"/>
        <v>6</v>
      </c>
      <c r="I379" s="41">
        <f t="shared" si="58"/>
        <v>3</v>
      </c>
      <c r="J379" s="42">
        <f t="shared" si="59"/>
        <v>6</v>
      </c>
      <c r="K379" s="45">
        <f t="shared" si="60"/>
        <v>13.604748057071918</v>
      </c>
      <c r="L379" s="46">
        <f t="shared" si="61"/>
        <v>199100.95289922861</v>
      </c>
      <c r="M379" s="44">
        <f t="shared" si="56"/>
        <v>0.995504764496143</v>
      </c>
    </row>
    <row r="380" spans="1:13" x14ac:dyDescent="0.2">
      <c r="A380" s="39">
        <v>170927140929</v>
      </c>
      <c r="B380" t="str">
        <f t="shared" si="57"/>
        <v>20170927140929</v>
      </c>
      <c r="C380" s="9">
        <f t="shared" si="52"/>
        <v>43005.589918981481</v>
      </c>
      <c r="D380" s="39">
        <v>160</v>
      </c>
      <c r="E380" s="40">
        <v>708</v>
      </c>
      <c r="F380" t="str">
        <f t="shared" si="53"/>
        <v/>
      </c>
      <c r="G380" s="3">
        <f t="shared" si="54"/>
        <v>43005.589918981481</v>
      </c>
      <c r="H380" s="41">
        <f t="shared" si="55"/>
        <v>6</v>
      </c>
      <c r="I380" s="41">
        <f t="shared" si="58"/>
        <v>3</v>
      </c>
      <c r="J380" s="42">
        <f t="shared" si="59"/>
        <v>6</v>
      </c>
      <c r="K380" s="45">
        <f t="shared" si="60"/>
        <v>13.604748057071918</v>
      </c>
      <c r="L380" s="46">
        <f t="shared" si="61"/>
        <v>199114.55764728569</v>
      </c>
      <c r="M380" s="44">
        <f t="shared" si="56"/>
        <v>0.99557278823642847</v>
      </c>
    </row>
    <row r="381" spans="1:13" x14ac:dyDescent="0.2">
      <c r="A381" s="39">
        <v>170927140931</v>
      </c>
      <c r="B381" t="str">
        <f t="shared" si="57"/>
        <v>20170927140931</v>
      </c>
      <c r="C381" s="9">
        <f t="shared" si="52"/>
        <v>43005.589942129627</v>
      </c>
      <c r="D381" s="39">
        <v>160</v>
      </c>
      <c r="E381" s="40">
        <v>710</v>
      </c>
      <c r="F381" t="str">
        <f t="shared" si="53"/>
        <v/>
      </c>
      <c r="G381" s="3">
        <f t="shared" si="54"/>
        <v>43005.589942129627</v>
      </c>
      <c r="H381" s="41">
        <f t="shared" si="55"/>
        <v>6</v>
      </c>
      <c r="I381" s="41">
        <f t="shared" si="58"/>
        <v>3</v>
      </c>
      <c r="J381" s="42">
        <f t="shared" si="59"/>
        <v>6</v>
      </c>
      <c r="K381" s="45">
        <f t="shared" si="60"/>
        <v>13.604748057071918</v>
      </c>
      <c r="L381" s="46">
        <f t="shared" si="61"/>
        <v>199128.16239534278</v>
      </c>
      <c r="M381" s="44">
        <f t="shared" si="56"/>
        <v>0.99564081197671384</v>
      </c>
    </row>
    <row r="382" spans="1:13" x14ac:dyDescent="0.2">
      <c r="A382" s="39">
        <v>170927140933</v>
      </c>
      <c r="B382" t="str">
        <f t="shared" si="57"/>
        <v>20170927140933</v>
      </c>
      <c r="C382" s="9">
        <f t="shared" si="52"/>
        <v>43005.589965277781</v>
      </c>
      <c r="D382" s="39">
        <v>160</v>
      </c>
      <c r="E382" s="40">
        <v>712</v>
      </c>
      <c r="F382" t="str">
        <f t="shared" si="53"/>
        <v/>
      </c>
      <c r="G382" s="3">
        <f t="shared" si="54"/>
        <v>43005.589965277781</v>
      </c>
      <c r="H382" s="41">
        <f t="shared" si="55"/>
        <v>6</v>
      </c>
      <c r="I382" s="41">
        <f t="shared" si="58"/>
        <v>3</v>
      </c>
      <c r="J382" s="42">
        <f t="shared" si="59"/>
        <v>6</v>
      </c>
      <c r="K382" s="45">
        <f t="shared" si="60"/>
        <v>13.604748057071918</v>
      </c>
      <c r="L382" s="46">
        <f t="shared" si="61"/>
        <v>199141.76714339986</v>
      </c>
      <c r="M382" s="44">
        <f t="shared" si="56"/>
        <v>0.99570883571699931</v>
      </c>
    </row>
    <row r="383" spans="1:13" x14ac:dyDescent="0.2">
      <c r="A383" s="39">
        <v>170927140935</v>
      </c>
      <c r="B383" t="str">
        <f t="shared" si="57"/>
        <v>20170927140935</v>
      </c>
      <c r="C383" s="9">
        <f t="shared" si="52"/>
        <v>43005.589988425927</v>
      </c>
      <c r="D383" s="39">
        <v>159</v>
      </c>
      <c r="E383" s="40">
        <v>714</v>
      </c>
      <c r="F383" t="str">
        <f t="shared" si="53"/>
        <v/>
      </c>
      <c r="G383" s="3">
        <f t="shared" si="54"/>
        <v>43005.589988425927</v>
      </c>
      <c r="H383" s="41">
        <f t="shared" si="55"/>
        <v>5</v>
      </c>
      <c r="I383" s="41">
        <f t="shared" si="58"/>
        <v>2.5</v>
      </c>
      <c r="J383" s="42">
        <f t="shared" si="59"/>
        <v>5.5</v>
      </c>
      <c r="K383" s="45">
        <f t="shared" si="60"/>
        <v>12.471019052315924</v>
      </c>
      <c r="L383" s="46">
        <f t="shared" si="61"/>
        <v>199154.23816245218</v>
      </c>
      <c r="M383" s="44">
        <f t="shared" si="56"/>
        <v>0.99577119081226095</v>
      </c>
    </row>
    <row r="384" spans="1:13" x14ac:dyDescent="0.2">
      <c r="A384" s="39">
        <v>170927140937</v>
      </c>
      <c r="B384" t="str">
        <f t="shared" si="57"/>
        <v>20170927140937</v>
      </c>
      <c r="C384" s="9">
        <f t="shared" si="52"/>
        <v>43005.590011574073</v>
      </c>
      <c r="D384" s="39">
        <v>159</v>
      </c>
      <c r="E384" s="40">
        <v>716</v>
      </c>
      <c r="F384" t="str">
        <f t="shared" si="53"/>
        <v/>
      </c>
      <c r="G384" s="3">
        <f t="shared" si="54"/>
        <v>43005.590011574073</v>
      </c>
      <c r="H384" s="41">
        <f t="shared" si="55"/>
        <v>5</v>
      </c>
      <c r="I384" s="41">
        <f t="shared" si="58"/>
        <v>2.5</v>
      </c>
      <c r="J384" s="42">
        <f t="shared" si="59"/>
        <v>5</v>
      </c>
      <c r="K384" s="45">
        <f t="shared" si="60"/>
        <v>11.337290047559932</v>
      </c>
      <c r="L384" s="46">
        <f t="shared" si="61"/>
        <v>199165.57545249973</v>
      </c>
      <c r="M384" s="44">
        <f t="shared" si="56"/>
        <v>0.99582787726249866</v>
      </c>
    </row>
    <row r="385" spans="1:13" x14ac:dyDescent="0.2">
      <c r="A385" s="39">
        <v>170927140939</v>
      </c>
      <c r="B385" t="str">
        <f t="shared" si="57"/>
        <v>20170927140939</v>
      </c>
      <c r="C385" s="9">
        <f t="shared" si="52"/>
        <v>43005.59003472222</v>
      </c>
      <c r="D385" s="39">
        <v>159</v>
      </c>
      <c r="E385" s="40">
        <v>718</v>
      </c>
      <c r="F385" t="str">
        <f t="shared" si="53"/>
        <v/>
      </c>
      <c r="G385" s="3">
        <f t="shared" si="54"/>
        <v>43005.59003472222</v>
      </c>
      <c r="H385" s="41">
        <f t="shared" si="55"/>
        <v>5</v>
      </c>
      <c r="I385" s="41">
        <f t="shared" si="58"/>
        <v>2.5</v>
      </c>
      <c r="J385" s="42">
        <f t="shared" si="59"/>
        <v>5</v>
      </c>
      <c r="K385" s="45">
        <f t="shared" si="60"/>
        <v>11.337290047559932</v>
      </c>
      <c r="L385" s="46">
        <f t="shared" si="61"/>
        <v>199176.91274254728</v>
      </c>
      <c r="M385" s="44">
        <f t="shared" si="56"/>
        <v>0.99588456371273637</v>
      </c>
    </row>
    <row r="386" spans="1:13" x14ac:dyDescent="0.2">
      <c r="A386" s="39">
        <v>170927140941</v>
      </c>
      <c r="B386" t="str">
        <f t="shared" si="57"/>
        <v>20170927140941</v>
      </c>
      <c r="C386" s="9">
        <f t="shared" si="52"/>
        <v>43005.590057870373</v>
      </c>
      <c r="D386" s="39">
        <v>159</v>
      </c>
      <c r="E386" s="40">
        <v>720</v>
      </c>
      <c r="F386" t="str">
        <f t="shared" si="53"/>
        <v/>
      </c>
      <c r="G386" s="3">
        <f t="shared" si="54"/>
        <v>43005.590057870373</v>
      </c>
      <c r="H386" s="41">
        <f t="shared" si="55"/>
        <v>5</v>
      </c>
      <c r="I386" s="41">
        <f t="shared" si="58"/>
        <v>2.5</v>
      </c>
      <c r="J386" s="42">
        <f t="shared" si="59"/>
        <v>5</v>
      </c>
      <c r="K386" s="45">
        <f t="shared" si="60"/>
        <v>11.337290047559932</v>
      </c>
      <c r="L386" s="46">
        <f t="shared" si="61"/>
        <v>199188.25003259483</v>
      </c>
      <c r="M386" s="44">
        <f t="shared" si="56"/>
        <v>0.99594125016297419</v>
      </c>
    </row>
    <row r="387" spans="1:13" x14ac:dyDescent="0.2">
      <c r="A387" s="39">
        <v>170927140943</v>
      </c>
      <c r="B387" t="str">
        <f t="shared" si="57"/>
        <v>20170927140943</v>
      </c>
      <c r="C387" s="9">
        <f t="shared" si="52"/>
        <v>43005.590081018519</v>
      </c>
      <c r="D387" s="39">
        <v>159</v>
      </c>
      <c r="E387" s="40">
        <v>722</v>
      </c>
      <c r="F387" t="str">
        <f t="shared" si="53"/>
        <v/>
      </c>
      <c r="G387" s="3">
        <f t="shared" si="54"/>
        <v>43005.590081018519</v>
      </c>
      <c r="H387" s="41">
        <f t="shared" si="55"/>
        <v>5</v>
      </c>
      <c r="I387" s="41">
        <f t="shared" si="58"/>
        <v>2.5</v>
      </c>
      <c r="J387" s="42">
        <f t="shared" si="59"/>
        <v>5</v>
      </c>
      <c r="K387" s="45">
        <f t="shared" si="60"/>
        <v>11.337290047559932</v>
      </c>
      <c r="L387" s="46">
        <f t="shared" si="61"/>
        <v>199199.58732264239</v>
      </c>
      <c r="M387" s="44">
        <f t="shared" si="56"/>
        <v>0.9959979366132119</v>
      </c>
    </row>
    <row r="388" spans="1:13" x14ac:dyDescent="0.2">
      <c r="A388" s="39">
        <v>170927140945</v>
      </c>
      <c r="B388" t="str">
        <f t="shared" si="57"/>
        <v>20170927140945</v>
      </c>
      <c r="C388" s="9">
        <f t="shared" si="52"/>
        <v>43005.590104166666</v>
      </c>
      <c r="D388" s="39">
        <v>159</v>
      </c>
      <c r="E388" s="40">
        <v>724</v>
      </c>
      <c r="F388" t="str">
        <f t="shared" si="53"/>
        <v/>
      </c>
      <c r="G388" s="3">
        <f t="shared" si="54"/>
        <v>43005.590104166666</v>
      </c>
      <c r="H388" s="41">
        <f t="shared" si="55"/>
        <v>5</v>
      </c>
      <c r="I388" s="41">
        <f t="shared" si="58"/>
        <v>2.5</v>
      </c>
      <c r="J388" s="42">
        <f t="shared" si="59"/>
        <v>5</v>
      </c>
      <c r="K388" s="45">
        <f t="shared" si="60"/>
        <v>11.337290047559932</v>
      </c>
      <c r="L388" s="46">
        <f t="shared" si="61"/>
        <v>199210.92461268994</v>
      </c>
      <c r="M388" s="44">
        <f t="shared" si="56"/>
        <v>0.99605462306344972</v>
      </c>
    </row>
    <row r="389" spans="1:13" x14ac:dyDescent="0.2">
      <c r="A389" s="39">
        <v>170927140947</v>
      </c>
      <c r="B389" t="str">
        <f t="shared" si="57"/>
        <v>20170927140947</v>
      </c>
      <c r="C389" s="9">
        <f t="shared" si="52"/>
        <v>43005.590127314812</v>
      </c>
      <c r="D389" s="39">
        <v>159</v>
      </c>
      <c r="E389" s="40">
        <v>726</v>
      </c>
      <c r="F389" t="str">
        <f t="shared" si="53"/>
        <v/>
      </c>
      <c r="G389" s="3">
        <f t="shared" si="54"/>
        <v>43005.590127314812</v>
      </c>
      <c r="H389" s="41">
        <f t="shared" si="55"/>
        <v>5</v>
      </c>
      <c r="I389" s="41">
        <f t="shared" si="58"/>
        <v>2.5</v>
      </c>
      <c r="J389" s="42">
        <f t="shared" si="59"/>
        <v>5</v>
      </c>
      <c r="K389" s="45">
        <f t="shared" si="60"/>
        <v>11.337290047559932</v>
      </c>
      <c r="L389" s="46">
        <f t="shared" si="61"/>
        <v>199222.26190273749</v>
      </c>
      <c r="M389" s="44">
        <f t="shared" si="56"/>
        <v>0.99611130951368743</v>
      </c>
    </row>
    <row r="390" spans="1:13" x14ac:dyDescent="0.2">
      <c r="A390" s="39">
        <v>170927140949</v>
      </c>
      <c r="B390" t="str">
        <f t="shared" si="57"/>
        <v>20170927140949</v>
      </c>
      <c r="C390" s="9">
        <f t="shared" si="52"/>
        <v>43005.590150462966</v>
      </c>
      <c r="D390" s="39">
        <v>159</v>
      </c>
      <c r="E390" s="40">
        <v>728</v>
      </c>
      <c r="F390" t="str">
        <f t="shared" si="53"/>
        <v/>
      </c>
      <c r="G390" s="3">
        <f t="shared" si="54"/>
        <v>43005.590150462966</v>
      </c>
      <c r="H390" s="41">
        <f t="shared" si="55"/>
        <v>5</v>
      </c>
      <c r="I390" s="41">
        <f t="shared" si="58"/>
        <v>2.5</v>
      </c>
      <c r="J390" s="42">
        <f t="shared" si="59"/>
        <v>5</v>
      </c>
      <c r="K390" s="45">
        <f t="shared" si="60"/>
        <v>11.337290047559932</v>
      </c>
      <c r="L390" s="46">
        <f t="shared" si="61"/>
        <v>199233.59919278504</v>
      </c>
      <c r="M390" s="44">
        <f t="shared" si="56"/>
        <v>0.99616799596392525</v>
      </c>
    </row>
    <row r="391" spans="1:13" x14ac:dyDescent="0.2">
      <c r="A391" s="39">
        <v>170927140951</v>
      </c>
      <c r="B391" t="str">
        <f t="shared" si="57"/>
        <v>20170927140951</v>
      </c>
      <c r="C391" s="9">
        <f t="shared" si="52"/>
        <v>43005.590173611112</v>
      </c>
      <c r="D391" s="39">
        <v>159</v>
      </c>
      <c r="E391" s="40">
        <v>730</v>
      </c>
      <c r="F391" t="str">
        <f t="shared" si="53"/>
        <v/>
      </c>
      <c r="G391" s="3">
        <f t="shared" si="54"/>
        <v>43005.590173611112</v>
      </c>
      <c r="H391" s="41">
        <f t="shared" si="55"/>
        <v>5</v>
      </c>
      <c r="I391" s="41">
        <f t="shared" si="58"/>
        <v>2.5</v>
      </c>
      <c r="J391" s="42">
        <f t="shared" si="59"/>
        <v>5</v>
      </c>
      <c r="K391" s="45">
        <f t="shared" si="60"/>
        <v>11.337290047559932</v>
      </c>
      <c r="L391" s="46">
        <f t="shared" si="61"/>
        <v>199244.93648283259</v>
      </c>
      <c r="M391" s="44">
        <f t="shared" si="56"/>
        <v>0.99622468241416295</v>
      </c>
    </row>
    <row r="392" spans="1:13" x14ac:dyDescent="0.2">
      <c r="A392" s="39">
        <v>170927140953</v>
      </c>
      <c r="B392" t="str">
        <f t="shared" si="57"/>
        <v>20170927140953</v>
      </c>
      <c r="C392" s="9">
        <f t="shared" si="52"/>
        <v>43005.590196759258</v>
      </c>
      <c r="D392" s="39">
        <v>159</v>
      </c>
      <c r="E392" s="40">
        <v>732</v>
      </c>
      <c r="F392" t="str">
        <f t="shared" si="53"/>
        <v/>
      </c>
      <c r="G392" s="3">
        <f t="shared" si="54"/>
        <v>43005.590196759258</v>
      </c>
      <c r="H392" s="41">
        <f t="shared" si="55"/>
        <v>5</v>
      </c>
      <c r="I392" s="41">
        <f t="shared" si="58"/>
        <v>2.5</v>
      </c>
      <c r="J392" s="42">
        <f t="shared" si="59"/>
        <v>5</v>
      </c>
      <c r="K392" s="45">
        <f t="shared" si="60"/>
        <v>11.337290047559932</v>
      </c>
      <c r="L392" s="46">
        <f t="shared" si="61"/>
        <v>199256.27377288014</v>
      </c>
      <c r="M392" s="44">
        <f t="shared" si="56"/>
        <v>0.99628136886440077</v>
      </c>
    </row>
    <row r="393" spans="1:13" x14ac:dyDescent="0.2">
      <c r="A393" s="39">
        <v>170927140955</v>
      </c>
      <c r="B393" t="str">
        <f t="shared" si="57"/>
        <v>20170927140955</v>
      </c>
      <c r="C393" s="9">
        <f t="shared" si="52"/>
        <v>43005.590219907404</v>
      </c>
      <c r="D393" s="39">
        <v>159</v>
      </c>
      <c r="E393" s="40">
        <v>734</v>
      </c>
      <c r="F393" t="str">
        <f t="shared" si="53"/>
        <v/>
      </c>
      <c r="G393" s="3">
        <f t="shared" si="54"/>
        <v>43005.590219907404</v>
      </c>
      <c r="H393" s="41">
        <f t="shared" si="55"/>
        <v>5</v>
      </c>
      <c r="I393" s="41">
        <f t="shared" si="58"/>
        <v>2.5</v>
      </c>
      <c r="J393" s="42">
        <f t="shared" si="59"/>
        <v>5</v>
      </c>
      <c r="K393" s="45">
        <f t="shared" si="60"/>
        <v>11.337290047559932</v>
      </c>
      <c r="L393" s="46">
        <f t="shared" si="61"/>
        <v>199267.6110629277</v>
      </c>
      <c r="M393" s="44">
        <f t="shared" si="56"/>
        <v>0.99633805531463848</v>
      </c>
    </row>
    <row r="394" spans="1:13" x14ac:dyDescent="0.2">
      <c r="A394" s="39">
        <v>170927140957</v>
      </c>
      <c r="B394" t="str">
        <f t="shared" si="57"/>
        <v>20170927140957</v>
      </c>
      <c r="C394" s="9">
        <f t="shared" si="52"/>
        <v>43005.590243055558</v>
      </c>
      <c r="D394" s="39">
        <v>159</v>
      </c>
      <c r="E394" s="40">
        <v>736</v>
      </c>
      <c r="F394" t="str">
        <f t="shared" si="53"/>
        <v/>
      </c>
      <c r="G394" s="3">
        <f t="shared" si="54"/>
        <v>43005.590243055558</v>
      </c>
      <c r="H394" s="41">
        <f t="shared" si="55"/>
        <v>5</v>
      </c>
      <c r="I394" s="41">
        <f t="shared" si="58"/>
        <v>2.5</v>
      </c>
      <c r="J394" s="42">
        <f t="shared" si="59"/>
        <v>5</v>
      </c>
      <c r="K394" s="45">
        <f t="shared" si="60"/>
        <v>11.337290047559932</v>
      </c>
      <c r="L394" s="46">
        <f t="shared" si="61"/>
        <v>199278.94835297525</v>
      </c>
      <c r="M394" s="44">
        <f t="shared" si="56"/>
        <v>0.99639474176487619</v>
      </c>
    </row>
    <row r="395" spans="1:13" x14ac:dyDescent="0.2">
      <c r="A395" s="39">
        <v>170927140959</v>
      </c>
      <c r="B395" t="str">
        <f t="shared" si="57"/>
        <v>20170927140959</v>
      </c>
      <c r="C395" s="9">
        <f t="shared" si="52"/>
        <v>43005.590266203704</v>
      </c>
      <c r="D395" s="39">
        <v>159</v>
      </c>
      <c r="E395" s="40">
        <v>738</v>
      </c>
      <c r="F395" t="str">
        <f t="shared" si="53"/>
        <v/>
      </c>
      <c r="G395" s="3">
        <f t="shared" si="54"/>
        <v>43005.590266203704</v>
      </c>
      <c r="H395" s="41">
        <f t="shared" si="55"/>
        <v>5</v>
      </c>
      <c r="I395" s="41">
        <f t="shared" si="58"/>
        <v>2.5</v>
      </c>
      <c r="J395" s="42">
        <f t="shared" si="59"/>
        <v>5</v>
      </c>
      <c r="K395" s="45">
        <f t="shared" si="60"/>
        <v>11.337290047559932</v>
      </c>
      <c r="L395" s="46">
        <f t="shared" si="61"/>
        <v>199290.2856430228</v>
      </c>
      <c r="M395" s="44">
        <f t="shared" si="56"/>
        <v>0.99645142821511401</v>
      </c>
    </row>
    <row r="396" spans="1:13" x14ac:dyDescent="0.2">
      <c r="A396" s="39">
        <v>170927141001</v>
      </c>
      <c r="B396" t="str">
        <f t="shared" si="57"/>
        <v>20170927141001</v>
      </c>
      <c r="C396" s="9">
        <f t="shared" si="52"/>
        <v>43005.590289351851</v>
      </c>
      <c r="D396" s="39">
        <v>159</v>
      </c>
      <c r="E396" s="40">
        <v>740</v>
      </c>
      <c r="F396" t="str">
        <f t="shared" si="53"/>
        <v/>
      </c>
      <c r="G396" s="3">
        <f t="shared" si="54"/>
        <v>43005.590289351851</v>
      </c>
      <c r="H396" s="41">
        <f t="shared" si="55"/>
        <v>5</v>
      </c>
      <c r="I396" s="41">
        <f t="shared" si="58"/>
        <v>2.5</v>
      </c>
      <c r="J396" s="42">
        <f t="shared" si="59"/>
        <v>5</v>
      </c>
      <c r="K396" s="45">
        <f t="shared" si="60"/>
        <v>11.337290047559932</v>
      </c>
      <c r="L396" s="46">
        <f t="shared" si="61"/>
        <v>199301.62293307035</v>
      </c>
      <c r="M396" s="44">
        <f t="shared" si="56"/>
        <v>0.99650811466535172</v>
      </c>
    </row>
    <row r="397" spans="1:13" x14ac:dyDescent="0.2">
      <c r="A397" s="39">
        <v>170927141003</v>
      </c>
      <c r="B397" t="str">
        <f t="shared" si="57"/>
        <v>20170927141003</v>
      </c>
      <c r="C397" s="9">
        <f t="shared" si="52"/>
        <v>43005.590312499997</v>
      </c>
      <c r="D397" s="39">
        <v>158</v>
      </c>
      <c r="E397" s="40">
        <v>742</v>
      </c>
      <c r="F397" t="str">
        <f t="shared" si="53"/>
        <v/>
      </c>
      <c r="G397" s="3">
        <f t="shared" si="54"/>
        <v>43005.590312499997</v>
      </c>
      <c r="H397" s="41">
        <f t="shared" si="55"/>
        <v>4</v>
      </c>
      <c r="I397" s="41">
        <f t="shared" si="58"/>
        <v>2</v>
      </c>
      <c r="J397" s="42">
        <f t="shared" si="59"/>
        <v>4.5</v>
      </c>
      <c r="K397" s="45">
        <f t="shared" si="60"/>
        <v>10.203561042803939</v>
      </c>
      <c r="L397" s="46">
        <f t="shared" si="61"/>
        <v>199311.82649411316</v>
      </c>
      <c r="M397" s="44">
        <f t="shared" si="56"/>
        <v>0.99655913247056582</v>
      </c>
    </row>
    <row r="398" spans="1:13" x14ac:dyDescent="0.2">
      <c r="A398" s="39">
        <v>170927141005</v>
      </c>
      <c r="B398" t="str">
        <f t="shared" si="57"/>
        <v>20170927141005</v>
      </c>
      <c r="C398" s="9">
        <f t="shared" si="52"/>
        <v>43005.59033564815</v>
      </c>
      <c r="D398" s="39">
        <v>159</v>
      </c>
      <c r="E398" s="40">
        <v>744</v>
      </c>
      <c r="F398" t="str">
        <f t="shared" si="53"/>
        <v/>
      </c>
      <c r="G398" s="3">
        <f t="shared" si="54"/>
        <v>43005.59033564815</v>
      </c>
      <c r="H398" s="41">
        <f t="shared" si="55"/>
        <v>5</v>
      </c>
      <c r="I398" s="41">
        <f t="shared" si="58"/>
        <v>2.5</v>
      </c>
      <c r="J398" s="42">
        <f t="shared" si="59"/>
        <v>4.5</v>
      </c>
      <c r="K398" s="45">
        <f t="shared" si="60"/>
        <v>10.203561042803939</v>
      </c>
      <c r="L398" s="46">
        <f t="shared" si="61"/>
        <v>199322.03005515598</v>
      </c>
      <c r="M398" s="44">
        <f t="shared" si="56"/>
        <v>0.99661015027577993</v>
      </c>
    </row>
    <row r="399" spans="1:13" x14ac:dyDescent="0.2">
      <c r="A399" s="39">
        <v>170927141007</v>
      </c>
      <c r="B399" t="str">
        <f t="shared" si="57"/>
        <v>20170927141007</v>
      </c>
      <c r="C399" s="9">
        <f t="shared" si="52"/>
        <v>43005.590358796297</v>
      </c>
      <c r="D399" s="39">
        <v>159</v>
      </c>
      <c r="E399" s="40">
        <v>746</v>
      </c>
      <c r="F399" t="str">
        <f t="shared" si="53"/>
        <v/>
      </c>
      <c r="G399" s="3">
        <f t="shared" si="54"/>
        <v>43005.590358796297</v>
      </c>
      <c r="H399" s="41">
        <f t="shared" si="55"/>
        <v>5</v>
      </c>
      <c r="I399" s="41">
        <f t="shared" si="58"/>
        <v>2.5</v>
      </c>
      <c r="J399" s="42">
        <f t="shared" si="59"/>
        <v>5</v>
      </c>
      <c r="K399" s="45">
        <f t="shared" si="60"/>
        <v>11.337290047559932</v>
      </c>
      <c r="L399" s="46">
        <f t="shared" si="61"/>
        <v>199333.36734520353</v>
      </c>
      <c r="M399" s="44">
        <f t="shared" si="56"/>
        <v>0.99666683672601764</v>
      </c>
    </row>
    <row r="400" spans="1:13" x14ac:dyDescent="0.2">
      <c r="A400" s="39">
        <v>170927141009</v>
      </c>
      <c r="B400" t="str">
        <f t="shared" si="57"/>
        <v>20170927141009</v>
      </c>
      <c r="C400" s="9">
        <f t="shared" si="52"/>
        <v>43005.590381944443</v>
      </c>
      <c r="D400" s="39">
        <v>158</v>
      </c>
      <c r="E400" s="40">
        <v>748</v>
      </c>
      <c r="F400" t="str">
        <f t="shared" si="53"/>
        <v/>
      </c>
      <c r="G400" s="3">
        <f t="shared" si="54"/>
        <v>43005.590381944443</v>
      </c>
      <c r="H400" s="41">
        <f t="shared" si="55"/>
        <v>4</v>
      </c>
      <c r="I400" s="41">
        <f t="shared" si="58"/>
        <v>2</v>
      </c>
      <c r="J400" s="42">
        <f t="shared" si="59"/>
        <v>4.5</v>
      </c>
      <c r="K400" s="45">
        <f t="shared" si="60"/>
        <v>10.203561042803939</v>
      </c>
      <c r="L400" s="46">
        <f t="shared" si="61"/>
        <v>199343.57090624634</v>
      </c>
      <c r="M400" s="44">
        <f t="shared" si="56"/>
        <v>0.99671785453123174</v>
      </c>
    </row>
    <row r="401" spans="1:13" x14ac:dyDescent="0.2">
      <c r="A401" s="39">
        <v>170927141011</v>
      </c>
      <c r="B401" t="str">
        <f t="shared" si="57"/>
        <v>20170927141011</v>
      </c>
      <c r="C401" s="9">
        <f t="shared" si="52"/>
        <v>43005.590405092589</v>
      </c>
      <c r="D401" s="39">
        <v>158</v>
      </c>
      <c r="E401" s="40">
        <v>750</v>
      </c>
      <c r="F401" t="str">
        <f t="shared" si="53"/>
        <v/>
      </c>
      <c r="G401" s="3">
        <f t="shared" si="54"/>
        <v>43005.590405092589</v>
      </c>
      <c r="H401" s="41">
        <f t="shared" si="55"/>
        <v>4</v>
      </c>
      <c r="I401" s="41">
        <f t="shared" si="58"/>
        <v>2</v>
      </c>
      <c r="J401" s="42">
        <f t="shared" si="59"/>
        <v>4</v>
      </c>
      <c r="K401" s="45">
        <f t="shared" si="60"/>
        <v>9.0698320380479451</v>
      </c>
      <c r="L401" s="46">
        <f t="shared" si="61"/>
        <v>199352.64073828439</v>
      </c>
      <c r="M401" s="44">
        <f t="shared" si="56"/>
        <v>0.99676320369142191</v>
      </c>
    </row>
    <row r="402" spans="1:13" x14ac:dyDescent="0.2">
      <c r="A402" s="39">
        <v>170927141013</v>
      </c>
      <c r="B402" t="str">
        <f t="shared" si="57"/>
        <v>20170927141013</v>
      </c>
      <c r="C402" s="9">
        <f t="shared" si="52"/>
        <v>43005.590428240743</v>
      </c>
      <c r="D402" s="39">
        <v>158</v>
      </c>
      <c r="E402" s="40">
        <v>752</v>
      </c>
      <c r="F402" t="str">
        <f t="shared" si="53"/>
        <v/>
      </c>
      <c r="G402" s="3">
        <f t="shared" si="54"/>
        <v>43005.590428240743</v>
      </c>
      <c r="H402" s="41">
        <f t="shared" si="55"/>
        <v>4</v>
      </c>
      <c r="I402" s="41">
        <f t="shared" si="58"/>
        <v>2</v>
      </c>
      <c r="J402" s="42">
        <f t="shared" si="59"/>
        <v>4</v>
      </c>
      <c r="K402" s="45">
        <f t="shared" si="60"/>
        <v>9.0698320380479451</v>
      </c>
      <c r="L402" s="46">
        <f t="shared" si="61"/>
        <v>199361.71057032244</v>
      </c>
      <c r="M402" s="44">
        <f t="shared" si="56"/>
        <v>0.99680855285161218</v>
      </c>
    </row>
    <row r="403" spans="1:13" x14ac:dyDescent="0.2">
      <c r="A403" s="39">
        <v>170927141015</v>
      </c>
      <c r="B403" t="str">
        <f t="shared" si="57"/>
        <v>20170927141015</v>
      </c>
      <c r="C403" s="9">
        <f t="shared" si="52"/>
        <v>43005.590451388889</v>
      </c>
      <c r="D403" s="39">
        <v>158</v>
      </c>
      <c r="E403" s="40">
        <v>754</v>
      </c>
      <c r="F403" t="str">
        <f t="shared" si="53"/>
        <v/>
      </c>
      <c r="G403" s="3">
        <f t="shared" si="54"/>
        <v>43005.590451388889</v>
      </c>
      <c r="H403" s="41">
        <f t="shared" si="55"/>
        <v>4</v>
      </c>
      <c r="I403" s="41">
        <f t="shared" si="58"/>
        <v>2</v>
      </c>
      <c r="J403" s="42">
        <f t="shared" si="59"/>
        <v>4</v>
      </c>
      <c r="K403" s="45">
        <f t="shared" si="60"/>
        <v>9.0698320380479451</v>
      </c>
      <c r="L403" s="46">
        <f t="shared" si="61"/>
        <v>199370.78040236048</v>
      </c>
      <c r="M403" s="44">
        <f t="shared" si="56"/>
        <v>0.99685390201180246</v>
      </c>
    </row>
    <row r="404" spans="1:13" x14ac:dyDescent="0.2">
      <c r="A404" s="39">
        <v>170927141017</v>
      </c>
      <c r="B404" t="str">
        <f t="shared" si="57"/>
        <v>20170927141017</v>
      </c>
      <c r="C404" s="9">
        <f t="shared" si="52"/>
        <v>43005.590474537035</v>
      </c>
      <c r="D404" s="39">
        <v>158</v>
      </c>
      <c r="E404" s="40">
        <v>756</v>
      </c>
      <c r="F404" t="str">
        <f t="shared" si="53"/>
        <v/>
      </c>
      <c r="G404" s="3">
        <f t="shared" si="54"/>
        <v>43005.590474537035</v>
      </c>
      <c r="H404" s="41">
        <f t="shared" si="55"/>
        <v>4</v>
      </c>
      <c r="I404" s="41">
        <f t="shared" si="58"/>
        <v>2</v>
      </c>
      <c r="J404" s="42">
        <f t="shared" si="59"/>
        <v>4</v>
      </c>
      <c r="K404" s="45">
        <f t="shared" si="60"/>
        <v>9.0698320380479451</v>
      </c>
      <c r="L404" s="46">
        <f t="shared" si="61"/>
        <v>199379.85023439853</v>
      </c>
      <c r="M404" s="44">
        <f t="shared" si="56"/>
        <v>0.99689925117199263</v>
      </c>
    </row>
    <row r="405" spans="1:13" x14ac:dyDescent="0.2">
      <c r="A405" s="39">
        <v>170927141019</v>
      </c>
      <c r="B405" t="str">
        <f t="shared" si="57"/>
        <v>20170927141019</v>
      </c>
      <c r="C405" s="9">
        <f t="shared" si="52"/>
        <v>43005.590497685182</v>
      </c>
      <c r="D405" s="39">
        <v>158</v>
      </c>
      <c r="E405" s="40">
        <v>758</v>
      </c>
      <c r="F405" t="str">
        <f t="shared" si="53"/>
        <v/>
      </c>
      <c r="G405" s="3">
        <f t="shared" si="54"/>
        <v>43005.590497685182</v>
      </c>
      <c r="H405" s="41">
        <f t="shared" si="55"/>
        <v>4</v>
      </c>
      <c r="I405" s="41">
        <f t="shared" si="58"/>
        <v>2</v>
      </c>
      <c r="J405" s="42">
        <f t="shared" si="59"/>
        <v>4</v>
      </c>
      <c r="K405" s="45">
        <f t="shared" si="60"/>
        <v>9.0698320380479451</v>
      </c>
      <c r="L405" s="46">
        <f t="shared" si="61"/>
        <v>199388.92006643658</v>
      </c>
      <c r="M405" s="44">
        <f t="shared" si="56"/>
        <v>0.99694460033218291</v>
      </c>
    </row>
    <row r="406" spans="1:13" x14ac:dyDescent="0.2">
      <c r="A406" s="39">
        <v>170927141021</v>
      </c>
      <c r="B406" t="str">
        <f t="shared" si="57"/>
        <v>20170927141021</v>
      </c>
      <c r="C406" s="9">
        <f t="shared" si="52"/>
        <v>43005.590520833335</v>
      </c>
      <c r="D406" s="39">
        <v>158</v>
      </c>
      <c r="E406" s="40">
        <v>760</v>
      </c>
      <c r="F406" t="str">
        <f t="shared" si="53"/>
        <v/>
      </c>
      <c r="G406" s="3">
        <f t="shared" si="54"/>
        <v>43005.590520833335</v>
      </c>
      <c r="H406" s="41">
        <f t="shared" si="55"/>
        <v>4</v>
      </c>
      <c r="I406" s="41">
        <f t="shared" si="58"/>
        <v>2</v>
      </c>
      <c r="J406" s="42">
        <f t="shared" si="59"/>
        <v>4</v>
      </c>
      <c r="K406" s="45">
        <f t="shared" si="60"/>
        <v>9.0698320380479451</v>
      </c>
      <c r="L406" s="46">
        <f t="shared" si="61"/>
        <v>199397.98989847463</v>
      </c>
      <c r="M406" s="44">
        <f t="shared" si="56"/>
        <v>0.99698994949237307</v>
      </c>
    </row>
    <row r="407" spans="1:13" x14ac:dyDescent="0.2">
      <c r="A407" s="39">
        <v>170927141023</v>
      </c>
      <c r="B407" t="str">
        <f t="shared" si="57"/>
        <v>20170927141023</v>
      </c>
      <c r="C407" s="9">
        <f t="shared" si="52"/>
        <v>43005.590543981481</v>
      </c>
      <c r="D407" s="39">
        <v>158</v>
      </c>
      <c r="E407" s="40">
        <v>762</v>
      </c>
      <c r="F407" t="str">
        <f t="shared" si="53"/>
        <v/>
      </c>
      <c r="G407" s="3">
        <f t="shared" si="54"/>
        <v>43005.590543981481</v>
      </c>
      <c r="H407" s="41">
        <f t="shared" si="55"/>
        <v>4</v>
      </c>
      <c r="I407" s="41">
        <f t="shared" si="58"/>
        <v>2</v>
      </c>
      <c r="J407" s="42">
        <f t="shared" si="59"/>
        <v>4</v>
      </c>
      <c r="K407" s="45">
        <f t="shared" si="60"/>
        <v>9.0698320380479451</v>
      </c>
      <c r="L407" s="46">
        <f t="shared" si="61"/>
        <v>199407.05973051267</v>
      </c>
      <c r="M407" s="44">
        <f t="shared" si="56"/>
        <v>0.99703529865256335</v>
      </c>
    </row>
    <row r="408" spans="1:13" x14ac:dyDescent="0.2">
      <c r="A408" s="39">
        <v>170927141025</v>
      </c>
      <c r="B408" t="str">
        <f t="shared" si="57"/>
        <v>20170927141025</v>
      </c>
      <c r="C408" s="9">
        <f t="shared" si="52"/>
        <v>43005.590567129628</v>
      </c>
      <c r="D408" s="39">
        <v>158</v>
      </c>
      <c r="E408" s="40">
        <v>764</v>
      </c>
      <c r="F408" t="str">
        <f t="shared" si="53"/>
        <v/>
      </c>
      <c r="G408" s="3">
        <f t="shared" si="54"/>
        <v>43005.590567129628</v>
      </c>
      <c r="H408" s="41">
        <f t="shared" si="55"/>
        <v>4</v>
      </c>
      <c r="I408" s="41">
        <f t="shared" si="58"/>
        <v>2</v>
      </c>
      <c r="J408" s="42">
        <f t="shared" si="59"/>
        <v>4</v>
      </c>
      <c r="K408" s="45">
        <f t="shared" si="60"/>
        <v>9.0698320380479451</v>
      </c>
      <c r="L408" s="46">
        <f t="shared" si="61"/>
        <v>199416.12956255072</v>
      </c>
      <c r="M408" s="44">
        <f t="shared" si="56"/>
        <v>0.99708064781275363</v>
      </c>
    </row>
    <row r="409" spans="1:13" x14ac:dyDescent="0.2">
      <c r="A409" s="39">
        <v>170927141027</v>
      </c>
      <c r="B409" t="str">
        <f t="shared" si="57"/>
        <v>20170927141027</v>
      </c>
      <c r="C409" s="9">
        <f t="shared" si="52"/>
        <v>43005.590590277781</v>
      </c>
      <c r="D409" s="39">
        <v>158</v>
      </c>
      <c r="E409" s="40">
        <v>766</v>
      </c>
      <c r="F409" t="str">
        <f t="shared" si="53"/>
        <v/>
      </c>
      <c r="G409" s="3">
        <f t="shared" si="54"/>
        <v>43005.590590277781</v>
      </c>
      <c r="H409" s="41">
        <f t="shared" si="55"/>
        <v>4</v>
      </c>
      <c r="I409" s="41">
        <f t="shared" si="58"/>
        <v>2</v>
      </c>
      <c r="J409" s="42">
        <f t="shared" si="59"/>
        <v>4</v>
      </c>
      <c r="K409" s="45">
        <f t="shared" si="60"/>
        <v>9.0698320380479451</v>
      </c>
      <c r="L409" s="46">
        <f t="shared" si="61"/>
        <v>199425.19939458877</v>
      </c>
      <c r="M409" s="44">
        <f t="shared" si="56"/>
        <v>0.9971259969729438</v>
      </c>
    </row>
    <row r="410" spans="1:13" x14ac:dyDescent="0.2">
      <c r="A410" s="39">
        <v>170927141029</v>
      </c>
      <c r="B410" t="str">
        <f t="shared" si="57"/>
        <v>20170927141029</v>
      </c>
      <c r="C410" s="9">
        <f t="shared" ref="C410:C473" si="62">DATE(LEFT(B410,4),MID(B410,5,2),MID(B410,7,2))+TIME(MID(B410,9,2),MID(B410,11,2),RIGHT(B410,2))</f>
        <v>43005.590613425928</v>
      </c>
      <c r="D410" s="39">
        <v>158</v>
      </c>
      <c r="E410" s="40">
        <v>768</v>
      </c>
      <c r="F410" t="str">
        <f t="shared" ref="F410:F473" si="63">IF(H410=$B$13,C410,"")</f>
        <v/>
      </c>
      <c r="G410" s="3">
        <f t="shared" ref="G410:G473" si="64">IF(D410-$B$11&gt;0,C410," ")</f>
        <v>43005.590613425928</v>
      </c>
      <c r="H410" s="41">
        <f t="shared" ref="H410:H473" si="65">IF((D410-$B$11)&gt;0,D410-$B$11,0)</f>
        <v>4</v>
      </c>
      <c r="I410" s="41">
        <f t="shared" si="58"/>
        <v>2</v>
      </c>
      <c r="J410" s="42">
        <f t="shared" si="59"/>
        <v>4</v>
      </c>
      <c r="K410" s="45">
        <f t="shared" si="60"/>
        <v>9.0698320380479451</v>
      </c>
      <c r="L410" s="46">
        <f t="shared" si="61"/>
        <v>199434.26922662681</v>
      </c>
      <c r="M410" s="44">
        <f t="shared" ref="M410:M473" si="66">L410/($B$17*1000)</f>
        <v>0.99717134613313407</v>
      </c>
    </row>
    <row r="411" spans="1:13" x14ac:dyDescent="0.2">
      <c r="A411" s="39">
        <v>170927141031</v>
      </c>
      <c r="B411" t="str">
        <f t="shared" ref="B411:B474" si="67">"20"&amp;A411</f>
        <v>20170927141031</v>
      </c>
      <c r="C411" s="9">
        <f t="shared" si="62"/>
        <v>43005.590636574074</v>
      </c>
      <c r="D411" s="39">
        <v>158</v>
      </c>
      <c r="E411" s="40">
        <v>770</v>
      </c>
      <c r="F411" t="str">
        <f t="shared" si="63"/>
        <v/>
      </c>
      <c r="G411" s="3">
        <f t="shared" si="64"/>
        <v>43005.590636574074</v>
      </c>
      <c r="H411" s="41">
        <f t="shared" si="65"/>
        <v>4</v>
      </c>
      <c r="I411" s="41">
        <f t="shared" ref="I411:I474" si="68">H411/2</f>
        <v>2</v>
      </c>
      <c r="J411" s="42">
        <f t="shared" ref="J411:J474" si="69">AVERAGE(I410:I411)*(E411-E410)</f>
        <v>4</v>
      </c>
      <c r="K411" s="45">
        <f t="shared" ref="K411:K474" si="70">J411*$B$19</f>
        <v>9.0698320380479451</v>
      </c>
      <c r="L411" s="46">
        <f t="shared" si="61"/>
        <v>199443.33905866486</v>
      </c>
      <c r="M411" s="44">
        <f t="shared" si="66"/>
        <v>0.99721669529332435</v>
      </c>
    </row>
    <row r="412" spans="1:13" x14ac:dyDescent="0.2">
      <c r="A412" s="39">
        <v>170927141033</v>
      </c>
      <c r="B412" t="str">
        <f t="shared" si="67"/>
        <v>20170927141033</v>
      </c>
      <c r="C412" s="9">
        <f t="shared" si="62"/>
        <v>43005.59065972222</v>
      </c>
      <c r="D412" s="39">
        <v>158</v>
      </c>
      <c r="E412" s="40">
        <v>772</v>
      </c>
      <c r="F412" t="str">
        <f t="shared" si="63"/>
        <v/>
      </c>
      <c r="G412" s="3">
        <f t="shared" si="64"/>
        <v>43005.59065972222</v>
      </c>
      <c r="H412" s="41">
        <f t="shared" si="65"/>
        <v>4</v>
      </c>
      <c r="I412" s="41">
        <f t="shared" si="68"/>
        <v>2</v>
      </c>
      <c r="J412" s="42">
        <f t="shared" si="69"/>
        <v>4</v>
      </c>
      <c r="K412" s="45">
        <f t="shared" si="70"/>
        <v>9.0698320380479451</v>
      </c>
      <c r="L412" s="46">
        <f t="shared" ref="L412:L475" si="71">L411+K412</f>
        <v>199452.40889070291</v>
      </c>
      <c r="M412" s="44">
        <f t="shared" si="66"/>
        <v>0.99726204445351452</v>
      </c>
    </row>
    <row r="413" spans="1:13" x14ac:dyDescent="0.2">
      <c r="A413" s="39">
        <v>170927141035</v>
      </c>
      <c r="B413" t="str">
        <f t="shared" si="67"/>
        <v>20170927141035</v>
      </c>
      <c r="C413" s="9">
        <f t="shared" si="62"/>
        <v>43005.590682870374</v>
      </c>
      <c r="D413" s="39">
        <v>158</v>
      </c>
      <c r="E413" s="40">
        <v>774</v>
      </c>
      <c r="F413" t="str">
        <f t="shared" si="63"/>
        <v/>
      </c>
      <c r="G413" s="3">
        <f t="shared" si="64"/>
        <v>43005.590682870374</v>
      </c>
      <c r="H413" s="41">
        <f t="shared" si="65"/>
        <v>4</v>
      </c>
      <c r="I413" s="41">
        <f t="shared" si="68"/>
        <v>2</v>
      </c>
      <c r="J413" s="42">
        <f t="shared" si="69"/>
        <v>4</v>
      </c>
      <c r="K413" s="45">
        <f t="shared" si="70"/>
        <v>9.0698320380479451</v>
      </c>
      <c r="L413" s="46">
        <f t="shared" si="71"/>
        <v>199461.47872274095</v>
      </c>
      <c r="M413" s="44">
        <f t="shared" si="66"/>
        <v>0.9973073936137048</v>
      </c>
    </row>
    <row r="414" spans="1:13" x14ac:dyDescent="0.2">
      <c r="A414" s="39">
        <v>170927141037</v>
      </c>
      <c r="B414" t="str">
        <f t="shared" si="67"/>
        <v>20170927141037</v>
      </c>
      <c r="C414" s="9">
        <f t="shared" si="62"/>
        <v>43005.59070601852</v>
      </c>
      <c r="D414" s="39">
        <v>158</v>
      </c>
      <c r="E414" s="40">
        <v>776</v>
      </c>
      <c r="F414" t="str">
        <f t="shared" si="63"/>
        <v/>
      </c>
      <c r="G414" s="3">
        <f t="shared" si="64"/>
        <v>43005.59070601852</v>
      </c>
      <c r="H414" s="41">
        <f t="shared" si="65"/>
        <v>4</v>
      </c>
      <c r="I414" s="41">
        <f t="shared" si="68"/>
        <v>2</v>
      </c>
      <c r="J414" s="42">
        <f t="shared" si="69"/>
        <v>4</v>
      </c>
      <c r="K414" s="45">
        <f t="shared" si="70"/>
        <v>9.0698320380479451</v>
      </c>
      <c r="L414" s="46">
        <f t="shared" si="71"/>
        <v>199470.548554779</v>
      </c>
      <c r="M414" s="44">
        <f t="shared" si="66"/>
        <v>0.99735274277389496</v>
      </c>
    </row>
    <row r="415" spans="1:13" x14ac:dyDescent="0.2">
      <c r="A415" s="39">
        <v>170927141039</v>
      </c>
      <c r="B415" t="str">
        <f t="shared" si="67"/>
        <v>20170927141039</v>
      </c>
      <c r="C415" s="9">
        <f t="shared" si="62"/>
        <v>43005.590729166666</v>
      </c>
      <c r="D415" s="39">
        <v>158</v>
      </c>
      <c r="E415" s="40">
        <v>778</v>
      </c>
      <c r="F415" t="str">
        <f t="shared" si="63"/>
        <v/>
      </c>
      <c r="G415" s="3">
        <f t="shared" si="64"/>
        <v>43005.590729166666</v>
      </c>
      <c r="H415" s="41">
        <f t="shared" si="65"/>
        <v>4</v>
      </c>
      <c r="I415" s="41">
        <f t="shared" si="68"/>
        <v>2</v>
      </c>
      <c r="J415" s="42">
        <f t="shared" si="69"/>
        <v>4</v>
      </c>
      <c r="K415" s="45">
        <f t="shared" si="70"/>
        <v>9.0698320380479451</v>
      </c>
      <c r="L415" s="46">
        <f t="shared" si="71"/>
        <v>199479.61838681705</v>
      </c>
      <c r="M415" s="44">
        <f t="shared" si="66"/>
        <v>0.99739809193408524</v>
      </c>
    </row>
    <row r="416" spans="1:13" x14ac:dyDescent="0.2">
      <c r="A416" s="39">
        <v>170927141041</v>
      </c>
      <c r="B416" t="str">
        <f t="shared" si="67"/>
        <v>20170927141041</v>
      </c>
      <c r="C416" s="9">
        <f t="shared" si="62"/>
        <v>43005.590752314813</v>
      </c>
      <c r="D416" s="39">
        <v>158</v>
      </c>
      <c r="E416" s="40">
        <v>780</v>
      </c>
      <c r="F416" t="str">
        <f t="shared" si="63"/>
        <v/>
      </c>
      <c r="G416" s="3">
        <f t="shared" si="64"/>
        <v>43005.590752314813</v>
      </c>
      <c r="H416" s="41">
        <f t="shared" si="65"/>
        <v>4</v>
      </c>
      <c r="I416" s="41">
        <f t="shared" si="68"/>
        <v>2</v>
      </c>
      <c r="J416" s="42">
        <f t="shared" si="69"/>
        <v>4</v>
      </c>
      <c r="K416" s="45">
        <f t="shared" si="70"/>
        <v>9.0698320380479451</v>
      </c>
      <c r="L416" s="46">
        <f t="shared" si="71"/>
        <v>199488.6882188551</v>
      </c>
      <c r="M416" s="44">
        <f t="shared" si="66"/>
        <v>0.99744344109427552</v>
      </c>
    </row>
    <row r="417" spans="1:13" x14ac:dyDescent="0.2">
      <c r="A417" s="39">
        <v>170927141043</v>
      </c>
      <c r="B417" t="str">
        <f t="shared" si="67"/>
        <v>20170927141043</v>
      </c>
      <c r="C417" s="9">
        <f t="shared" si="62"/>
        <v>43005.590775462966</v>
      </c>
      <c r="D417" s="39">
        <v>158</v>
      </c>
      <c r="E417" s="40">
        <v>782</v>
      </c>
      <c r="F417" t="str">
        <f t="shared" si="63"/>
        <v/>
      </c>
      <c r="G417" s="3">
        <f t="shared" si="64"/>
        <v>43005.590775462966</v>
      </c>
      <c r="H417" s="41">
        <f t="shared" si="65"/>
        <v>4</v>
      </c>
      <c r="I417" s="41">
        <f t="shared" si="68"/>
        <v>2</v>
      </c>
      <c r="J417" s="42">
        <f t="shared" si="69"/>
        <v>4</v>
      </c>
      <c r="K417" s="45">
        <f t="shared" si="70"/>
        <v>9.0698320380479451</v>
      </c>
      <c r="L417" s="46">
        <f t="shared" si="71"/>
        <v>199497.75805089314</v>
      </c>
      <c r="M417" s="44">
        <f t="shared" si="66"/>
        <v>0.99748879025446568</v>
      </c>
    </row>
    <row r="418" spans="1:13" x14ac:dyDescent="0.2">
      <c r="A418" s="39">
        <v>170927141045</v>
      </c>
      <c r="B418" t="str">
        <f t="shared" si="67"/>
        <v>20170927141045</v>
      </c>
      <c r="C418" s="9">
        <f t="shared" si="62"/>
        <v>43005.590798611112</v>
      </c>
      <c r="D418" s="39">
        <v>158</v>
      </c>
      <c r="E418" s="40">
        <v>784</v>
      </c>
      <c r="F418" t="str">
        <f t="shared" si="63"/>
        <v/>
      </c>
      <c r="G418" s="3">
        <f t="shared" si="64"/>
        <v>43005.590798611112</v>
      </c>
      <c r="H418" s="41">
        <f t="shared" si="65"/>
        <v>4</v>
      </c>
      <c r="I418" s="41">
        <f t="shared" si="68"/>
        <v>2</v>
      </c>
      <c r="J418" s="42">
        <f t="shared" si="69"/>
        <v>4</v>
      </c>
      <c r="K418" s="45">
        <f t="shared" si="70"/>
        <v>9.0698320380479451</v>
      </c>
      <c r="L418" s="46">
        <f t="shared" si="71"/>
        <v>199506.82788293119</v>
      </c>
      <c r="M418" s="44">
        <f t="shared" si="66"/>
        <v>0.99753413941465596</v>
      </c>
    </row>
    <row r="419" spans="1:13" x14ac:dyDescent="0.2">
      <c r="A419" s="39">
        <v>170927141047</v>
      </c>
      <c r="B419" t="str">
        <f t="shared" si="67"/>
        <v>20170927141047</v>
      </c>
      <c r="C419" s="9">
        <f t="shared" si="62"/>
        <v>43005.590821759259</v>
      </c>
      <c r="D419" s="39">
        <v>158</v>
      </c>
      <c r="E419" s="40">
        <v>786</v>
      </c>
      <c r="F419" t="str">
        <f t="shared" si="63"/>
        <v/>
      </c>
      <c r="G419" s="3">
        <f t="shared" si="64"/>
        <v>43005.590821759259</v>
      </c>
      <c r="H419" s="41">
        <f t="shared" si="65"/>
        <v>4</v>
      </c>
      <c r="I419" s="41">
        <f t="shared" si="68"/>
        <v>2</v>
      </c>
      <c r="J419" s="42">
        <f t="shared" si="69"/>
        <v>4</v>
      </c>
      <c r="K419" s="45">
        <f t="shared" si="70"/>
        <v>9.0698320380479451</v>
      </c>
      <c r="L419" s="46">
        <f t="shared" si="71"/>
        <v>199515.89771496924</v>
      </c>
      <c r="M419" s="44">
        <f t="shared" si="66"/>
        <v>0.99757948857484613</v>
      </c>
    </row>
    <row r="420" spans="1:13" x14ac:dyDescent="0.2">
      <c r="A420" s="39">
        <v>170927141049</v>
      </c>
      <c r="B420" t="str">
        <f t="shared" si="67"/>
        <v>20170927141049</v>
      </c>
      <c r="C420" s="9">
        <f t="shared" si="62"/>
        <v>43005.590844907405</v>
      </c>
      <c r="D420" s="39">
        <v>157</v>
      </c>
      <c r="E420" s="40">
        <v>788</v>
      </c>
      <c r="F420" t="str">
        <f t="shared" si="63"/>
        <v/>
      </c>
      <c r="G420" s="3">
        <f t="shared" si="64"/>
        <v>43005.590844907405</v>
      </c>
      <c r="H420" s="41">
        <f t="shared" si="65"/>
        <v>3</v>
      </c>
      <c r="I420" s="41">
        <f t="shared" si="68"/>
        <v>1.5</v>
      </c>
      <c r="J420" s="42">
        <f t="shared" si="69"/>
        <v>3.5</v>
      </c>
      <c r="K420" s="45">
        <f t="shared" si="70"/>
        <v>7.9361030332919515</v>
      </c>
      <c r="L420" s="46">
        <f t="shared" si="71"/>
        <v>199523.83381800252</v>
      </c>
      <c r="M420" s="44">
        <f t="shared" si="66"/>
        <v>0.99761916909001258</v>
      </c>
    </row>
    <row r="421" spans="1:13" x14ac:dyDescent="0.2">
      <c r="A421" s="39">
        <v>170927141051</v>
      </c>
      <c r="B421" t="str">
        <f t="shared" si="67"/>
        <v>20170927141051</v>
      </c>
      <c r="C421" s="9">
        <f t="shared" si="62"/>
        <v>43005.590868055559</v>
      </c>
      <c r="D421" s="39">
        <v>157</v>
      </c>
      <c r="E421" s="40">
        <v>790</v>
      </c>
      <c r="F421" t="str">
        <f t="shared" si="63"/>
        <v/>
      </c>
      <c r="G421" s="3">
        <f t="shared" si="64"/>
        <v>43005.590868055559</v>
      </c>
      <c r="H421" s="41">
        <f t="shared" si="65"/>
        <v>3</v>
      </c>
      <c r="I421" s="41">
        <f t="shared" si="68"/>
        <v>1.5</v>
      </c>
      <c r="J421" s="42">
        <f t="shared" si="69"/>
        <v>3</v>
      </c>
      <c r="K421" s="45">
        <f t="shared" si="70"/>
        <v>6.8023740285359588</v>
      </c>
      <c r="L421" s="46">
        <f t="shared" si="71"/>
        <v>199530.63619203106</v>
      </c>
      <c r="M421" s="44">
        <f t="shared" si="66"/>
        <v>0.99765318096015532</v>
      </c>
    </row>
    <row r="422" spans="1:13" x14ac:dyDescent="0.2">
      <c r="A422" s="39">
        <v>170927141053</v>
      </c>
      <c r="B422" t="str">
        <f t="shared" si="67"/>
        <v>20170927141053</v>
      </c>
      <c r="C422" s="9">
        <f t="shared" si="62"/>
        <v>43005.590891203705</v>
      </c>
      <c r="D422" s="39">
        <v>158</v>
      </c>
      <c r="E422" s="40">
        <v>792</v>
      </c>
      <c r="F422" t="str">
        <f t="shared" si="63"/>
        <v/>
      </c>
      <c r="G422" s="3">
        <f t="shared" si="64"/>
        <v>43005.590891203705</v>
      </c>
      <c r="H422" s="41">
        <f t="shared" si="65"/>
        <v>4</v>
      </c>
      <c r="I422" s="41">
        <f t="shared" si="68"/>
        <v>2</v>
      </c>
      <c r="J422" s="42">
        <f t="shared" si="69"/>
        <v>3.5</v>
      </c>
      <c r="K422" s="45">
        <f t="shared" si="70"/>
        <v>7.9361030332919515</v>
      </c>
      <c r="L422" s="46">
        <f t="shared" si="71"/>
        <v>199538.57229506434</v>
      </c>
      <c r="M422" s="44">
        <f t="shared" si="66"/>
        <v>0.99769286147532166</v>
      </c>
    </row>
    <row r="423" spans="1:13" x14ac:dyDescent="0.2">
      <c r="A423" s="39">
        <v>170927141055</v>
      </c>
      <c r="B423" t="str">
        <f t="shared" si="67"/>
        <v>20170927141055</v>
      </c>
      <c r="C423" s="9">
        <f t="shared" si="62"/>
        <v>43005.590914351851</v>
      </c>
      <c r="D423" s="39">
        <v>157</v>
      </c>
      <c r="E423" s="40">
        <v>794</v>
      </c>
      <c r="F423" t="str">
        <f t="shared" si="63"/>
        <v/>
      </c>
      <c r="G423" s="3">
        <f t="shared" si="64"/>
        <v>43005.590914351851</v>
      </c>
      <c r="H423" s="41">
        <f t="shared" si="65"/>
        <v>3</v>
      </c>
      <c r="I423" s="41">
        <f t="shared" si="68"/>
        <v>1.5</v>
      </c>
      <c r="J423" s="42">
        <f t="shared" si="69"/>
        <v>3.5</v>
      </c>
      <c r="K423" s="45">
        <f t="shared" si="70"/>
        <v>7.9361030332919515</v>
      </c>
      <c r="L423" s="46">
        <f t="shared" si="71"/>
        <v>199546.50839809762</v>
      </c>
      <c r="M423" s="44">
        <f t="shared" si="66"/>
        <v>0.99773254199048811</v>
      </c>
    </row>
    <row r="424" spans="1:13" x14ac:dyDescent="0.2">
      <c r="A424" s="39">
        <v>170927141057</v>
      </c>
      <c r="B424" t="str">
        <f t="shared" si="67"/>
        <v>20170927141057</v>
      </c>
      <c r="C424" s="9">
        <f t="shared" si="62"/>
        <v>43005.590937499997</v>
      </c>
      <c r="D424" s="39">
        <v>158</v>
      </c>
      <c r="E424" s="40">
        <v>796</v>
      </c>
      <c r="F424" t="str">
        <f t="shared" si="63"/>
        <v/>
      </c>
      <c r="G424" s="3">
        <f t="shared" si="64"/>
        <v>43005.590937499997</v>
      </c>
      <c r="H424" s="41">
        <f t="shared" si="65"/>
        <v>4</v>
      </c>
      <c r="I424" s="41">
        <f t="shared" si="68"/>
        <v>2</v>
      </c>
      <c r="J424" s="42">
        <f t="shared" si="69"/>
        <v>3.5</v>
      </c>
      <c r="K424" s="45">
        <f t="shared" si="70"/>
        <v>7.9361030332919515</v>
      </c>
      <c r="L424" s="46">
        <f t="shared" si="71"/>
        <v>199554.4445011309</v>
      </c>
      <c r="M424" s="44">
        <f t="shared" si="66"/>
        <v>0.99777222250565445</v>
      </c>
    </row>
    <row r="425" spans="1:13" x14ac:dyDescent="0.2">
      <c r="A425" s="39">
        <v>170927141059</v>
      </c>
      <c r="B425" t="str">
        <f t="shared" si="67"/>
        <v>20170927141059</v>
      </c>
      <c r="C425" s="9">
        <f t="shared" si="62"/>
        <v>43005.590960648151</v>
      </c>
      <c r="D425" s="39">
        <v>158</v>
      </c>
      <c r="E425" s="40">
        <v>798</v>
      </c>
      <c r="F425" t="str">
        <f t="shared" si="63"/>
        <v/>
      </c>
      <c r="G425" s="3">
        <f t="shared" si="64"/>
        <v>43005.590960648151</v>
      </c>
      <c r="H425" s="41">
        <f t="shared" si="65"/>
        <v>4</v>
      </c>
      <c r="I425" s="41">
        <f t="shared" si="68"/>
        <v>2</v>
      </c>
      <c r="J425" s="42">
        <f t="shared" si="69"/>
        <v>4</v>
      </c>
      <c r="K425" s="45">
        <f t="shared" si="70"/>
        <v>9.0698320380479451</v>
      </c>
      <c r="L425" s="46">
        <f t="shared" si="71"/>
        <v>199563.51433316895</v>
      </c>
      <c r="M425" s="44">
        <f t="shared" si="66"/>
        <v>0.99781757166584473</v>
      </c>
    </row>
    <row r="426" spans="1:13" x14ac:dyDescent="0.2">
      <c r="A426" s="39">
        <v>170927141101</v>
      </c>
      <c r="B426" t="str">
        <f t="shared" si="67"/>
        <v>20170927141101</v>
      </c>
      <c r="C426" s="9">
        <f t="shared" si="62"/>
        <v>43005.590983796297</v>
      </c>
      <c r="D426" s="39">
        <v>158</v>
      </c>
      <c r="E426" s="40">
        <v>800</v>
      </c>
      <c r="F426" t="str">
        <f t="shared" si="63"/>
        <v/>
      </c>
      <c r="G426" s="3">
        <f t="shared" si="64"/>
        <v>43005.590983796297</v>
      </c>
      <c r="H426" s="41">
        <f t="shared" si="65"/>
        <v>4</v>
      </c>
      <c r="I426" s="41">
        <f t="shared" si="68"/>
        <v>2</v>
      </c>
      <c r="J426" s="42">
        <f t="shared" si="69"/>
        <v>4</v>
      </c>
      <c r="K426" s="45">
        <f t="shared" si="70"/>
        <v>9.0698320380479451</v>
      </c>
      <c r="L426" s="46">
        <f t="shared" si="71"/>
        <v>199572.58416520699</v>
      </c>
      <c r="M426" s="44">
        <f t="shared" si="66"/>
        <v>0.997862920826035</v>
      </c>
    </row>
    <row r="427" spans="1:13" x14ac:dyDescent="0.2">
      <c r="A427" s="39">
        <v>170927141103</v>
      </c>
      <c r="B427" t="str">
        <f t="shared" si="67"/>
        <v>20170927141103</v>
      </c>
      <c r="C427" s="9">
        <f t="shared" si="62"/>
        <v>43005.591006944444</v>
      </c>
      <c r="D427" s="39">
        <v>158</v>
      </c>
      <c r="E427" s="40">
        <v>802</v>
      </c>
      <c r="F427" t="str">
        <f t="shared" si="63"/>
        <v/>
      </c>
      <c r="G427" s="3">
        <f t="shared" si="64"/>
        <v>43005.591006944444</v>
      </c>
      <c r="H427" s="41">
        <f t="shared" si="65"/>
        <v>4</v>
      </c>
      <c r="I427" s="41">
        <f t="shared" si="68"/>
        <v>2</v>
      </c>
      <c r="J427" s="42">
        <f t="shared" si="69"/>
        <v>4</v>
      </c>
      <c r="K427" s="45">
        <f t="shared" si="70"/>
        <v>9.0698320380479451</v>
      </c>
      <c r="L427" s="46">
        <f t="shared" si="71"/>
        <v>199581.65399724504</v>
      </c>
      <c r="M427" s="44">
        <f t="shared" si="66"/>
        <v>0.99790826998622517</v>
      </c>
    </row>
    <row r="428" spans="1:13" x14ac:dyDescent="0.2">
      <c r="A428" s="39">
        <v>170927141105</v>
      </c>
      <c r="B428" t="str">
        <f t="shared" si="67"/>
        <v>20170927141105</v>
      </c>
      <c r="C428" s="9">
        <f t="shared" si="62"/>
        <v>43005.59103009259</v>
      </c>
      <c r="D428" s="39">
        <v>157</v>
      </c>
      <c r="E428" s="40">
        <v>804</v>
      </c>
      <c r="F428" t="str">
        <f t="shared" si="63"/>
        <v/>
      </c>
      <c r="G428" s="3">
        <f t="shared" si="64"/>
        <v>43005.59103009259</v>
      </c>
      <c r="H428" s="41">
        <f t="shared" si="65"/>
        <v>3</v>
      </c>
      <c r="I428" s="41">
        <f t="shared" si="68"/>
        <v>1.5</v>
      </c>
      <c r="J428" s="42">
        <f t="shared" si="69"/>
        <v>3.5</v>
      </c>
      <c r="K428" s="45">
        <f t="shared" si="70"/>
        <v>7.9361030332919515</v>
      </c>
      <c r="L428" s="46">
        <f t="shared" si="71"/>
        <v>199589.59010027832</v>
      </c>
      <c r="M428" s="44">
        <f t="shared" si="66"/>
        <v>0.99794795050139162</v>
      </c>
    </row>
    <row r="429" spans="1:13" x14ac:dyDescent="0.2">
      <c r="A429" s="39">
        <v>170927141107</v>
      </c>
      <c r="B429" t="str">
        <f t="shared" si="67"/>
        <v>20170927141107</v>
      </c>
      <c r="C429" s="9">
        <f t="shared" si="62"/>
        <v>43005.591053240743</v>
      </c>
      <c r="D429" s="39">
        <v>157</v>
      </c>
      <c r="E429" s="40">
        <v>806</v>
      </c>
      <c r="F429" t="str">
        <f t="shared" si="63"/>
        <v/>
      </c>
      <c r="G429" s="3">
        <f t="shared" si="64"/>
        <v>43005.591053240743</v>
      </c>
      <c r="H429" s="41">
        <f t="shared" si="65"/>
        <v>3</v>
      </c>
      <c r="I429" s="41">
        <f t="shared" si="68"/>
        <v>1.5</v>
      </c>
      <c r="J429" s="42">
        <f t="shared" si="69"/>
        <v>3</v>
      </c>
      <c r="K429" s="45">
        <f t="shared" si="70"/>
        <v>6.8023740285359588</v>
      </c>
      <c r="L429" s="46">
        <f t="shared" si="71"/>
        <v>199596.39247430686</v>
      </c>
      <c r="M429" s="44">
        <f t="shared" si="66"/>
        <v>0.99798196237153436</v>
      </c>
    </row>
    <row r="430" spans="1:13" x14ac:dyDescent="0.2">
      <c r="A430" s="39">
        <v>170927141109</v>
      </c>
      <c r="B430" t="str">
        <f t="shared" si="67"/>
        <v>20170927141109</v>
      </c>
      <c r="C430" s="9">
        <f t="shared" si="62"/>
        <v>43005.59107638889</v>
      </c>
      <c r="D430" s="39">
        <v>157</v>
      </c>
      <c r="E430" s="40">
        <v>808</v>
      </c>
      <c r="F430" t="str">
        <f t="shared" si="63"/>
        <v/>
      </c>
      <c r="G430" s="3">
        <f t="shared" si="64"/>
        <v>43005.59107638889</v>
      </c>
      <c r="H430" s="41">
        <f t="shared" si="65"/>
        <v>3</v>
      </c>
      <c r="I430" s="41">
        <f t="shared" si="68"/>
        <v>1.5</v>
      </c>
      <c r="J430" s="42">
        <f t="shared" si="69"/>
        <v>3</v>
      </c>
      <c r="K430" s="45">
        <f t="shared" si="70"/>
        <v>6.8023740285359588</v>
      </c>
      <c r="L430" s="46">
        <f t="shared" si="71"/>
        <v>199603.19484833541</v>
      </c>
      <c r="M430" s="44">
        <f t="shared" si="66"/>
        <v>0.99801597424167698</v>
      </c>
    </row>
    <row r="431" spans="1:13" x14ac:dyDescent="0.2">
      <c r="A431" s="39">
        <v>170927141111</v>
      </c>
      <c r="B431" t="str">
        <f t="shared" si="67"/>
        <v>20170927141111</v>
      </c>
      <c r="C431" s="9">
        <f t="shared" si="62"/>
        <v>43005.591099537036</v>
      </c>
      <c r="D431" s="39">
        <v>157</v>
      </c>
      <c r="E431" s="40">
        <v>810</v>
      </c>
      <c r="F431" t="str">
        <f t="shared" si="63"/>
        <v/>
      </c>
      <c r="G431" s="3">
        <f t="shared" si="64"/>
        <v>43005.591099537036</v>
      </c>
      <c r="H431" s="41">
        <f t="shared" si="65"/>
        <v>3</v>
      </c>
      <c r="I431" s="41">
        <f t="shared" si="68"/>
        <v>1.5</v>
      </c>
      <c r="J431" s="42">
        <f t="shared" si="69"/>
        <v>3</v>
      </c>
      <c r="K431" s="45">
        <f t="shared" si="70"/>
        <v>6.8023740285359588</v>
      </c>
      <c r="L431" s="46">
        <f t="shared" si="71"/>
        <v>199609.99722236395</v>
      </c>
      <c r="M431" s="44">
        <f t="shared" si="66"/>
        <v>0.99804998611181972</v>
      </c>
    </row>
    <row r="432" spans="1:13" x14ac:dyDescent="0.2">
      <c r="A432" s="39">
        <v>170927141113</v>
      </c>
      <c r="B432" t="str">
        <f t="shared" si="67"/>
        <v>20170927141113</v>
      </c>
      <c r="C432" s="9">
        <f t="shared" si="62"/>
        <v>43005.591122685182</v>
      </c>
      <c r="D432" s="39">
        <v>157</v>
      </c>
      <c r="E432" s="40">
        <v>812</v>
      </c>
      <c r="F432" t="str">
        <f t="shared" si="63"/>
        <v/>
      </c>
      <c r="G432" s="3">
        <f t="shared" si="64"/>
        <v>43005.591122685182</v>
      </c>
      <c r="H432" s="41">
        <f t="shared" si="65"/>
        <v>3</v>
      </c>
      <c r="I432" s="41">
        <f t="shared" si="68"/>
        <v>1.5</v>
      </c>
      <c r="J432" s="42">
        <f t="shared" si="69"/>
        <v>3</v>
      </c>
      <c r="K432" s="45">
        <f t="shared" si="70"/>
        <v>6.8023740285359588</v>
      </c>
      <c r="L432" s="46">
        <f t="shared" si="71"/>
        <v>199616.79959639249</v>
      </c>
      <c r="M432" s="44">
        <f t="shared" si="66"/>
        <v>0.99808399798196246</v>
      </c>
    </row>
    <row r="433" spans="1:13" x14ac:dyDescent="0.2">
      <c r="A433" s="39">
        <v>170927141115</v>
      </c>
      <c r="B433" t="str">
        <f t="shared" si="67"/>
        <v>20170927141115</v>
      </c>
      <c r="C433" s="9">
        <f t="shared" si="62"/>
        <v>43005.591145833336</v>
      </c>
      <c r="D433" s="39">
        <v>157</v>
      </c>
      <c r="E433" s="40">
        <v>814</v>
      </c>
      <c r="F433" t="str">
        <f t="shared" si="63"/>
        <v/>
      </c>
      <c r="G433" s="3">
        <f t="shared" si="64"/>
        <v>43005.591145833336</v>
      </c>
      <c r="H433" s="41">
        <f t="shared" si="65"/>
        <v>3</v>
      </c>
      <c r="I433" s="41">
        <f t="shared" si="68"/>
        <v>1.5</v>
      </c>
      <c r="J433" s="42">
        <f t="shared" si="69"/>
        <v>3</v>
      </c>
      <c r="K433" s="45">
        <f t="shared" si="70"/>
        <v>6.8023740285359588</v>
      </c>
      <c r="L433" s="46">
        <f t="shared" si="71"/>
        <v>199623.60197042103</v>
      </c>
      <c r="M433" s="44">
        <f t="shared" si="66"/>
        <v>0.99811800985210519</v>
      </c>
    </row>
    <row r="434" spans="1:13" x14ac:dyDescent="0.2">
      <c r="A434" s="39">
        <v>170927141117</v>
      </c>
      <c r="B434" t="str">
        <f t="shared" si="67"/>
        <v>20170927141117</v>
      </c>
      <c r="C434" s="9">
        <f t="shared" si="62"/>
        <v>43005.591168981482</v>
      </c>
      <c r="D434" s="39">
        <v>157</v>
      </c>
      <c r="E434" s="40">
        <v>816</v>
      </c>
      <c r="F434" t="str">
        <f t="shared" si="63"/>
        <v/>
      </c>
      <c r="G434" s="3">
        <f t="shared" si="64"/>
        <v>43005.591168981482</v>
      </c>
      <c r="H434" s="41">
        <f t="shared" si="65"/>
        <v>3</v>
      </c>
      <c r="I434" s="41">
        <f t="shared" si="68"/>
        <v>1.5</v>
      </c>
      <c r="J434" s="42">
        <f t="shared" si="69"/>
        <v>3</v>
      </c>
      <c r="K434" s="45">
        <f t="shared" si="70"/>
        <v>6.8023740285359588</v>
      </c>
      <c r="L434" s="46">
        <f t="shared" si="71"/>
        <v>199630.40434444958</v>
      </c>
      <c r="M434" s="44">
        <f t="shared" si="66"/>
        <v>0.99815202172224793</v>
      </c>
    </row>
    <row r="435" spans="1:13" x14ac:dyDescent="0.2">
      <c r="A435" s="39">
        <v>170927141119</v>
      </c>
      <c r="B435" t="str">
        <f t="shared" si="67"/>
        <v>20170927141119</v>
      </c>
      <c r="C435" s="9">
        <f t="shared" si="62"/>
        <v>43005.591192129628</v>
      </c>
      <c r="D435" s="39">
        <v>157</v>
      </c>
      <c r="E435" s="40">
        <v>818</v>
      </c>
      <c r="F435" t="str">
        <f t="shared" si="63"/>
        <v/>
      </c>
      <c r="G435" s="3">
        <f t="shared" si="64"/>
        <v>43005.591192129628</v>
      </c>
      <c r="H435" s="41">
        <f t="shared" si="65"/>
        <v>3</v>
      </c>
      <c r="I435" s="41">
        <f t="shared" si="68"/>
        <v>1.5</v>
      </c>
      <c r="J435" s="42">
        <f t="shared" si="69"/>
        <v>3</v>
      </c>
      <c r="K435" s="45">
        <f t="shared" si="70"/>
        <v>6.8023740285359588</v>
      </c>
      <c r="L435" s="46">
        <f t="shared" si="71"/>
        <v>199637.20671847812</v>
      </c>
      <c r="M435" s="44">
        <f t="shared" si="66"/>
        <v>0.99818603359239055</v>
      </c>
    </row>
    <row r="436" spans="1:13" x14ac:dyDescent="0.2">
      <c r="A436" s="39">
        <v>170927141121</v>
      </c>
      <c r="B436" t="str">
        <f t="shared" si="67"/>
        <v>20170927141121</v>
      </c>
      <c r="C436" s="9">
        <f t="shared" si="62"/>
        <v>43005.591215277775</v>
      </c>
      <c r="D436" s="39">
        <v>157</v>
      </c>
      <c r="E436" s="40">
        <v>820</v>
      </c>
      <c r="F436" t="str">
        <f t="shared" si="63"/>
        <v/>
      </c>
      <c r="G436" s="3">
        <f t="shared" si="64"/>
        <v>43005.591215277775</v>
      </c>
      <c r="H436" s="41">
        <f t="shared" si="65"/>
        <v>3</v>
      </c>
      <c r="I436" s="41">
        <f t="shared" si="68"/>
        <v>1.5</v>
      </c>
      <c r="J436" s="42">
        <f t="shared" si="69"/>
        <v>3</v>
      </c>
      <c r="K436" s="45">
        <f t="shared" si="70"/>
        <v>6.8023740285359588</v>
      </c>
      <c r="L436" s="46">
        <f t="shared" si="71"/>
        <v>199644.00909250666</v>
      </c>
      <c r="M436" s="44">
        <f t="shared" si="66"/>
        <v>0.99822004546253329</v>
      </c>
    </row>
    <row r="437" spans="1:13" x14ac:dyDescent="0.2">
      <c r="A437" s="39">
        <v>170927141123</v>
      </c>
      <c r="B437" t="str">
        <f t="shared" si="67"/>
        <v>20170927141123</v>
      </c>
      <c r="C437" s="9">
        <f t="shared" si="62"/>
        <v>43005.591238425928</v>
      </c>
      <c r="D437" s="39">
        <v>157</v>
      </c>
      <c r="E437" s="40">
        <v>822</v>
      </c>
      <c r="F437" t="str">
        <f t="shared" si="63"/>
        <v/>
      </c>
      <c r="G437" s="3">
        <f t="shared" si="64"/>
        <v>43005.591238425928</v>
      </c>
      <c r="H437" s="41">
        <f t="shared" si="65"/>
        <v>3</v>
      </c>
      <c r="I437" s="41">
        <f t="shared" si="68"/>
        <v>1.5</v>
      </c>
      <c r="J437" s="42">
        <f t="shared" si="69"/>
        <v>3</v>
      </c>
      <c r="K437" s="45">
        <f t="shared" si="70"/>
        <v>6.8023740285359588</v>
      </c>
      <c r="L437" s="46">
        <f t="shared" si="71"/>
        <v>199650.8114665352</v>
      </c>
      <c r="M437" s="44">
        <f t="shared" si="66"/>
        <v>0.99825405733267603</v>
      </c>
    </row>
    <row r="438" spans="1:13" x14ac:dyDescent="0.2">
      <c r="A438" s="39">
        <v>170927141125</v>
      </c>
      <c r="B438" t="str">
        <f t="shared" si="67"/>
        <v>20170927141125</v>
      </c>
      <c r="C438" s="9">
        <f t="shared" si="62"/>
        <v>43005.591261574074</v>
      </c>
      <c r="D438" s="39">
        <v>157</v>
      </c>
      <c r="E438" s="40">
        <v>824</v>
      </c>
      <c r="F438" t="str">
        <f t="shared" si="63"/>
        <v/>
      </c>
      <c r="G438" s="3">
        <f t="shared" si="64"/>
        <v>43005.591261574074</v>
      </c>
      <c r="H438" s="41">
        <f t="shared" si="65"/>
        <v>3</v>
      </c>
      <c r="I438" s="41">
        <f t="shared" si="68"/>
        <v>1.5</v>
      </c>
      <c r="J438" s="42">
        <f t="shared" si="69"/>
        <v>3</v>
      </c>
      <c r="K438" s="45">
        <f t="shared" si="70"/>
        <v>6.8023740285359588</v>
      </c>
      <c r="L438" s="46">
        <f t="shared" si="71"/>
        <v>199657.61384056375</v>
      </c>
      <c r="M438" s="44">
        <f t="shared" si="66"/>
        <v>0.99828806920281876</v>
      </c>
    </row>
    <row r="439" spans="1:13" x14ac:dyDescent="0.2">
      <c r="A439" s="39">
        <v>170927141127</v>
      </c>
      <c r="B439" t="str">
        <f t="shared" si="67"/>
        <v>20170927141127</v>
      </c>
      <c r="C439" s="9">
        <f t="shared" si="62"/>
        <v>43005.591284722221</v>
      </c>
      <c r="D439" s="39">
        <v>157</v>
      </c>
      <c r="E439" s="40">
        <v>826</v>
      </c>
      <c r="F439" t="str">
        <f t="shared" si="63"/>
        <v/>
      </c>
      <c r="G439" s="3">
        <f t="shared" si="64"/>
        <v>43005.591284722221</v>
      </c>
      <c r="H439" s="41">
        <f t="shared" si="65"/>
        <v>3</v>
      </c>
      <c r="I439" s="41">
        <f t="shared" si="68"/>
        <v>1.5</v>
      </c>
      <c r="J439" s="42">
        <f t="shared" si="69"/>
        <v>3</v>
      </c>
      <c r="K439" s="45">
        <f t="shared" si="70"/>
        <v>6.8023740285359588</v>
      </c>
      <c r="L439" s="46">
        <f t="shared" si="71"/>
        <v>199664.41621459229</v>
      </c>
      <c r="M439" s="44">
        <f t="shared" si="66"/>
        <v>0.9983220810729615</v>
      </c>
    </row>
    <row r="440" spans="1:13" x14ac:dyDescent="0.2">
      <c r="A440" s="39">
        <v>170927141129</v>
      </c>
      <c r="B440" t="str">
        <f t="shared" si="67"/>
        <v>20170927141129</v>
      </c>
      <c r="C440" s="9">
        <f t="shared" si="62"/>
        <v>43005.591307870367</v>
      </c>
      <c r="D440" s="39">
        <v>157</v>
      </c>
      <c r="E440" s="40">
        <v>828</v>
      </c>
      <c r="F440" t="str">
        <f t="shared" si="63"/>
        <v/>
      </c>
      <c r="G440" s="3">
        <f t="shared" si="64"/>
        <v>43005.591307870367</v>
      </c>
      <c r="H440" s="41">
        <f t="shared" si="65"/>
        <v>3</v>
      </c>
      <c r="I440" s="41">
        <f t="shared" si="68"/>
        <v>1.5</v>
      </c>
      <c r="J440" s="42">
        <f t="shared" si="69"/>
        <v>3</v>
      </c>
      <c r="K440" s="45">
        <f t="shared" si="70"/>
        <v>6.8023740285359588</v>
      </c>
      <c r="L440" s="46">
        <f t="shared" si="71"/>
        <v>199671.21858862083</v>
      </c>
      <c r="M440" s="44">
        <f t="shared" si="66"/>
        <v>0.99835609294310412</v>
      </c>
    </row>
    <row r="441" spans="1:13" x14ac:dyDescent="0.2">
      <c r="A441" s="39">
        <v>170927141131</v>
      </c>
      <c r="B441" t="str">
        <f t="shared" si="67"/>
        <v>20170927141131</v>
      </c>
      <c r="C441" s="9">
        <f t="shared" si="62"/>
        <v>43005.591331018521</v>
      </c>
      <c r="D441" s="39">
        <v>157</v>
      </c>
      <c r="E441" s="40">
        <v>830</v>
      </c>
      <c r="F441" t="str">
        <f t="shared" si="63"/>
        <v/>
      </c>
      <c r="G441" s="3">
        <f t="shared" si="64"/>
        <v>43005.591331018521</v>
      </c>
      <c r="H441" s="41">
        <f t="shared" si="65"/>
        <v>3</v>
      </c>
      <c r="I441" s="41">
        <f t="shared" si="68"/>
        <v>1.5</v>
      </c>
      <c r="J441" s="42">
        <f t="shared" si="69"/>
        <v>3</v>
      </c>
      <c r="K441" s="45">
        <f t="shared" si="70"/>
        <v>6.8023740285359588</v>
      </c>
      <c r="L441" s="46">
        <f t="shared" si="71"/>
        <v>199678.02096264937</v>
      </c>
      <c r="M441" s="44">
        <f t="shared" si="66"/>
        <v>0.99839010481324686</v>
      </c>
    </row>
    <row r="442" spans="1:13" x14ac:dyDescent="0.2">
      <c r="A442" s="39">
        <v>170927141133</v>
      </c>
      <c r="B442" t="str">
        <f t="shared" si="67"/>
        <v>20170927141133</v>
      </c>
      <c r="C442" s="9">
        <f t="shared" si="62"/>
        <v>43005.591354166667</v>
      </c>
      <c r="D442" s="39">
        <v>157</v>
      </c>
      <c r="E442" s="40">
        <v>832</v>
      </c>
      <c r="F442" t="str">
        <f t="shared" si="63"/>
        <v/>
      </c>
      <c r="G442" s="3">
        <f t="shared" si="64"/>
        <v>43005.591354166667</v>
      </c>
      <c r="H442" s="41">
        <f t="shared" si="65"/>
        <v>3</v>
      </c>
      <c r="I442" s="41">
        <f t="shared" si="68"/>
        <v>1.5</v>
      </c>
      <c r="J442" s="42">
        <f t="shared" si="69"/>
        <v>3</v>
      </c>
      <c r="K442" s="45">
        <f t="shared" si="70"/>
        <v>6.8023740285359588</v>
      </c>
      <c r="L442" s="46">
        <f t="shared" si="71"/>
        <v>199684.82333667792</v>
      </c>
      <c r="M442" s="44">
        <f t="shared" si="66"/>
        <v>0.9984241166833896</v>
      </c>
    </row>
    <row r="443" spans="1:13" x14ac:dyDescent="0.2">
      <c r="A443" s="39">
        <v>170927141135</v>
      </c>
      <c r="B443" t="str">
        <f t="shared" si="67"/>
        <v>20170927141135</v>
      </c>
      <c r="C443" s="9">
        <f t="shared" si="62"/>
        <v>43005.591377314813</v>
      </c>
      <c r="D443" s="39">
        <v>157</v>
      </c>
      <c r="E443" s="40">
        <v>834</v>
      </c>
      <c r="F443" t="str">
        <f t="shared" si="63"/>
        <v/>
      </c>
      <c r="G443" s="3">
        <f t="shared" si="64"/>
        <v>43005.591377314813</v>
      </c>
      <c r="H443" s="41">
        <f t="shared" si="65"/>
        <v>3</v>
      </c>
      <c r="I443" s="41">
        <f t="shared" si="68"/>
        <v>1.5</v>
      </c>
      <c r="J443" s="42">
        <f t="shared" si="69"/>
        <v>3</v>
      </c>
      <c r="K443" s="45">
        <f t="shared" si="70"/>
        <v>6.8023740285359588</v>
      </c>
      <c r="L443" s="46">
        <f t="shared" si="71"/>
        <v>199691.62571070646</v>
      </c>
      <c r="M443" s="44">
        <f t="shared" si="66"/>
        <v>0.99845812855353233</v>
      </c>
    </row>
    <row r="444" spans="1:13" x14ac:dyDescent="0.2">
      <c r="A444" s="39">
        <v>170927141137</v>
      </c>
      <c r="B444" t="str">
        <f t="shared" si="67"/>
        <v>20170927141137</v>
      </c>
      <c r="C444" s="9">
        <f t="shared" si="62"/>
        <v>43005.591400462959</v>
      </c>
      <c r="D444" s="39">
        <v>157</v>
      </c>
      <c r="E444" s="40">
        <v>836</v>
      </c>
      <c r="F444" t="str">
        <f t="shared" si="63"/>
        <v/>
      </c>
      <c r="G444" s="3">
        <f t="shared" si="64"/>
        <v>43005.591400462959</v>
      </c>
      <c r="H444" s="41">
        <f t="shared" si="65"/>
        <v>3</v>
      </c>
      <c r="I444" s="41">
        <f t="shared" si="68"/>
        <v>1.5</v>
      </c>
      <c r="J444" s="42">
        <f t="shared" si="69"/>
        <v>3</v>
      </c>
      <c r="K444" s="45">
        <f t="shared" si="70"/>
        <v>6.8023740285359588</v>
      </c>
      <c r="L444" s="46">
        <f t="shared" si="71"/>
        <v>199698.428084735</v>
      </c>
      <c r="M444" s="44">
        <f t="shared" si="66"/>
        <v>0.99849214042367496</v>
      </c>
    </row>
    <row r="445" spans="1:13" x14ac:dyDescent="0.2">
      <c r="A445" s="39">
        <v>170927141139</v>
      </c>
      <c r="B445" t="str">
        <f t="shared" si="67"/>
        <v>20170927141139</v>
      </c>
      <c r="C445" s="9">
        <f t="shared" si="62"/>
        <v>43005.591423611113</v>
      </c>
      <c r="D445" s="39">
        <v>156</v>
      </c>
      <c r="E445" s="40">
        <v>838</v>
      </c>
      <c r="F445" t="str">
        <f t="shared" si="63"/>
        <v/>
      </c>
      <c r="G445" s="3">
        <f t="shared" si="64"/>
        <v>43005.591423611113</v>
      </c>
      <c r="H445" s="41">
        <f t="shared" si="65"/>
        <v>2</v>
      </c>
      <c r="I445" s="41">
        <f t="shared" si="68"/>
        <v>1</v>
      </c>
      <c r="J445" s="42">
        <f t="shared" si="69"/>
        <v>2.5</v>
      </c>
      <c r="K445" s="45">
        <f t="shared" si="70"/>
        <v>5.6686450237799662</v>
      </c>
      <c r="L445" s="46">
        <f t="shared" si="71"/>
        <v>199704.09672975878</v>
      </c>
      <c r="M445" s="44">
        <f t="shared" si="66"/>
        <v>0.99852048364879387</v>
      </c>
    </row>
    <row r="446" spans="1:13" x14ac:dyDescent="0.2">
      <c r="A446" s="39">
        <v>170927141141</v>
      </c>
      <c r="B446" t="str">
        <f t="shared" si="67"/>
        <v>20170927141141</v>
      </c>
      <c r="C446" s="9">
        <f t="shared" si="62"/>
        <v>43005.591446759259</v>
      </c>
      <c r="D446" s="39">
        <v>156</v>
      </c>
      <c r="E446" s="40">
        <v>840</v>
      </c>
      <c r="F446" t="str">
        <f t="shared" si="63"/>
        <v/>
      </c>
      <c r="G446" s="3">
        <f t="shared" si="64"/>
        <v>43005.591446759259</v>
      </c>
      <c r="H446" s="41">
        <f t="shared" si="65"/>
        <v>2</v>
      </c>
      <c r="I446" s="41">
        <f t="shared" si="68"/>
        <v>1</v>
      </c>
      <c r="J446" s="42">
        <f t="shared" si="69"/>
        <v>2</v>
      </c>
      <c r="K446" s="45">
        <f t="shared" si="70"/>
        <v>4.5349160190239726</v>
      </c>
      <c r="L446" s="46">
        <f t="shared" si="71"/>
        <v>199708.63164577782</v>
      </c>
      <c r="M446" s="44">
        <f t="shared" si="66"/>
        <v>0.99854315822888906</v>
      </c>
    </row>
    <row r="447" spans="1:13" x14ac:dyDescent="0.2">
      <c r="A447" s="39">
        <v>170927141143</v>
      </c>
      <c r="B447" t="str">
        <f t="shared" si="67"/>
        <v>20170927141143</v>
      </c>
      <c r="C447" s="9">
        <f t="shared" si="62"/>
        <v>43005.591469907406</v>
      </c>
      <c r="D447" s="39">
        <v>156</v>
      </c>
      <c r="E447" s="40">
        <v>842</v>
      </c>
      <c r="F447" t="str">
        <f t="shared" si="63"/>
        <v/>
      </c>
      <c r="G447" s="3">
        <f t="shared" si="64"/>
        <v>43005.591469907406</v>
      </c>
      <c r="H447" s="41">
        <f t="shared" si="65"/>
        <v>2</v>
      </c>
      <c r="I447" s="41">
        <f t="shared" si="68"/>
        <v>1</v>
      </c>
      <c r="J447" s="42">
        <f t="shared" si="69"/>
        <v>2</v>
      </c>
      <c r="K447" s="45">
        <f t="shared" si="70"/>
        <v>4.5349160190239726</v>
      </c>
      <c r="L447" s="46">
        <f t="shared" si="71"/>
        <v>199713.16656179685</v>
      </c>
      <c r="M447" s="44">
        <f t="shared" si="66"/>
        <v>0.99856583280898426</v>
      </c>
    </row>
    <row r="448" spans="1:13" x14ac:dyDescent="0.2">
      <c r="A448" s="39">
        <v>170927141145</v>
      </c>
      <c r="B448" t="str">
        <f t="shared" si="67"/>
        <v>20170927141145</v>
      </c>
      <c r="C448" s="9">
        <f t="shared" si="62"/>
        <v>43005.591493055559</v>
      </c>
      <c r="D448" s="39">
        <v>156</v>
      </c>
      <c r="E448" s="40">
        <v>844</v>
      </c>
      <c r="F448" t="str">
        <f t="shared" si="63"/>
        <v/>
      </c>
      <c r="G448" s="3">
        <f t="shared" si="64"/>
        <v>43005.591493055559</v>
      </c>
      <c r="H448" s="41">
        <f t="shared" si="65"/>
        <v>2</v>
      </c>
      <c r="I448" s="41">
        <f t="shared" si="68"/>
        <v>1</v>
      </c>
      <c r="J448" s="42">
        <f t="shared" si="69"/>
        <v>2</v>
      </c>
      <c r="K448" s="45">
        <f t="shared" si="70"/>
        <v>4.5349160190239726</v>
      </c>
      <c r="L448" s="46">
        <f t="shared" si="71"/>
        <v>199717.70147781589</v>
      </c>
      <c r="M448" s="44">
        <f t="shared" si="66"/>
        <v>0.99858850738907945</v>
      </c>
    </row>
    <row r="449" spans="1:13" x14ac:dyDescent="0.2">
      <c r="A449" s="39">
        <v>170927141147</v>
      </c>
      <c r="B449" t="str">
        <f t="shared" si="67"/>
        <v>20170927141147</v>
      </c>
      <c r="C449" s="9">
        <f t="shared" si="62"/>
        <v>43005.591516203705</v>
      </c>
      <c r="D449" s="39">
        <v>156</v>
      </c>
      <c r="E449" s="40">
        <v>846</v>
      </c>
      <c r="F449" t="str">
        <f t="shared" si="63"/>
        <v/>
      </c>
      <c r="G449" s="3">
        <f t="shared" si="64"/>
        <v>43005.591516203705</v>
      </c>
      <c r="H449" s="41">
        <f t="shared" si="65"/>
        <v>2</v>
      </c>
      <c r="I449" s="41">
        <f t="shared" si="68"/>
        <v>1</v>
      </c>
      <c r="J449" s="42">
        <f t="shared" si="69"/>
        <v>2</v>
      </c>
      <c r="K449" s="45">
        <f t="shared" si="70"/>
        <v>4.5349160190239726</v>
      </c>
      <c r="L449" s="46">
        <f t="shared" si="71"/>
        <v>199722.23639383493</v>
      </c>
      <c r="M449" s="44">
        <f t="shared" si="66"/>
        <v>0.99861118196917464</v>
      </c>
    </row>
    <row r="450" spans="1:13" x14ac:dyDescent="0.2">
      <c r="A450" s="39">
        <v>170927141149</v>
      </c>
      <c r="B450" t="str">
        <f t="shared" si="67"/>
        <v>20170927141149</v>
      </c>
      <c r="C450" s="9">
        <f t="shared" si="62"/>
        <v>43005.591539351852</v>
      </c>
      <c r="D450" s="39">
        <v>156</v>
      </c>
      <c r="E450" s="40">
        <v>848</v>
      </c>
      <c r="F450" t="str">
        <f t="shared" si="63"/>
        <v/>
      </c>
      <c r="G450" s="3">
        <f t="shared" si="64"/>
        <v>43005.591539351852</v>
      </c>
      <c r="H450" s="41">
        <f t="shared" si="65"/>
        <v>2</v>
      </c>
      <c r="I450" s="41">
        <f t="shared" si="68"/>
        <v>1</v>
      </c>
      <c r="J450" s="42">
        <f t="shared" si="69"/>
        <v>2</v>
      </c>
      <c r="K450" s="45">
        <f t="shared" si="70"/>
        <v>4.5349160190239726</v>
      </c>
      <c r="L450" s="46">
        <f t="shared" si="71"/>
        <v>199726.77130985397</v>
      </c>
      <c r="M450" s="44">
        <f t="shared" si="66"/>
        <v>0.99863385654926984</v>
      </c>
    </row>
    <row r="451" spans="1:13" x14ac:dyDescent="0.2">
      <c r="A451" s="39">
        <v>170927141151</v>
      </c>
      <c r="B451" t="str">
        <f t="shared" si="67"/>
        <v>20170927141151</v>
      </c>
      <c r="C451" s="9">
        <f t="shared" si="62"/>
        <v>43005.591562499998</v>
      </c>
      <c r="D451" s="39">
        <v>156</v>
      </c>
      <c r="E451" s="40">
        <v>850</v>
      </c>
      <c r="F451" t="str">
        <f t="shared" si="63"/>
        <v/>
      </c>
      <c r="G451" s="3">
        <f t="shared" si="64"/>
        <v>43005.591562499998</v>
      </c>
      <c r="H451" s="41">
        <f t="shared" si="65"/>
        <v>2</v>
      </c>
      <c r="I451" s="41">
        <f t="shared" si="68"/>
        <v>1</v>
      </c>
      <c r="J451" s="42">
        <f t="shared" si="69"/>
        <v>2</v>
      </c>
      <c r="K451" s="45">
        <f t="shared" si="70"/>
        <v>4.5349160190239726</v>
      </c>
      <c r="L451" s="46">
        <f t="shared" si="71"/>
        <v>199731.30622587301</v>
      </c>
      <c r="M451" s="44">
        <f t="shared" si="66"/>
        <v>0.99865653112936503</v>
      </c>
    </row>
    <row r="452" spans="1:13" x14ac:dyDescent="0.2">
      <c r="A452" s="39">
        <v>170927141153</v>
      </c>
      <c r="B452" t="str">
        <f t="shared" si="67"/>
        <v>20170927141153</v>
      </c>
      <c r="C452" s="9">
        <f t="shared" si="62"/>
        <v>43005.591585648152</v>
      </c>
      <c r="D452" s="39">
        <v>156</v>
      </c>
      <c r="E452" s="40">
        <v>852</v>
      </c>
      <c r="F452" t="str">
        <f t="shared" si="63"/>
        <v/>
      </c>
      <c r="G452" s="3">
        <f t="shared" si="64"/>
        <v>43005.591585648152</v>
      </c>
      <c r="H452" s="41">
        <f t="shared" si="65"/>
        <v>2</v>
      </c>
      <c r="I452" s="41">
        <f t="shared" si="68"/>
        <v>1</v>
      </c>
      <c r="J452" s="42">
        <f t="shared" si="69"/>
        <v>2</v>
      </c>
      <c r="K452" s="45">
        <f t="shared" si="70"/>
        <v>4.5349160190239726</v>
      </c>
      <c r="L452" s="46">
        <f t="shared" si="71"/>
        <v>199735.84114189204</v>
      </c>
      <c r="M452" s="44">
        <f t="shared" si="66"/>
        <v>0.99867920570946023</v>
      </c>
    </row>
    <row r="453" spans="1:13" x14ac:dyDescent="0.2">
      <c r="A453" s="39">
        <v>170927141155</v>
      </c>
      <c r="B453" t="str">
        <f t="shared" si="67"/>
        <v>20170927141155</v>
      </c>
      <c r="C453" s="9">
        <f t="shared" si="62"/>
        <v>43005.591608796298</v>
      </c>
      <c r="D453" s="39">
        <v>156</v>
      </c>
      <c r="E453" s="40">
        <v>854</v>
      </c>
      <c r="F453" t="str">
        <f t="shared" si="63"/>
        <v/>
      </c>
      <c r="G453" s="3">
        <f t="shared" si="64"/>
        <v>43005.591608796298</v>
      </c>
      <c r="H453" s="41">
        <f t="shared" si="65"/>
        <v>2</v>
      </c>
      <c r="I453" s="41">
        <f t="shared" si="68"/>
        <v>1</v>
      </c>
      <c r="J453" s="42">
        <f t="shared" si="69"/>
        <v>2</v>
      </c>
      <c r="K453" s="45">
        <f t="shared" si="70"/>
        <v>4.5349160190239726</v>
      </c>
      <c r="L453" s="46">
        <f t="shared" si="71"/>
        <v>199740.37605791108</v>
      </c>
      <c r="M453" s="44">
        <f t="shared" si="66"/>
        <v>0.99870188028955542</v>
      </c>
    </row>
    <row r="454" spans="1:13" x14ac:dyDescent="0.2">
      <c r="A454" s="39">
        <v>170927141157</v>
      </c>
      <c r="B454" t="str">
        <f t="shared" si="67"/>
        <v>20170927141157</v>
      </c>
      <c r="C454" s="9">
        <f t="shared" si="62"/>
        <v>43005.591631944444</v>
      </c>
      <c r="D454" s="39">
        <v>156</v>
      </c>
      <c r="E454" s="40">
        <v>856</v>
      </c>
      <c r="F454" t="str">
        <f t="shared" si="63"/>
        <v/>
      </c>
      <c r="G454" s="3">
        <f t="shared" si="64"/>
        <v>43005.591631944444</v>
      </c>
      <c r="H454" s="41">
        <f t="shared" si="65"/>
        <v>2</v>
      </c>
      <c r="I454" s="41">
        <f t="shared" si="68"/>
        <v>1</v>
      </c>
      <c r="J454" s="42">
        <f t="shared" si="69"/>
        <v>2</v>
      </c>
      <c r="K454" s="45">
        <f t="shared" si="70"/>
        <v>4.5349160190239726</v>
      </c>
      <c r="L454" s="46">
        <f t="shared" si="71"/>
        <v>199744.91097393012</v>
      </c>
      <c r="M454" s="44">
        <f t="shared" si="66"/>
        <v>0.99872455486965062</v>
      </c>
    </row>
    <row r="455" spans="1:13" x14ac:dyDescent="0.2">
      <c r="A455" s="39">
        <v>170927141159</v>
      </c>
      <c r="B455" t="str">
        <f t="shared" si="67"/>
        <v>20170927141159</v>
      </c>
      <c r="C455" s="9">
        <f t="shared" si="62"/>
        <v>43005.59165509259</v>
      </c>
      <c r="D455" s="39">
        <v>156</v>
      </c>
      <c r="E455" s="40">
        <v>858</v>
      </c>
      <c r="F455" t="str">
        <f t="shared" si="63"/>
        <v/>
      </c>
      <c r="G455" s="3">
        <f t="shared" si="64"/>
        <v>43005.59165509259</v>
      </c>
      <c r="H455" s="41">
        <f t="shared" si="65"/>
        <v>2</v>
      </c>
      <c r="I455" s="41">
        <f t="shared" si="68"/>
        <v>1</v>
      </c>
      <c r="J455" s="42">
        <f t="shared" si="69"/>
        <v>2</v>
      </c>
      <c r="K455" s="45">
        <f t="shared" si="70"/>
        <v>4.5349160190239726</v>
      </c>
      <c r="L455" s="46">
        <f t="shared" si="71"/>
        <v>199749.44588994916</v>
      </c>
      <c r="M455" s="44">
        <f t="shared" si="66"/>
        <v>0.99874722944974581</v>
      </c>
    </row>
    <row r="456" spans="1:13" x14ac:dyDescent="0.2">
      <c r="A456" s="39">
        <v>170927141201</v>
      </c>
      <c r="B456" t="str">
        <f t="shared" si="67"/>
        <v>20170927141201</v>
      </c>
      <c r="C456" s="9">
        <f t="shared" si="62"/>
        <v>43005.591678240744</v>
      </c>
      <c r="D456" s="39">
        <v>156</v>
      </c>
      <c r="E456" s="40">
        <v>860</v>
      </c>
      <c r="F456" t="str">
        <f t="shared" si="63"/>
        <v/>
      </c>
      <c r="G456" s="3">
        <f t="shared" si="64"/>
        <v>43005.591678240744</v>
      </c>
      <c r="H456" s="41">
        <f t="shared" si="65"/>
        <v>2</v>
      </c>
      <c r="I456" s="41">
        <f t="shared" si="68"/>
        <v>1</v>
      </c>
      <c r="J456" s="42">
        <f t="shared" si="69"/>
        <v>2</v>
      </c>
      <c r="K456" s="45">
        <f t="shared" si="70"/>
        <v>4.5349160190239726</v>
      </c>
      <c r="L456" s="46">
        <f t="shared" si="71"/>
        <v>199753.9808059682</v>
      </c>
      <c r="M456" s="44">
        <f t="shared" si="66"/>
        <v>0.998769904029841</v>
      </c>
    </row>
    <row r="457" spans="1:13" x14ac:dyDescent="0.2">
      <c r="A457" s="39">
        <v>170927141203</v>
      </c>
      <c r="B457" t="str">
        <f t="shared" si="67"/>
        <v>20170927141203</v>
      </c>
      <c r="C457" s="9">
        <f t="shared" si="62"/>
        <v>43005.59170138889</v>
      </c>
      <c r="D457" s="39">
        <v>156</v>
      </c>
      <c r="E457" s="40">
        <v>862</v>
      </c>
      <c r="F457" t="str">
        <f t="shared" si="63"/>
        <v/>
      </c>
      <c r="G457" s="3">
        <f t="shared" si="64"/>
        <v>43005.59170138889</v>
      </c>
      <c r="H457" s="41">
        <f t="shared" si="65"/>
        <v>2</v>
      </c>
      <c r="I457" s="41">
        <f t="shared" si="68"/>
        <v>1</v>
      </c>
      <c r="J457" s="42">
        <f t="shared" si="69"/>
        <v>2</v>
      </c>
      <c r="K457" s="45">
        <f t="shared" si="70"/>
        <v>4.5349160190239726</v>
      </c>
      <c r="L457" s="46">
        <f t="shared" si="71"/>
        <v>199758.51572198723</v>
      </c>
      <c r="M457" s="44">
        <f t="shared" si="66"/>
        <v>0.9987925786099362</v>
      </c>
    </row>
    <row r="458" spans="1:13" x14ac:dyDescent="0.2">
      <c r="A458" s="39">
        <v>170927141205</v>
      </c>
      <c r="B458" t="str">
        <f t="shared" si="67"/>
        <v>20170927141205</v>
      </c>
      <c r="C458" s="9">
        <f t="shared" si="62"/>
        <v>43005.591724537036</v>
      </c>
      <c r="D458" s="39">
        <v>156</v>
      </c>
      <c r="E458" s="40">
        <v>864</v>
      </c>
      <c r="F458" t="str">
        <f t="shared" si="63"/>
        <v/>
      </c>
      <c r="G458" s="3">
        <f t="shared" si="64"/>
        <v>43005.591724537036</v>
      </c>
      <c r="H458" s="41">
        <f t="shared" si="65"/>
        <v>2</v>
      </c>
      <c r="I458" s="41">
        <f t="shared" si="68"/>
        <v>1</v>
      </c>
      <c r="J458" s="42">
        <f t="shared" si="69"/>
        <v>2</v>
      </c>
      <c r="K458" s="45">
        <f t="shared" si="70"/>
        <v>4.5349160190239726</v>
      </c>
      <c r="L458" s="46">
        <f t="shared" si="71"/>
        <v>199763.05063800627</v>
      </c>
      <c r="M458" s="44">
        <f t="shared" si="66"/>
        <v>0.99881525319003139</v>
      </c>
    </row>
    <row r="459" spans="1:13" x14ac:dyDescent="0.2">
      <c r="A459" s="39">
        <v>170927141207</v>
      </c>
      <c r="B459" t="str">
        <f t="shared" si="67"/>
        <v>20170927141207</v>
      </c>
      <c r="C459" s="9">
        <f t="shared" si="62"/>
        <v>43005.591747685183</v>
      </c>
      <c r="D459" s="39">
        <v>156</v>
      </c>
      <c r="E459" s="40">
        <v>866</v>
      </c>
      <c r="F459" t="str">
        <f t="shared" si="63"/>
        <v/>
      </c>
      <c r="G459" s="3">
        <f t="shared" si="64"/>
        <v>43005.591747685183</v>
      </c>
      <c r="H459" s="41">
        <f t="shared" si="65"/>
        <v>2</v>
      </c>
      <c r="I459" s="41">
        <f t="shared" si="68"/>
        <v>1</v>
      </c>
      <c r="J459" s="42">
        <f t="shared" si="69"/>
        <v>2</v>
      </c>
      <c r="K459" s="45">
        <f t="shared" si="70"/>
        <v>4.5349160190239726</v>
      </c>
      <c r="L459" s="46">
        <f t="shared" si="71"/>
        <v>199767.58555402531</v>
      </c>
      <c r="M459" s="44">
        <f t="shared" si="66"/>
        <v>0.99883792777012659</v>
      </c>
    </row>
    <row r="460" spans="1:13" x14ac:dyDescent="0.2">
      <c r="A460" s="39">
        <v>170927141209</v>
      </c>
      <c r="B460" t="str">
        <f t="shared" si="67"/>
        <v>20170927141209</v>
      </c>
      <c r="C460" s="9">
        <f t="shared" si="62"/>
        <v>43005.591770833336</v>
      </c>
      <c r="D460" s="39">
        <v>156</v>
      </c>
      <c r="E460" s="40">
        <v>868</v>
      </c>
      <c r="F460" t="str">
        <f t="shared" si="63"/>
        <v/>
      </c>
      <c r="G460" s="3">
        <f t="shared" si="64"/>
        <v>43005.591770833336</v>
      </c>
      <c r="H460" s="41">
        <f t="shared" si="65"/>
        <v>2</v>
      </c>
      <c r="I460" s="41">
        <f t="shared" si="68"/>
        <v>1</v>
      </c>
      <c r="J460" s="42">
        <f t="shared" si="69"/>
        <v>2</v>
      </c>
      <c r="K460" s="45">
        <f t="shared" si="70"/>
        <v>4.5349160190239726</v>
      </c>
      <c r="L460" s="46">
        <f t="shared" si="71"/>
        <v>199772.12047004435</v>
      </c>
      <c r="M460" s="44">
        <f t="shared" si="66"/>
        <v>0.99886060235022178</v>
      </c>
    </row>
    <row r="461" spans="1:13" x14ac:dyDescent="0.2">
      <c r="A461" s="39">
        <v>170927141211</v>
      </c>
      <c r="B461" t="str">
        <f t="shared" si="67"/>
        <v>20170927141211</v>
      </c>
      <c r="C461" s="9">
        <f t="shared" si="62"/>
        <v>43005.591793981483</v>
      </c>
      <c r="D461" s="39">
        <v>156</v>
      </c>
      <c r="E461" s="40">
        <v>870</v>
      </c>
      <c r="F461" t="str">
        <f t="shared" si="63"/>
        <v/>
      </c>
      <c r="G461" s="3">
        <f t="shared" si="64"/>
        <v>43005.591793981483</v>
      </c>
      <c r="H461" s="41">
        <f t="shared" si="65"/>
        <v>2</v>
      </c>
      <c r="I461" s="41">
        <f t="shared" si="68"/>
        <v>1</v>
      </c>
      <c r="J461" s="42">
        <f t="shared" si="69"/>
        <v>2</v>
      </c>
      <c r="K461" s="45">
        <f t="shared" si="70"/>
        <v>4.5349160190239726</v>
      </c>
      <c r="L461" s="46">
        <f t="shared" si="71"/>
        <v>199776.65538606339</v>
      </c>
      <c r="M461" s="44">
        <f t="shared" si="66"/>
        <v>0.99888327693031698</v>
      </c>
    </row>
    <row r="462" spans="1:13" x14ac:dyDescent="0.2">
      <c r="A462" s="39">
        <v>170927141213</v>
      </c>
      <c r="B462" t="str">
        <f t="shared" si="67"/>
        <v>20170927141213</v>
      </c>
      <c r="C462" s="9">
        <f t="shared" si="62"/>
        <v>43005.591817129629</v>
      </c>
      <c r="D462" s="39">
        <v>156</v>
      </c>
      <c r="E462" s="40">
        <v>872</v>
      </c>
      <c r="F462" t="str">
        <f t="shared" si="63"/>
        <v/>
      </c>
      <c r="G462" s="3">
        <f t="shared" si="64"/>
        <v>43005.591817129629</v>
      </c>
      <c r="H462" s="41">
        <f t="shared" si="65"/>
        <v>2</v>
      </c>
      <c r="I462" s="41">
        <f t="shared" si="68"/>
        <v>1</v>
      </c>
      <c r="J462" s="42">
        <f t="shared" si="69"/>
        <v>2</v>
      </c>
      <c r="K462" s="45">
        <f t="shared" si="70"/>
        <v>4.5349160190239726</v>
      </c>
      <c r="L462" s="46">
        <f t="shared" si="71"/>
        <v>199781.19030208242</v>
      </c>
      <c r="M462" s="44">
        <f t="shared" si="66"/>
        <v>0.99890595151041217</v>
      </c>
    </row>
    <row r="463" spans="1:13" x14ac:dyDescent="0.2">
      <c r="A463" s="39">
        <v>170927141215</v>
      </c>
      <c r="B463" t="str">
        <f t="shared" si="67"/>
        <v>20170927141215</v>
      </c>
      <c r="C463" s="9">
        <f t="shared" si="62"/>
        <v>43005.591840277775</v>
      </c>
      <c r="D463" s="39">
        <v>156</v>
      </c>
      <c r="E463" s="40">
        <v>874</v>
      </c>
      <c r="F463" t="str">
        <f t="shared" si="63"/>
        <v/>
      </c>
      <c r="G463" s="3">
        <f t="shared" si="64"/>
        <v>43005.591840277775</v>
      </c>
      <c r="H463" s="41">
        <f t="shared" si="65"/>
        <v>2</v>
      </c>
      <c r="I463" s="41">
        <f t="shared" si="68"/>
        <v>1</v>
      </c>
      <c r="J463" s="42">
        <f t="shared" si="69"/>
        <v>2</v>
      </c>
      <c r="K463" s="45">
        <f t="shared" si="70"/>
        <v>4.5349160190239726</v>
      </c>
      <c r="L463" s="46">
        <f t="shared" si="71"/>
        <v>199785.72521810146</v>
      </c>
      <c r="M463" s="44">
        <f t="shared" si="66"/>
        <v>0.99892862609050737</v>
      </c>
    </row>
    <row r="464" spans="1:13" x14ac:dyDescent="0.2">
      <c r="A464" s="39">
        <v>170927141217</v>
      </c>
      <c r="B464" t="str">
        <f t="shared" si="67"/>
        <v>20170927141217</v>
      </c>
      <c r="C464" s="9">
        <f t="shared" si="62"/>
        <v>43005.591863425929</v>
      </c>
      <c r="D464" s="39">
        <v>156</v>
      </c>
      <c r="E464" s="40">
        <v>876</v>
      </c>
      <c r="F464" t="str">
        <f t="shared" si="63"/>
        <v/>
      </c>
      <c r="G464" s="3">
        <f t="shared" si="64"/>
        <v>43005.591863425929</v>
      </c>
      <c r="H464" s="41">
        <f t="shared" si="65"/>
        <v>2</v>
      </c>
      <c r="I464" s="41">
        <f t="shared" si="68"/>
        <v>1</v>
      </c>
      <c r="J464" s="42">
        <f t="shared" si="69"/>
        <v>2</v>
      </c>
      <c r="K464" s="45">
        <f t="shared" si="70"/>
        <v>4.5349160190239726</v>
      </c>
      <c r="L464" s="46">
        <f t="shared" si="71"/>
        <v>199790.2601341205</v>
      </c>
      <c r="M464" s="44">
        <f t="shared" si="66"/>
        <v>0.99895130067060245</v>
      </c>
    </row>
    <row r="465" spans="1:13" x14ac:dyDescent="0.2">
      <c r="A465" s="39">
        <v>170927141219</v>
      </c>
      <c r="B465" t="str">
        <f t="shared" si="67"/>
        <v>20170927141219</v>
      </c>
      <c r="C465" s="9">
        <f t="shared" si="62"/>
        <v>43005.591886574075</v>
      </c>
      <c r="D465" s="39">
        <v>156</v>
      </c>
      <c r="E465" s="40">
        <v>878</v>
      </c>
      <c r="F465" t="str">
        <f t="shared" si="63"/>
        <v/>
      </c>
      <c r="G465" s="3">
        <f t="shared" si="64"/>
        <v>43005.591886574075</v>
      </c>
      <c r="H465" s="41">
        <f t="shared" si="65"/>
        <v>2</v>
      </c>
      <c r="I465" s="41">
        <f t="shared" si="68"/>
        <v>1</v>
      </c>
      <c r="J465" s="42">
        <f t="shared" si="69"/>
        <v>2</v>
      </c>
      <c r="K465" s="45">
        <f t="shared" si="70"/>
        <v>4.5349160190239726</v>
      </c>
      <c r="L465" s="46">
        <f t="shared" si="71"/>
        <v>199794.79505013954</v>
      </c>
      <c r="M465" s="44">
        <f t="shared" si="66"/>
        <v>0.99897397525069764</v>
      </c>
    </row>
    <row r="466" spans="1:13" x14ac:dyDescent="0.2">
      <c r="A466" s="39">
        <v>170927141221</v>
      </c>
      <c r="B466" t="str">
        <f t="shared" si="67"/>
        <v>20170927141221</v>
      </c>
      <c r="C466" s="9">
        <f t="shared" si="62"/>
        <v>43005.591909722221</v>
      </c>
      <c r="D466" s="39">
        <v>156</v>
      </c>
      <c r="E466" s="40">
        <v>880</v>
      </c>
      <c r="F466" t="str">
        <f t="shared" si="63"/>
        <v/>
      </c>
      <c r="G466" s="3">
        <f t="shared" si="64"/>
        <v>43005.591909722221</v>
      </c>
      <c r="H466" s="41">
        <f t="shared" si="65"/>
        <v>2</v>
      </c>
      <c r="I466" s="41">
        <f t="shared" si="68"/>
        <v>1</v>
      </c>
      <c r="J466" s="42">
        <f t="shared" si="69"/>
        <v>2</v>
      </c>
      <c r="K466" s="45">
        <f t="shared" si="70"/>
        <v>4.5349160190239726</v>
      </c>
      <c r="L466" s="46">
        <f t="shared" si="71"/>
        <v>199799.32996615858</v>
      </c>
      <c r="M466" s="44">
        <f t="shared" si="66"/>
        <v>0.99899664983079284</v>
      </c>
    </row>
    <row r="467" spans="1:13" x14ac:dyDescent="0.2">
      <c r="A467" s="39">
        <v>170927141223</v>
      </c>
      <c r="B467" t="str">
        <f t="shared" si="67"/>
        <v>20170927141223</v>
      </c>
      <c r="C467" s="9">
        <f t="shared" si="62"/>
        <v>43005.591932870368</v>
      </c>
      <c r="D467" s="39">
        <v>156</v>
      </c>
      <c r="E467" s="40">
        <v>882</v>
      </c>
      <c r="F467" t="str">
        <f t="shared" si="63"/>
        <v/>
      </c>
      <c r="G467" s="3">
        <f t="shared" si="64"/>
        <v>43005.591932870368</v>
      </c>
      <c r="H467" s="41">
        <f t="shared" si="65"/>
        <v>2</v>
      </c>
      <c r="I467" s="41">
        <f t="shared" si="68"/>
        <v>1</v>
      </c>
      <c r="J467" s="42">
        <f t="shared" si="69"/>
        <v>2</v>
      </c>
      <c r="K467" s="45">
        <f t="shared" si="70"/>
        <v>4.5349160190239726</v>
      </c>
      <c r="L467" s="46">
        <f t="shared" si="71"/>
        <v>199803.86488217762</v>
      </c>
      <c r="M467" s="44">
        <f t="shared" si="66"/>
        <v>0.99901932441088803</v>
      </c>
    </row>
    <row r="468" spans="1:13" x14ac:dyDescent="0.2">
      <c r="A468" s="39">
        <v>170927141225</v>
      </c>
      <c r="B468" t="str">
        <f t="shared" si="67"/>
        <v>20170927141225</v>
      </c>
      <c r="C468" s="9">
        <f t="shared" si="62"/>
        <v>43005.591956018521</v>
      </c>
      <c r="D468" s="39">
        <v>156</v>
      </c>
      <c r="E468" s="40">
        <v>884</v>
      </c>
      <c r="F468" t="str">
        <f t="shared" si="63"/>
        <v/>
      </c>
      <c r="G468" s="3">
        <f t="shared" si="64"/>
        <v>43005.591956018521</v>
      </c>
      <c r="H468" s="41">
        <f t="shared" si="65"/>
        <v>2</v>
      </c>
      <c r="I468" s="41">
        <f t="shared" si="68"/>
        <v>1</v>
      </c>
      <c r="J468" s="42">
        <f t="shared" si="69"/>
        <v>2</v>
      </c>
      <c r="K468" s="45">
        <f t="shared" si="70"/>
        <v>4.5349160190239726</v>
      </c>
      <c r="L468" s="46">
        <f t="shared" si="71"/>
        <v>199808.39979819665</v>
      </c>
      <c r="M468" s="44">
        <f t="shared" si="66"/>
        <v>0.99904199899098323</v>
      </c>
    </row>
    <row r="469" spans="1:13" x14ac:dyDescent="0.2">
      <c r="A469" s="39">
        <v>170927141227</v>
      </c>
      <c r="B469" t="str">
        <f t="shared" si="67"/>
        <v>20170927141227</v>
      </c>
      <c r="C469" s="9">
        <f t="shared" si="62"/>
        <v>43005.591979166667</v>
      </c>
      <c r="D469" s="39">
        <v>156</v>
      </c>
      <c r="E469" s="40">
        <v>886</v>
      </c>
      <c r="F469" t="str">
        <f t="shared" si="63"/>
        <v/>
      </c>
      <c r="G469" s="3">
        <f t="shared" si="64"/>
        <v>43005.591979166667</v>
      </c>
      <c r="H469" s="41">
        <f t="shared" si="65"/>
        <v>2</v>
      </c>
      <c r="I469" s="41">
        <f t="shared" si="68"/>
        <v>1</v>
      </c>
      <c r="J469" s="42">
        <f t="shared" si="69"/>
        <v>2</v>
      </c>
      <c r="K469" s="45">
        <f t="shared" si="70"/>
        <v>4.5349160190239726</v>
      </c>
      <c r="L469" s="46">
        <f t="shared" si="71"/>
        <v>199812.93471421569</v>
      </c>
      <c r="M469" s="44">
        <f t="shared" si="66"/>
        <v>0.99906467357107842</v>
      </c>
    </row>
    <row r="470" spans="1:13" x14ac:dyDescent="0.2">
      <c r="A470" s="39">
        <v>170927141229</v>
      </c>
      <c r="B470" t="str">
        <f t="shared" si="67"/>
        <v>20170927141229</v>
      </c>
      <c r="C470" s="9">
        <f t="shared" si="62"/>
        <v>43005.592002314814</v>
      </c>
      <c r="D470" s="39">
        <v>156</v>
      </c>
      <c r="E470" s="40">
        <v>888</v>
      </c>
      <c r="F470" t="str">
        <f t="shared" si="63"/>
        <v/>
      </c>
      <c r="G470" s="3">
        <f t="shared" si="64"/>
        <v>43005.592002314814</v>
      </c>
      <c r="H470" s="41">
        <f t="shared" si="65"/>
        <v>2</v>
      </c>
      <c r="I470" s="41">
        <f t="shared" si="68"/>
        <v>1</v>
      </c>
      <c r="J470" s="42">
        <f t="shared" si="69"/>
        <v>2</v>
      </c>
      <c r="K470" s="45">
        <f t="shared" si="70"/>
        <v>4.5349160190239726</v>
      </c>
      <c r="L470" s="46">
        <f t="shared" si="71"/>
        <v>199817.46963023473</v>
      </c>
      <c r="M470" s="44">
        <f t="shared" si="66"/>
        <v>0.99908734815117362</v>
      </c>
    </row>
    <row r="471" spans="1:13" x14ac:dyDescent="0.2">
      <c r="A471" s="39">
        <v>170927141231</v>
      </c>
      <c r="B471" t="str">
        <f t="shared" si="67"/>
        <v>20170927141231</v>
      </c>
      <c r="C471" s="9">
        <f t="shared" si="62"/>
        <v>43005.59202546296</v>
      </c>
      <c r="D471" s="39">
        <v>156</v>
      </c>
      <c r="E471" s="40">
        <v>890</v>
      </c>
      <c r="F471" t="str">
        <f t="shared" si="63"/>
        <v/>
      </c>
      <c r="G471" s="3">
        <f t="shared" si="64"/>
        <v>43005.59202546296</v>
      </c>
      <c r="H471" s="41">
        <f t="shared" si="65"/>
        <v>2</v>
      </c>
      <c r="I471" s="41">
        <f t="shared" si="68"/>
        <v>1</v>
      </c>
      <c r="J471" s="42">
        <f t="shared" si="69"/>
        <v>2</v>
      </c>
      <c r="K471" s="45">
        <f t="shared" si="70"/>
        <v>4.5349160190239726</v>
      </c>
      <c r="L471" s="46">
        <f t="shared" si="71"/>
        <v>199822.00454625377</v>
      </c>
      <c r="M471" s="44">
        <f t="shared" si="66"/>
        <v>0.99911002273126881</v>
      </c>
    </row>
    <row r="472" spans="1:13" x14ac:dyDescent="0.2">
      <c r="A472" s="39">
        <v>170927141233</v>
      </c>
      <c r="B472" t="str">
        <f t="shared" si="67"/>
        <v>20170927141233</v>
      </c>
      <c r="C472" s="9">
        <f t="shared" si="62"/>
        <v>43005.592048611114</v>
      </c>
      <c r="D472" s="39">
        <v>156</v>
      </c>
      <c r="E472" s="40">
        <v>892</v>
      </c>
      <c r="F472" t="str">
        <f t="shared" si="63"/>
        <v/>
      </c>
      <c r="G472" s="3">
        <f t="shared" si="64"/>
        <v>43005.592048611114</v>
      </c>
      <c r="H472" s="41">
        <f t="shared" si="65"/>
        <v>2</v>
      </c>
      <c r="I472" s="41">
        <f t="shared" si="68"/>
        <v>1</v>
      </c>
      <c r="J472" s="42">
        <f t="shared" si="69"/>
        <v>2</v>
      </c>
      <c r="K472" s="45">
        <f t="shared" si="70"/>
        <v>4.5349160190239726</v>
      </c>
      <c r="L472" s="46">
        <f t="shared" si="71"/>
        <v>199826.53946227281</v>
      </c>
      <c r="M472" s="44">
        <f t="shared" si="66"/>
        <v>0.999132697311364</v>
      </c>
    </row>
    <row r="473" spans="1:13" x14ac:dyDescent="0.2">
      <c r="A473" s="39">
        <v>170927141235</v>
      </c>
      <c r="B473" t="str">
        <f t="shared" si="67"/>
        <v>20170927141235</v>
      </c>
      <c r="C473" s="9">
        <f t="shared" si="62"/>
        <v>43005.59207175926</v>
      </c>
      <c r="D473" s="39">
        <v>156</v>
      </c>
      <c r="E473" s="40">
        <v>894</v>
      </c>
      <c r="F473" t="str">
        <f t="shared" si="63"/>
        <v/>
      </c>
      <c r="G473" s="3">
        <f t="shared" si="64"/>
        <v>43005.59207175926</v>
      </c>
      <c r="H473" s="41">
        <f t="shared" si="65"/>
        <v>2</v>
      </c>
      <c r="I473" s="41">
        <f t="shared" si="68"/>
        <v>1</v>
      </c>
      <c r="J473" s="42">
        <f t="shared" si="69"/>
        <v>2</v>
      </c>
      <c r="K473" s="45">
        <f t="shared" si="70"/>
        <v>4.5349160190239726</v>
      </c>
      <c r="L473" s="46">
        <f t="shared" si="71"/>
        <v>199831.07437829184</v>
      </c>
      <c r="M473" s="44">
        <f t="shared" si="66"/>
        <v>0.9991553718914592</v>
      </c>
    </row>
    <row r="474" spans="1:13" x14ac:dyDescent="0.2">
      <c r="A474" s="39">
        <v>170927141237</v>
      </c>
      <c r="B474" t="str">
        <f t="shared" si="67"/>
        <v>20170927141237</v>
      </c>
      <c r="C474" s="9">
        <f t="shared" ref="C474:C529" si="72">DATE(LEFT(B474,4),MID(B474,5,2),MID(B474,7,2))+TIME(MID(B474,9,2),MID(B474,11,2),RIGHT(B474,2))</f>
        <v>43005.592094907406</v>
      </c>
      <c r="D474" s="39">
        <v>156</v>
      </c>
      <c r="E474" s="40">
        <v>896</v>
      </c>
      <c r="F474" t="str">
        <f t="shared" ref="F474:F529" si="73">IF(H474=$B$13,C474,"")</f>
        <v/>
      </c>
      <c r="G474" s="3">
        <f t="shared" ref="G474:G529" si="74">IF(D474-$B$11&gt;0,C474," ")</f>
        <v>43005.592094907406</v>
      </c>
      <c r="H474" s="41">
        <f t="shared" ref="H474:H529" si="75">IF((D474-$B$11)&gt;0,D474-$B$11,0)</f>
        <v>2</v>
      </c>
      <c r="I474" s="41">
        <f t="shared" si="68"/>
        <v>1</v>
      </c>
      <c r="J474" s="42">
        <f t="shared" si="69"/>
        <v>2</v>
      </c>
      <c r="K474" s="45">
        <f t="shared" si="70"/>
        <v>4.5349160190239726</v>
      </c>
      <c r="L474" s="46">
        <f t="shared" si="71"/>
        <v>199835.60929431088</v>
      </c>
      <c r="M474" s="44">
        <f t="shared" ref="M474:M529" si="76">L474/($B$17*1000)</f>
        <v>0.99917804647155439</v>
      </c>
    </row>
    <row r="475" spans="1:13" x14ac:dyDescent="0.2">
      <c r="A475" s="39">
        <v>170927141239</v>
      </c>
      <c r="B475" t="str">
        <f t="shared" ref="B475:B529" si="77">"20"&amp;A475</f>
        <v>20170927141239</v>
      </c>
      <c r="C475" s="9">
        <f t="shared" si="72"/>
        <v>43005.592118055552</v>
      </c>
      <c r="D475" s="39">
        <v>156</v>
      </c>
      <c r="E475" s="40">
        <v>898</v>
      </c>
      <c r="F475" t="str">
        <f t="shared" si="73"/>
        <v/>
      </c>
      <c r="G475" s="3">
        <f t="shared" si="74"/>
        <v>43005.592118055552</v>
      </c>
      <c r="H475" s="41">
        <f t="shared" si="75"/>
        <v>2</v>
      </c>
      <c r="I475" s="41">
        <f t="shared" ref="I475:I529" si="78">H475/2</f>
        <v>1</v>
      </c>
      <c r="J475" s="42">
        <f t="shared" ref="J475:J529" si="79">AVERAGE(I474:I475)*(E475-E474)</f>
        <v>2</v>
      </c>
      <c r="K475" s="45">
        <f t="shared" ref="K475:K529" si="80">J475*$B$19</f>
        <v>4.5349160190239726</v>
      </c>
      <c r="L475" s="46">
        <f t="shared" si="71"/>
        <v>199840.14421032992</v>
      </c>
      <c r="M475" s="44">
        <f t="shared" si="76"/>
        <v>0.99920072105164959</v>
      </c>
    </row>
    <row r="476" spans="1:13" x14ac:dyDescent="0.2">
      <c r="A476" s="39">
        <v>170927141241</v>
      </c>
      <c r="B476" t="str">
        <f t="shared" si="77"/>
        <v>20170927141241</v>
      </c>
      <c r="C476" s="9">
        <f t="shared" si="72"/>
        <v>43005.592141203706</v>
      </c>
      <c r="D476" s="39">
        <v>156</v>
      </c>
      <c r="E476" s="40">
        <v>900</v>
      </c>
      <c r="F476" t="str">
        <f t="shared" si="73"/>
        <v/>
      </c>
      <c r="G476" s="3">
        <f t="shared" si="74"/>
        <v>43005.592141203706</v>
      </c>
      <c r="H476" s="41">
        <f t="shared" si="75"/>
        <v>2</v>
      </c>
      <c r="I476" s="41">
        <f t="shared" si="78"/>
        <v>1</v>
      </c>
      <c r="J476" s="42">
        <f t="shared" si="79"/>
        <v>2</v>
      </c>
      <c r="K476" s="45">
        <f t="shared" si="80"/>
        <v>4.5349160190239726</v>
      </c>
      <c r="L476" s="46">
        <f t="shared" ref="L476:L529" si="81">L475+K476</f>
        <v>199844.67912634896</v>
      </c>
      <c r="M476" s="44">
        <f t="shared" si="76"/>
        <v>0.99922339563174478</v>
      </c>
    </row>
    <row r="477" spans="1:13" x14ac:dyDescent="0.2">
      <c r="A477" s="39">
        <v>170927141243</v>
      </c>
      <c r="B477" t="str">
        <f t="shared" si="77"/>
        <v>20170927141243</v>
      </c>
      <c r="C477" s="9">
        <f t="shared" si="72"/>
        <v>43005.592164351852</v>
      </c>
      <c r="D477" s="39">
        <v>156</v>
      </c>
      <c r="E477" s="40">
        <v>902</v>
      </c>
      <c r="F477" t="str">
        <f t="shared" si="73"/>
        <v/>
      </c>
      <c r="G477" s="3">
        <f t="shared" si="74"/>
        <v>43005.592164351852</v>
      </c>
      <c r="H477" s="41">
        <f t="shared" si="75"/>
        <v>2</v>
      </c>
      <c r="I477" s="41">
        <f t="shared" si="78"/>
        <v>1</v>
      </c>
      <c r="J477" s="42">
        <f t="shared" si="79"/>
        <v>2</v>
      </c>
      <c r="K477" s="45">
        <f t="shared" si="80"/>
        <v>4.5349160190239726</v>
      </c>
      <c r="L477" s="46">
        <f t="shared" si="81"/>
        <v>199849.214042368</v>
      </c>
      <c r="M477" s="44">
        <f t="shared" si="76"/>
        <v>0.99924607021183998</v>
      </c>
    </row>
    <row r="478" spans="1:13" x14ac:dyDescent="0.2">
      <c r="A478" s="39">
        <v>170927141245</v>
      </c>
      <c r="B478" t="str">
        <f t="shared" si="77"/>
        <v>20170927141245</v>
      </c>
      <c r="C478" s="9">
        <f t="shared" si="72"/>
        <v>43005.592187499999</v>
      </c>
      <c r="D478" s="39">
        <v>156</v>
      </c>
      <c r="E478" s="40">
        <v>904</v>
      </c>
      <c r="F478" t="str">
        <f t="shared" si="73"/>
        <v/>
      </c>
      <c r="G478" s="3">
        <f t="shared" si="74"/>
        <v>43005.592187499999</v>
      </c>
      <c r="H478" s="41">
        <f t="shared" si="75"/>
        <v>2</v>
      </c>
      <c r="I478" s="41">
        <f t="shared" si="78"/>
        <v>1</v>
      </c>
      <c r="J478" s="42">
        <f t="shared" si="79"/>
        <v>2</v>
      </c>
      <c r="K478" s="45">
        <f t="shared" si="80"/>
        <v>4.5349160190239726</v>
      </c>
      <c r="L478" s="46">
        <f t="shared" si="81"/>
        <v>199853.74895838703</v>
      </c>
      <c r="M478" s="44">
        <f t="shared" si="76"/>
        <v>0.99926874479193517</v>
      </c>
    </row>
    <row r="479" spans="1:13" x14ac:dyDescent="0.2">
      <c r="A479" s="39">
        <v>170927141247</v>
      </c>
      <c r="B479" t="str">
        <f t="shared" si="77"/>
        <v>20170927141247</v>
      </c>
      <c r="C479" s="9">
        <f t="shared" si="72"/>
        <v>43005.592210648145</v>
      </c>
      <c r="D479" s="39">
        <v>156</v>
      </c>
      <c r="E479" s="40">
        <v>906</v>
      </c>
      <c r="F479" t="str">
        <f t="shared" si="73"/>
        <v/>
      </c>
      <c r="G479" s="3">
        <f t="shared" si="74"/>
        <v>43005.592210648145</v>
      </c>
      <c r="H479" s="41">
        <f t="shared" si="75"/>
        <v>2</v>
      </c>
      <c r="I479" s="41">
        <f t="shared" si="78"/>
        <v>1</v>
      </c>
      <c r="J479" s="42">
        <f t="shared" si="79"/>
        <v>2</v>
      </c>
      <c r="K479" s="45">
        <f t="shared" si="80"/>
        <v>4.5349160190239726</v>
      </c>
      <c r="L479" s="46">
        <f t="shared" si="81"/>
        <v>199858.28387440607</v>
      </c>
      <c r="M479" s="44">
        <f t="shared" si="76"/>
        <v>0.99929141937203037</v>
      </c>
    </row>
    <row r="480" spans="1:13" x14ac:dyDescent="0.2">
      <c r="A480" s="39">
        <v>170927141249</v>
      </c>
      <c r="B480" t="str">
        <f t="shared" si="77"/>
        <v>20170927141249</v>
      </c>
      <c r="C480" s="9">
        <f t="shared" si="72"/>
        <v>43005.592233796298</v>
      </c>
      <c r="D480" s="39">
        <v>156</v>
      </c>
      <c r="E480" s="40">
        <v>908</v>
      </c>
      <c r="F480" t="str">
        <f t="shared" si="73"/>
        <v/>
      </c>
      <c r="G480" s="3">
        <f t="shared" si="74"/>
        <v>43005.592233796298</v>
      </c>
      <c r="H480" s="41">
        <f t="shared" si="75"/>
        <v>2</v>
      </c>
      <c r="I480" s="41">
        <f t="shared" si="78"/>
        <v>1</v>
      </c>
      <c r="J480" s="42">
        <f t="shared" si="79"/>
        <v>2</v>
      </c>
      <c r="K480" s="45">
        <f t="shared" si="80"/>
        <v>4.5349160190239726</v>
      </c>
      <c r="L480" s="46">
        <f t="shared" si="81"/>
        <v>199862.81879042511</v>
      </c>
      <c r="M480" s="44">
        <f t="shared" si="76"/>
        <v>0.99931409395212556</v>
      </c>
    </row>
    <row r="481" spans="1:13" x14ac:dyDescent="0.2">
      <c r="A481" s="39">
        <v>170927141251</v>
      </c>
      <c r="B481" t="str">
        <f t="shared" si="77"/>
        <v>20170927141251</v>
      </c>
      <c r="C481" s="9">
        <f t="shared" si="72"/>
        <v>43005.592256944445</v>
      </c>
      <c r="D481" s="39">
        <v>155</v>
      </c>
      <c r="E481" s="40">
        <v>910</v>
      </c>
      <c r="F481" t="str">
        <f t="shared" si="73"/>
        <v/>
      </c>
      <c r="G481" s="3">
        <f t="shared" si="74"/>
        <v>43005.592256944445</v>
      </c>
      <c r="H481" s="41">
        <f t="shared" si="75"/>
        <v>1</v>
      </c>
      <c r="I481" s="41">
        <f t="shared" si="78"/>
        <v>0.5</v>
      </c>
      <c r="J481" s="42">
        <f t="shared" si="79"/>
        <v>1.5</v>
      </c>
      <c r="K481" s="45">
        <f t="shared" si="80"/>
        <v>3.4011870142679794</v>
      </c>
      <c r="L481" s="46">
        <f t="shared" si="81"/>
        <v>199866.21997743938</v>
      </c>
      <c r="M481" s="44">
        <f t="shared" si="76"/>
        <v>0.99933109988719693</v>
      </c>
    </row>
    <row r="482" spans="1:13" x14ac:dyDescent="0.2">
      <c r="A482" s="39">
        <v>170927141253</v>
      </c>
      <c r="B482" t="str">
        <f t="shared" si="77"/>
        <v>20170927141253</v>
      </c>
      <c r="C482" s="9">
        <f t="shared" si="72"/>
        <v>43005.592280092591</v>
      </c>
      <c r="D482" s="39">
        <v>156</v>
      </c>
      <c r="E482" s="40">
        <v>912</v>
      </c>
      <c r="F482" t="str">
        <f t="shared" si="73"/>
        <v/>
      </c>
      <c r="G482" s="3">
        <f t="shared" si="74"/>
        <v>43005.592280092591</v>
      </c>
      <c r="H482" s="41">
        <f t="shared" si="75"/>
        <v>2</v>
      </c>
      <c r="I482" s="41">
        <f t="shared" si="78"/>
        <v>1</v>
      </c>
      <c r="J482" s="42">
        <f t="shared" si="79"/>
        <v>1.5</v>
      </c>
      <c r="K482" s="45">
        <f t="shared" si="80"/>
        <v>3.4011870142679794</v>
      </c>
      <c r="L482" s="46">
        <f t="shared" si="81"/>
        <v>199869.62116445365</v>
      </c>
      <c r="M482" s="44">
        <f t="shared" si="76"/>
        <v>0.9993481058222683</v>
      </c>
    </row>
    <row r="483" spans="1:13" x14ac:dyDescent="0.2">
      <c r="A483" s="39">
        <v>170927141255</v>
      </c>
      <c r="B483" t="str">
        <f t="shared" si="77"/>
        <v>20170927141255</v>
      </c>
      <c r="C483" s="9">
        <f t="shared" si="72"/>
        <v>43005.592303240737</v>
      </c>
      <c r="D483" s="39">
        <v>156</v>
      </c>
      <c r="E483" s="40">
        <v>914</v>
      </c>
      <c r="F483" t="str">
        <f t="shared" si="73"/>
        <v/>
      </c>
      <c r="G483" s="3">
        <f t="shared" si="74"/>
        <v>43005.592303240737</v>
      </c>
      <c r="H483" s="41">
        <f t="shared" si="75"/>
        <v>2</v>
      </c>
      <c r="I483" s="41">
        <f t="shared" si="78"/>
        <v>1</v>
      </c>
      <c r="J483" s="42">
        <f t="shared" si="79"/>
        <v>2</v>
      </c>
      <c r="K483" s="45">
        <f t="shared" si="80"/>
        <v>4.5349160190239726</v>
      </c>
      <c r="L483" s="46">
        <f t="shared" si="81"/>
        <v>199874.15608047269</v>
      </c>
      <c r="M483" s="44">
        <f t="shared" si="76"/>
        <v>0.99937078040236349</v>
      </c>
    </row>
    <row r="484" spans="1:13" x14ac:dyDescent="0.2">
      <c r="A484" s="39">
        <v>170927141257</v>
      </c>
      <c r="B484" t="str">
        <f t="shared" si="77"/>
        <v>20170927141257</v>
      </c>
      <c r="C484" s="9">
        <f t="shared" si="72"/>
        <v>43005.592326388891</v>
      </c>
      <c r="D484" s="39">
        <v>156</v>
      </c>
      <c r="E484" s="40">
        <v>916</v>
      </c>
      <c r="F484" t="str">
        <f t="shared" si="73"/>
        <v/>
      </c>
      <c r="G484" s="3">
        <f t="shared" si="74"/>
        <v>43005.592326388891</v>
      </c>
      <c r="H484" s="41">
        <f t="shared" si="75"/>
        <v>2</v>
      </c>
      <c r="I484" s="41">
        <f t="shared" si="78"/>
        <v>1</v>
      </c>
      <c r="J484" s="42">
        <f t="shared" si="79"/>
        <v>2</v>
      </c>
      <c r="K484" s="45">
        <f t="shared" si="80"/>
        <v>4.5349160190239726</v>
      </c>
      <c r="L484" s="46">
        <f t="shared" si="81"/>
        <v>199878.69099649173</v>
      </c>
      <c r="M484" s="44">
        <f t="shared" si="76"/>
        <v>0.99939345498245868</v>
      </c>
    </row>
    <row r="485" spans="1:13" x14ac:dyDescent="0.2">
      <c r="A485" s="39">
        <v>170927141259</v>
      </c>
      <c r="B485" t="str">
        <f t="shared" si="77"/>
        <v>20170927141259</v>
      </c>
      <c r="C485" s="9">
        <f t="shared" si="72"/>
        <v>43005.592349537037</v>
      </c>
      <c r="D485" s="39">
        <v>156</v>
      </c>
      <c r="E485" s="40">
        <v>918</v>
      </c>
      <c r="F485" t="str">
        <f t="shared" si="73"/>
        <v/>
      </c>
      <c r="G485" s="3">
        <f t="shared" si="74"/>
        <v>43005.592349537037</v>
      </c>
      <c r="H485" s="41">
        <f t="shared" si="75"/>
        <v>2</v>
      </c>
      <c r="I485" s="41">
        <f t="shared" si="78"/>
        <v>1</v>
      </c>
      <c r="J485" s="42">
        <f t="shared" si="79"/>
        <v>2</v>
      </c>
      <c r="K485" s="45">
        <f t="shared" si="80"/>
        <v>4.5349160190239726</v>
      </c>
      <c r="L485" s="46">
        <f t="shared" si="81"/>
        <v>199883.22591251077</v>
      </c>
      <c r="M485" s="44">
        <f t="shared" si="76"/>
        <v>0.99941612956255388</v>
      </c>
    </row>
    <row r="486" spans="1:13" x14ac:dyDescent="0.2">
      <c r="A486" s="39">
        <v>170927141301</v>
      </c>
      <c r="B486" t="str">
        <f t="shared" si="77"/>
        <v>20170927141301</v>
      </c>
      <c r="C486" s="9">
        <f t="shared" si="72"/>
        <v>43005.592372685183</v>
      </c>
      <c r="D486" s="39">
        <v>156</v>
      </c>
      <c r="E486" s="40">
        <v>920</v>
      </c>
      <c r="F486" t="str">
        <f t="shared" si="73"/>
        <v/>
      </c>
      <c r="G486" s="3">
        <f t="shared" si="74"/>
        <v>43005.592372685183</v>
      </c>
      <c r="H486" s="41">
        <f t="shared" si="75"/>
        <v>2</v>
      </c>
      <c r="I486" s="41">
        <f t="shared" si="78"/>
        <v>1</v>
      </c>
      <c r="J486" s="42">
        <f t="shared" si="79"/>
        <v>2</v>
      </c>
      <c r="K486" s="45">
        <f t="shared" si="80"/>
        <v>4.5349160190239726</v>
      </c>
      <c r="L486" s="46">
        <f t="shared" si="81"/>
        <v>199887.7608285298</v>
      </c>
      <c r="M486" s="44">
        <f t="shared" si="76"/>
        <v>0.99943880414264907</v>
      </c>
    </row>
    <row r="487" spans="1:13" x14ac:dyDescent="0.2">
      <c r="A487" s="39">
        <v>170927141303</v>
      </c>
      <c r="B487" t="str">
        <f t="shared" si="77"/>
        <v>20170927141303</v>
      </c>
      <c r="C487" s="9">
        <f t="shared" si="72"/>
        <v>43005.592395833337</v>
      </c>
      <c r="D487" s="39">
        <v>156</v>
      </c>
      <c r="E487" s="40">
        <v>922</v>
      </c>
      <c r="F487" t="str">
        <f t="shared" si="73"/>
        <v/>
      </c>
      <c r="G487" s="3">
        <f t="shared" si="74"/>
        <v>43005.592395833337</v>
      </c>
      <c r="H487" s="41">
        <f t="shared" si="75"/>
        <v>2</v>
      </c>
      <c r="I487" s="41">
        <f t="shared" si="78"/>
        <v>1</v>
      </c>
      <c r="J487" s="42">
        <f t="shared" si="79"/>
        <v>2</v>
      </c>
      <c r="K487" s="45">
        <f t="shared" si="80"/>
        <v>4.5349160190239726</v>
      </c>
      <c r="L487" s="46">
        <f t="shared" si="81"/>
        <v>199892.29574454884</v>
      </c>
      <c r="M487" s="44">
        <f t="shared" si="76"/>
        <v>0.99946147872274427</v>
      </c>
    </row>
    <row r="488" spans="1:13" x14ac:dyDescent="0.2">
      <c r="A488" s="39">
        <v>170927141305</v>
      </c>
      <c r="B488" t="str">
        <f t="shared" si="77"/>
        <v>20170927141305</v>
      </c>
      <c r="C488" s="9">
        <f t="shared" si="72"/>
        <v>43005.592418981483</v>
      </c>
      <c r="D488" s="39">
        <v>156</v>
      </c>
      <c r="E488" s="40">
        <v>924</v>
      </c>
      <c r="F488" t="str">
        <f t="shared" si="73"/>
        <v/>
      </c>
      <c r="G488" s="3">
        <f t="shared" si="74"/>
        <v>43005.592418981483</v>
      </c>
      <c r="H488" s="41">
        <f t="shared" si="75"/>
        <v>2</v>
      </c>
      <c r="I488" s="41">
        <f t="shared" si="78"/>
        <v>1</v>
      </c>
      <c r="J488" s="42">
        <f t="shared" si="79"/>
        <v>2</v>
      </c>
      <c r="K488" s="45">
        <f t="shared" si="80"/>
        <v>4.5349160190239726</v>
      </c>
      <c r="L488" s="46">
        <f t="shared" si="81"/>
        <v>199896.83066056788</v>
      </c>
      <c r="M488" s="44">
        <f t="shared" si="76"/>
        <v>0.99948415330283935</v>
      </c>
    </row>
    <row r="489" spans="1:13" x14ac:dyDescent="0.2">
      <c r="A489" s="39">
        <v>170927141307</v>
      </c>
      <c r="B489" t="str">
        <f t="shared" si="77"/>
        <v>20170927141307</v>
      </c>
      <c r="C489" s="9">
        <f t="shared" si="72"/>
        <v>43005.592442129629</v>
      </c>
      <c r="D489" s="39">
        <v>155</v>
      </c>
      <c r="E489" s="40">
        <v>926</v>
      </c>
      <c r="F489" t="str">
        <f t="shared" si="73"/>
        <v/>
      </c>
      <c r="G489" s="3">
        <f t="shared" si="74"/>
        <v>43005.592442129629</v>
      </c>
      <c r="H489" s="41">
        <f t="shared" si="75"/>
        <v>1</v>
      </c>
      <c r="I489" s="41">
        <f t="shared" si="78"/>
        <v>0.5</v>
      </c>
      <c r="J489" s="42">
        <f t="shared" si="79"/>
        <v>1.5</v>
      </c>
      <c r="K489" s="45">
        <f t="shared" si="80"/>
        <v>3.4011870142679794</v>
      </c>
      <c r="L489" s="46">
        <f t="shared" si="81"/>
        <v>199900.23184758215</v>
      </c>
      <c r="M489" s="44">
        <f t="shared" si="76"/>
        <v>0.99950115923791072</v>
      </c>
    </row>
    <row r="490" spans="1:13" x14ac:dyDescent="0.2">
      <c r="A490" s="39">
        <v>170927141309</v>
      </c>
      <c r="B490" t="str">
        <f t="shared" si="77"/>
        <v>20170927141309</v>
      </c>
      <c r="C490" s="9">
        <f t="shared" si="72"/>
        <v>43005.592465277776</v>
      </c>
      <c r="D490" s="39">
        <v>155</v>
      </c>
      <c r="E490" s="40">
        <v>928</v>
      </c>
      <c r="F490" t="str">
        <f t="shared" si="73"/>
        <v/>
      </c>
      <c r="G490" s="3">
        <f t="shared" si="74"/>
        <v>43005.592465277776</v>
      </c>
      <c r="H490" s="41">
        <f t="shared" si="75"/>
        <v>1</v>
      </c>
      <c r="I490" s="41">
        <f t="shared" si="78"/>
        <v>0.5</v>
      </c>
      <c r="J490" s="42">
        <f t="shared" si="79"/>
        <v>1</v>
      </c>
      <c r="K490" s="45">
        <f t="shared" si="80"/>
        <v>2.2674580095119863</v>
      </c>
      <c r="L490" s="46">
        <f t="shared" si="81"/>
        <v>199902.49930559166</v>
      </c>
      <c r="M490" s="44">
        <f t="shared" si="76"/>
        <v>0.99951249652795826</v>
      </c>
    </row>
    <row r="491" spans="1:13" x14ac:dyDescent="0.2">
      <c r="A491" s="39">
        <v>170927141311</v>
      </c>
      <c r="B491" t="str">
        <f t="shared" si="77"/>
        <v>20170927141311</v>
      </c>
      <c r="C491" s="9">
        <f t="shared" si="72"/>
        <v>43005.592488425929</v>
      </c>
      <c r="D491" s="39">
        <v>155</v>
      </c>
      <c r="E491" s="40">
        <v>930</v>
      </c>
      <c r="F491" t="str">
        <f t="shared" si="73"/>
        <v/>
      </c>
      <c r="G491" s="3">
        <f t="shared" si="74"/>
        <v>43005.592488425929</v>
      </c>
      <c r="H491" s="41">
        <f t="shared" si="75"/>
        <v>1</v>
      </c>
      <c r="I491" s="41">
        <f t="shared" si="78"/>
        <v>0.5</v>
      </c>
      <c r="J491" s="42">
        <f t="shared" si="79"/>
        <v>1</v>
      </c>
      <c r="K491" s="45">
        <f t="shared" si="80"/>
        <v>2.2674580095119863</v>
      </c>
      <c r="L491" s="46">
        <f t="shared" si="81"/>
        <v>199904.76676360116</v>
      </c>
      <c r="M491" s="44">
        <f t="shared" si="76"/>
        <v>0.9995238338180058</v>
      </c>
    </row>
    <row r="492" spans="1:13" x14ac:dyDescent="0.2">
      <c r="A492" s="39">
        <v>170927141313</v>
      </c>
      <c r="B492" t="str">
        <f t="shared" si="77"/>
        <v>20170927141313</v>
      </c>
      <c r="C492" s="9">
        <f t="shared" si="72"/>
        <v>43005.592511574076</v>
      </c>
      <c r="D492" s="39">
        <v>155</v>
      </c>
      <c r="E492" s="40">
        <v>932</v>
      </c>
      <c r="F492" t="str">
        <f t="shared" si="73"/>
        <v/>
      </c>
      <c r="G492" s="3">
        <f t="shared" si="74"/>
        <v>43005.592511574076</v>
      </c>
      <c r="H492" s="41">
        <f t="shared" si="75"/>
        <v>1</v>
      </c>
      <c r="I492" s="41">
        <f t="shared" si="78"/>
        <v>0.5</v>
      </c>
      <c r="J492" s="42">
        <f t="shared" si="79"/>
        <v>1</v>
      </c>
      <c r="K492" s="45">
        <f t="shared" si="80"/>
        <v>2.2674580095119863</v>
      </c>
      <c r="L492" s="46">
        <f t="shared" si="81"/>
        <v>199907.03422161067</v>
      </c>
      <c r="M492" s="44">
        <f t="shared" si="76"/>
        <v>0.99953517110805334</v>
      </c>
    </row>
    <row r="493" spans="1:13" x14ac:dyDescent="0.2">
      <c r="A493" s="39">
        <v>170927141315</v>
      </c>
      <c r="B493" t="str">
        <f t="shared" si="77"/>
        <v>20170927141315</v>
      </c>
      <c r="C493" s="9">
        <f t="shared" si="72"/>
        <v>43005.592534722222</v>
      </c>
      <c r="D493" s="39">
        <v>156</v>
      </c>
      <c r="E493" s="40">
        <v>934</v>
      </c>
      <c r="F493" t="str">
        <f t="shared" si="73"/>
        <v/>
      </c>
      <c r="G493" s="3">
        <f t="shared" si="74"/>
        <v>43005.592534722222</v>
      </c>
      <c r="H493" s="41">
        <f t="shared" si="75"/>
        <v>2</v>
      </c>
      <c r="I493" s="41">
        <f t="shared" si="78"/>
        <v>1</v>
      </c>
      <c r="J493" s="42">
        <f t="shared" si="79"/>
        <v>1.5</v>
      </c>
      <c r="K493" s="45">
        <f t="shared" si="80"/>
        <v>3.4011870142679794</v>
      </c>
      <c r="L493" s="46">
        <f t="shared" si="81"/>
        <v>199910.43540862494</v>
      </c>
      <c r="M493" s="44">
        <f t="shared" si="76"/>
        <v>0.99955217704312471</v>
      </c>
    </row>
    <row r="494" spans="1:13" x14ac:dyDescent="0.2">
      <c r="A494" s="39">
        <v>170927141317</v>
      </c>
      <c r="B494" t="str">
        <f t="shared" si="77"/>
        <v>20170927141317</v>
      </c>
      <c r="C494" s="9">
        <f t="shared" si="72"/>
        <v>43005.592557870368</v>
      </c>
      <c r="D494" s="39">
        <v>156</v>
      </c>
      <c r="E494" s="40">
        <v>936</v>
      </c>
      <c r="F494" t="str">
        <f t="shared" si="73"/>
        <v/>
      </c>
      <c r="G494" s="3">
        <f t="shared" si="74"/>
        <v>43005.592557870368</v>
      </c>
      <c r="H494" s="41">
        <f t="shared" si="75"/>
        <v>2</v>
      </c>
      <c r="I494" s="41">
        <f t="shared" si="78"/>
        <v>1</v>
      </c>
      <c r="J494" s="42">
        <f t="shared" si="79"/>
        <v>2</v>
      </c>
      <c r="K494" s="45">
        <f t="shared" si="80"/>
        <v>4.5349160190239726</v>
      </c>
      <c r="L494" s="46">
        <f t="shared" si="81"/>
        <v>199914.97032464397</v>
      </c>
      <c r="M494" s="44">
        <f t="shared" si="76"/>
        <v>0.99957485162321991</v>
      </c>
    </row>
    <row r="495" spans="1:13" x14ac:dyDescent="0.2">
      <c r="A495" s="39">
        <v>170927141319</v>
      </c>
      <c r="B495" t="str">
        <f t="shared" si="77"/>
        <v>20170927141319</v>
      </c>
      <c r="C495" s="9">
        <f t="shared" si="72"/>
        <v>43005.592581018522</v>
      </c>
      <c r="D495" s="39">
        <v>156</v>
      </c>
      <c r="E495" s="40">
        <v>938</v>
      </c>
      <c r="F495" t="str">
        <f t="shared" si="73"/>
        <v/>
      </c>
      <c r="G495" s="3">
        <f t="shared" si="74"/>
        <v>43005.592581018522</v>
      </c>
      <c r="H495" s="41">
        <f t="shared" si="75"/>
        <v>2</v>
      </c>
      <c r="I495" s="41">
        <f t="shared" si="78"/>
        <v>1</v>
      </c>
      <c r="J495" s="42">
        <f t="shared" si="79"/>
        <v>2</v>
      </c>
      <c r="K495" s="45">
        <f t="shared" si="80"/>
        <v>4.5349160190239726</v>
      </c>
      <c r="L495" s="46">
        <f t="shared" si="81"/>
        <v>199919.50524066301</v>
      </c>
      <c r="M495" s="44">
        <f t="shared" si="76"/>
        <v>0.9995975262033151</v>
      </c>
    </row>
    <row r="496" spans="1:13" x14ac:dyDescent="0.2">
      <c r="A496" s="39">
        <v>170927141321</v>
      </c>
      <c r="B496" t="str">
        <f t="shared" si="77"/>
        <v>20170927141321</v>
      </c>
      <c r="C496" s="9">
        <f t="shared" si="72"/>
        <v>43005.592604166668</v>
      </c>
      <c r="D496" s="39">
        <v>156</v>
      </c>
      <c r="E496" s="40">
        <v>940</v>
      </c>
      <c r="F496" t="str">
        <f t="shared" si="73"/>
        <v/>
      </c>
      <c r="G496" s="3">
        <f t="shared" si="74"/>
        <v>43005.592604166668</v>
      </c>
      <c r="H496" s="41">
        <f t="shared" si="75"/>
        <v>2</v>
      </c>
      <c r="I496" s="41">
        <f t="shared" si="78"/>
        <v>1</v>
      </c>
      <c r="J496" s="42">
        <f t="shared" si="79"/>
        <v>2</v>
      </c>
      <c r="K496" s="45">
        <f t="shared" si="80"/>
        <v>4.5349160190239726</v>
      </c>
      <c r="L496" s="46">
        <f t="shared" si="81"/>
        <v>199924.04015668205</v>
      </c>
      <c r="M496" s="44">
        <f t="shared" si="76"/>
        <v>0.9996202007834103</v>
      </c>
    </row>
    <row r="497" spans="1:13" x14ac:dyDescent="0.2">
      <c r="A497" s="39">
        <v>170927141323</v>
      </c>
      <c r="B497" t="str">
        <f t="shared" si="77"/>
        <v>20170927141323</v>
      </c>
      <c r="C497" s="9">
        <f t="shared" si="72"/>
        <v>43005.592627314814</v>
      </c>
      <c r="D497" s="39">
        <v>155</v>
      </c>
      <c r="E497" s="40">
        <v>942</v>
      </c>
      <c r="F497" t="str">
        <f t="shared" si="73"/>
        <v/>
      </c>
      <c r="G497" s="3">
        <f t="shared" si="74"/>
        <v>43005.592627314814</v>
      </c>
      <c r="H497" s="41">
        <f t="shared" si="75"/>
        <v>1</v>
      </c>
      <c r="I497" s="41">
        <f t="shared" si="78"/>
        <v>0.5</v>
      </c>
      <c r="J497" s="42">
        <f t="shared" si="79"/>
        <v>1.5</v>
      </c>
      <c r="K497" s="45">
        <f t="shared" si="80"/>
        <v>3.4011870142679794</v>
      </c>
      <c r="L497" s="46">
        <f t="shared" si="81"/>
        <v>199927.44134369632</v>
      </c>
      <c r="M497" s="44">
        <f t="shared" si="76"/>
        <v>0.99963720671848166</v>
      </c>
    </row>
    <row r="498" spans="1:13" x14ac:dyDescent="0.2">
      <c r="A498" s="39">
        <v>170927141325</v>
      </c>
      <c r="B498" t="str">
        <f t="shared" si="77"/>
        <v>20170927141325</v>
      </c>
      <c r="C498" s="9">
        <f t="shared" si="72"/>
        <v>43005.592650462961</v>
      </c>
      <c r="D498" s="39">
        <v>155</v>
      </c>
      <c r="E498" s="40">
        <v>944</v>
      </c>
      <c r="F498" t="str">
        <f t="shared" si="73"/>
        <v/>
      </c>
      <c r="G498" s="3">
        <f t="shared" si="74"/>
        <v>43005.592650462961</v>
      </c>
      <c r="H498" s="41">
        <f t="shared" si="75"/>
        <v>1</v>
      </c>
      <c r="I498" s="41">
        <f t="shared" si="78"/>
        <v>0.5</v>
      </c>
      <c r="J498" s="42">
        <f t="shared" si="79"/>
        <v>1</v>
      </c>
      <c r="K498" s="45">
        <f t="shared" si="80"/>
        <v>2.2674580095119863</v>
      </c>
      <c r="L498" s="46">
        <f t="shared" si="81"/>
        <v>199929.70880170583</v>
      </c>
      <c r="M498" s="44">
        <f t="shared" si="76"/>
        <v>0.99964854400852909</v>
      </c>
    </row>
    <row r="499" spans="1:13" x14ac:dyDescent="0.2">
      <c r="A499" s="39">
        <v>170927141327</v>
      </c>
      <c r="B499" t="str">
        <f t="shared" si="77"/>
        <v>20170927141327</v>
      </c>
      <c r="C499" s="9">
        <f t="shared" si="72"/>
        <v>43005.592673611114</v>
      </c>
      <c r="D499" s="39">
        <v>155</v>
      </c>
      <c r="E499" s="40">
        <v>946</v>
      </c>
      <c r="F499" t="str">
        <f t="shared" si="73"/>
        <v/>
      </c>
      <c r="G499" s="3">
        <f t="shared" si="74"/>
        <v>43005.592673611114</v>
      </c>
      <c r="H499" s="41">
        <f t="shared" si="75"/>
        <v>1</v>
      </c>
      <c r="I499" s="41">
        <f t="shared" si="78"/>
        <v>0.5</v>
      </c>
      <c r="J499" s="42">
        <f t="shared" si="79"/>
        <v>1</v>
      </c>
      <c r="K499" s="45">
        <f t="shared" si="80"/>
        <v>2.2674580095119863</v>
      </c>
      <c r="L499" s="46">
        <f t="shared" si="81"/>
        <v>199931.97625971533</v>
      </c>
      <c r="M499" s="44">
        <f t="shared" si="76"/>
        <v>0.99965988129857664</v>
      </c>
    </row>
    <row r="500" spans="1:13" x14ac:dyDescent="0.2">
      <c r="A500" s="39">
        <v>170927141329</v>
      </c>
      <c r="B500" t="str">
        <f t="shared" si="77"/>
        <v>20170927141329</v>
      </c>
      <c r="C500" s="9">
        <f t="shared" si="72"/>
        <v>43005.59269675926</v>
      </c>
      <c r="D500" s="39">
        <v>155</v>
      </c>
      <c r="E500" s="40">
        <v>948</v>
      </c>
      <c r="F500" t="str">
        <f t="shared" si="73"/>
        <v/>
      </c>
      <c r="G500" s="3">
        <f t="shared" si="74"/>
        <v>43005.59269675926</v>
      </c>
      <c r="H500" s="41">
        <f t="shared" si="75"/>
        <v>1</v>
      </c>
      <c r="I500" s="41">
        <f t="shared" si="78"/>
        <v>0.5</v>
      </c>
      <c r="J500" s="42">
        <f t="shared" si="79"/>
        <v>1</v>
      </c>
      <c r="K500" s="45">
        <f t="shared" si="80"/>
        <v>2.2674580095119863</v>
      </c>
      <c r="L500" s="46">
        <f t="shared" si="81"/>
        <v>199934.24371772484</v>
      </c>
      <c r="M500" s="44">
        <f t="shared" si="76"/>
        <v>0.99967121858862418</v>
      </c>
    </row>
    <row r="501" spans="1:13" x14ac:dyDescent="0.2">
      <c r="A501" s="39">
        <v>170927141331</v>
      </c>
      <c r="B501" t="str">
        <f t="shared" si="77"/>
        <v>20170927141331</v>
      </c>
      <c r="C501" s="9">
        <f t="shared" si="72"/>
        <v>43005.592719907407</v>
      </c>
      <c r="D501" s="39">
        <v>155</v>
      </c>
      <c r="E501" s="40">
        <v>950</v>
      </c>
      <c r="F501" t="str">
        <f t="shared" si="73"/>
        <v/>
      </c>
      <c r="G501" s="3">
        <f t="shared" si="74"/>
        <v>43005.592719907407</v>
      </c>
      <c r="H501" s="41">
        <f t="shared" si="75"/>
        <v>1</v>
      </c>
      <c r="I501" s="41">
        <f t="shared" si="78"/>
        <v>0.5</v>
      </c>
      <c r="J501" s="42">
        <f t="shared" si="79"/>
        <v>1</v>
      </c>
      <c r="K501" s="45">
        <f t="shared" si="80"/>
        <v>2.2674580095119863</v>
      </c>
      <c r="L501" s="46">
        <f t="shared" si="81"/>
        <v>199936.51117573434</v>
      </c>
      <c r="M501" s="44">
        <f t="shared" si="76"/>
        <v>0.99968255587867172</v>
      </c>
    </row>
    <row r="502" spans="1:13" x14ac:dyDescent="0.2">
      <c r="A502" s="39">
        <v>170927141333</v>
      </c>
      <c r="B502" t="str">
        <f t="shared" si="77"/>
        <v>20170927141333</v>
      </c>
      <c r="C502" s="9">
        <f t="shared" si="72"/>
        <v>43005.592743055553</v>
      </c>
      <c r="D502" s="39">
        <v>155</v>
      </c>
      <c r="E502" s="40">
        <v>952</v>
      </c>
      <c r="F502" t="str">
        <f t="shared" si="73"/>
        <v/>
      </c>
      <c r="G502" s="3">
        <f t="shared" si="74"/>
        <v>43005.592743055553</v>
      </c>
      <c r="H502" s="41">
        <f t="shared" si="75"/>
        <v>1</v>
      </c>
      <c r="I502" s="41">
        <f t="shared" si="78"/>
        <v>0.5</v>
      </c>
      <c r="J502" s="42">
        <f t="shared" si="79"/>
        <v>1</v>
      </c>
      <c r="K502" s="45">
        <f t="shared" si="80"/>
        <v>2.2674580095119863</v>
      </c>
      <c r="L502" s="46">
        <f t="shared" si="81"/>
        <v>199938.77863374384</v>
      </c>
      <c r="M502" s="44">
        <f t="shared" si="76"/>
        <v>0.99969389316871926</v>
      </c>
    </row>
    <row r="503" spans="1:13" x14ac:dyDescent="0.2">
      <c r="A503" s="39">
        <v>170927141335</v>
      </c>
      <c r="B503" t="str">
        <f t="shared" si="77"/>
        <v>20170927141335</v>
      </c>
      <c r="C503" s="9">
        <f t="shared" si="72"/>
        <v>43005.592766203707</v>
      </c>
      <c r="D503" s="39">
        <v>155</v>
      </c>
      <c r="E503" s="40">
        <v>954</v>
      </c>
      <c r="F503" t="str">
        <f t="shared" si="73"/>
        <v/>
      </c>
      <c r="G503" s="3">
        <f t="shared" si="74"/>
        <v>43005.592766203707</v>
      </c>
      <c r="H503" s="41">
        <f t="shared" si="75"/>
        <v>1</v>
      </c>
      <c r="I503" s="41">
        <f t="shared" si="78"/>
        <v>0.5</v>
      </c>
      <c r="J503" s="42">
        <f t="shared" si="79"/>
        <v>1</v>
      </c>
      <c r="K503" s="45">
        <f t="shared" si="80"/>
        <v>2.2674580095119863</v>
      </c>
      <c r="L503" s="46">
        <f t="shared" si="81"/>
        <v>199941.04609175335</v>
      </c>
      <c r="M503" s="44">
        <f t="shared" si="76"/>
        <v>0.99970523045876669</v>
      </c>
    </row>
    <row r="504" spans="1:13" x14ac:dyDescent="0.2">
      <c r="A504" s="39">
        <v>170927141337</v>
      </c>
      <c r="B504" t="str">
        <f t="shared" si="77"/>
        <v>20170927141337</v>
      </c>
      <c r="C504" s="9">
        <f t="shared" si="72"/>
        <v>43005.592789351853</v>
      </c>
      <c r="D504" s="39">
        <v>155</v>
      </c>
      <c r="E504" s="40">
        <v>956</v>
      </c>
      <c r="F504" t="str">
        <f t="shared" si="73"/>
        <v/>
      </c>
      <c r="G504" s="3">
        <f t="shared" si="74"/>
        <v>43005.592789351853</v>
      </c>
      <c r="H504" s="41">
        <f t="shared" si="75"/>
        <v>1</v>
      </c>
      <c r="I504" s="41">
        <f t="shared" si="78"/>
        <v>0.5</v>
      </c>
      <c r="J504" s="42">
        <f t="shared" si="79"/>
        <v>1</v>
      </c>
      <c r="K504" s="45">
        <f t="shared" si="80"/>
        <v>2.2674580095119863</v>
      </c>
      <c r="L504" s="46">
        <f t="shared" si="81"/>
        <v>199943.31354976285</v>
      </c>
      <c r="M504" s="44">
        <f t="shared" si="76"/>
        <v>0.99971656774881423</v>
      </c>
    </row>
    <row r="505" spans="1:13" x14ac:dyDescent="0.2">
      <c r="A505" s="39">
        <v>170927141339</v>
      </c>
      <c r="B505" t="str">
        <f t="shared" si="77"/>
        <v>20170927141339</v>
      </c>
      <c r="C505" s="9">
        <f t="shared" si="72"/>
        <v>43005.592812499999</v>
      </c>
      <c r="D505" s="39">
        <v>155</v>
      </c>
      <c r="E505" s="40">
        <v>958</v>
      </c>
      <c r="F505" t="str">
        <f t="shared" si="73"/>
        <v/>
      </c>
      <c r="G505" s="3">
        <f t="shared" si="74"/>
        <v>43005.592812499999</v>
      </c>
      <c r="H505" s="41">
        <f t="shared" si="75"/>
        <v>1</v>
      </c>
      <c r="I505" s="41">
        <f t="shared" si="78"/>
        <v>0.5</v>
      </c>
      <c r="J505" s="42">
        <f t="shared" si="79"/>
        <v>1</v>
      </c>
      <c r="K505" s="45">
        <f t="shared" si="80"/>
        <v>2.2674580095119863</v>
      </c>
      <c r="L505" s="46">
        <f t="shared" si="81"/>
        <v>199945.58100777236</v>
      </c>
      <c r="M505" s="44">
        <f t="shared" si="76"/>
        <v>0.99972790503886177</v>
      </c>
    </row>
    <row r="506" spans="1:13" x14ac:dyDescent="0.2">
      <c r="A506" s="39">
        <v>170927141341</v>
      </c>
      <c r="B506" t="str">
        <f t="shared" si="77"/>
        <v>20170927141341</v>
      </c>
      <c r="C506" s="9">
        <f t="shared" si="72"/>
        <v>43005.592835648145</v>
      </c>
      <c r="D506" s="39">
        <v>155</v>
      </c>
      <c r="E506" s="40">
        <v>960</v>
      </c>
      <c r="F506" t="str">
        <f t="shared" si="73"/>
        <v/>
      </c>
      <c r="G506" s="3">
        <f t="shared" si="74"/>
        <v>43005.592835648145</v>
      </c>
      <c r="H506" s="41">
        <f t="shared" si="75"/>
        <v>1</v>
      </c>
      <c r="I506" s="41">
        <f t="shared" si="78"/>
        <v>0.5</v>
      </c>
      <c r="J506" s="42">
        <f t="shared" si="79"/>
        <v>1</v>
      </c>
      <c r="K506" s="45">
        <f t="shared" si="80"/>
        <v>2.2674580095119863</v>
      </c>
      <c r="L506" s="46">
        <f t="shared" si="81"/>
        <v>199947.84846578186</v>
      </c>
      <c r="M506" s="44">
        <f t="shared" si="76"/>
        <v>0.99973924232890932</v>
      </c>
    </row>
    <row r="507" spans="1:13" x14ac:dyDescent="0.2">
      <c r="A507" s="39">
        <v>170927141343</v>
      </c>
      <c r="B507" t="str">
        <f t="shared" si="77"/>
        <v>20170927141343</v>
      </c>
      <c r="C507" s="9">
        <f t="shared" si="72"/>
        <v>43005.592858796299</v>
      </c>
      <c r="D507" s="39">
        <v>155</v>
      </c>
      <c r="E507" s="40">
        <v>962</v>
      </c>
      <c r="F507" t="str">
        <f t="shared" si="73"/>
        <v/>
      </c>
      <c r="G507" s="3">
        <f t="shared" si="74"/>
        <v>43005.592858796299</v>
      </c>
      <c r="H507" s="41">
        <f t="shared" si="75"/>
        <v>1</v>
      </c>
      <c r="I507" s="41">
        <f t="shared" si="78"/>
        <v>0.5</v>
      </c>
      <c r="J507" s="42">
        <f t="shared" si="79"/>
        <v>1</v>
      </c>
      <c r="K507" s="45">
        <f t="shared" si="80"/>
        <v>2.2674580095119863</v>
      </c>
      <c r="L507" s="46">
        <f t="shared" si="81"/>
        <v>199950.11592379137</v>
      </c>
      <c r="M507" s="44">
        <f t="shared" si="76"/>
        <v>0.99975057961895686</v>
      </c>
    </row>
    <row r="508" spans="1:13" x14ac:dyDescent="0.2">
      <c r="A508" s="39">
        <v>170927141345</v>
      </c>
      <c r="B508" t="str">
        <f t="shared" si="77"/>
        <v>20170927141345</v>
      </c>
      <c r="C508" s="9">
        <f t="shared" si="72"/>
        <v>43005.592881944445</v>
      </c>
      <c r="D508" s="39">
        <v>155</v>
      </c>
      <c r="E508" s="40">
        <v>964</v>
      </c>
      <c r="F508" t="str">
        <f t="shared" si="73"/>
        <v/>
      </c>
      <c r="G508" s="3">
        <f t="shared" si="74"/>
        <v>43005.592881944445</v>
      </c>
      <c r="H508" s="41">
        <f t="shared" si="75"/>
        <v>1</v>
      </c>
      <c r="I508" s="41">
        <f t="shared" si="78"/>
        <v>0.5</v>
      </c>
      <c r="J508" s="42">
        <f t="shared" si="79"/>
        <v>1</v>
      </c>
      <c r="K508" s="45">
        <f t="shared" si="80"/>
        <v>2.2674580095119863</v>
      </c>
      <c r="L508" s="46">
        <f t="shared" si="81"/>
        <v>199952.38338180087</v>
      </c>
      <c r="M508" s="44">
        <f t="shared" si="76"/>
        <v>0.9997619169090044</v>
      </c>
    </row>
    <row r="509" spans="1:13" x14ac:dyDescent="0.2">
      <c r="A509" s="39">
        <v>170927141347</v>
      </c>
      <c r="B509" t="str">
        <f t="shared" si="77"/>
        <v>20170927141347</v>
      </c>
      <c r="C509" s="9">
        <f t="shared" si="72"/>
        <v>43005.592905092592</v>
      </c>
      <c r="D509" s="39">
        <v>155</v>
      </c>
      <c r="E509" s="40">
        <v>966</v>
      </c>
      <c r="F509" t="str">
        <f t="shared" si="73"/>
        <v/>
      </c>
      <c r="G509" s="3">
        <f t="shared" si="74"/>
        <v>43005.592905092592</v>
      </c>
      <c r="H509" s="41">
        <f t="shared" si="75"/>
        <v>1</v>
      </c>
      <c r="I509" s="41">
        <f t="shared" si="78"/>
        <v>0.5</v>
      </c>
      <c r="J509" s="42">
        <f t="shared" si="79"/>
        <v>1</v>
      </c>
      <c r="K509" s="45">
        <f t="shared" si="80"/>
        <v>2.2674580095119863</v>
      </c>
      <c r="L509" s="46">
        <f t="shared" si="81"/>
        <v>199954.65083981038</v>
      </c>
      <c r="M509" s="44">
        <f t="shared" si="76"/>
        <v>0.99977325419905183</v>
      </c>
    </row>
    <row r="510" spans="1:13" x14ac:dyDescent="0.2">
      <c r="A510" s="39">
        <v>170927141349</v>
      </c>
      <c r="B510" t="str">
        <f t="shared" si="77"/>
        <v>20170927141349</v>
      </c>
      <c r="C510" s="9">
        <f t="shared" si="72"/>
        <v>43005.592928240738</v>
      </c>
      <c r="D510" s="39">
        <v>155</v>
      </c>
      <c r="E510" s="40">
        <v>968</v>
      </c>
      <c r="F510" t="str">
        <f t="shared" si="73"/>
        <v/>
      </c>
      <c r="G510" s="3">
        <f t="shared" si="74"/>
        <v>43005.592928240738</v>
      </c>
      <c r="H510" s="41">
        <f t="shared" si="75"/>
        <v>1</v>
      </c>
      <c r="I510" s="41">
        <f t="shared" si="78"/>
        <v>0.5</v>
      </c>
      <c r="J510" s="42">
        <f t="shared" si="79"/>
        <v>1</v>
      </c>
      <c r="K510" s="45">
        <f t="shared" si="80"/>
        <v>2.2674580095119863</v>
      </c>
      <c r="L510" s="46">
        <f t="shared" si="81"/>
        <v>199956.91829781988</v>
      </c>
      <c r="M510" s="44">
        <f t="shared" si="76"/>
        <v>0.99978459148909937</v>
      </c>
    </row>
    <row r="511" spans="1:13" x14ac:dyDescent="0.2">
      <c r="A511" s="39">
        <v>170927141351</v>
      </c>
      <c r="B511" t="str">
        <f t="shared" si="77"/>
        <v>20170927141351</v>
      </c>
      <c r="C511" s="9">
        <f t="shared" si="72"/>
        <v>43005.592951388891</v>
      </c>
      <c r="D511" s="39">
        <v>155</v>
      </c>
      <c r="E511" s="40">
        <v>970</v>
      </c>
      <c r="F511" t="str">
        <f t="shared" si="73"/>
        <v/>
      </c>
      <c r="G511" s="3">
        <f t="shared" si="74"/>
        <v>43005.592951388891</v>
      </c>
      <c r="H511" s="41">
        <f t="shared" si="75"/>
        <v>1</v>
      </c>
      <c r="I511" s="41">
        <f t="shared" si="78"/>
        <v>0.5</v>
      </c>
      <c r="J511" s="42">
        <f t="shared" si="79"/>
        <v>1</v>
      </c>
      <c r="K511" s="45">
        <f t="shared" si="80"/>
        <v>2.2674580095119863</v>
      </c>
      <c r="L511" s="46">
        <f t="shared" si="81"/>
        <v>199959.18575582939</v>
      </c>
      <c r="M511" s="44">
        <f t="shared" si="76"/>
        <v>0.99979592877914691</v>
      </c>
    </row>
    <row r="512" spans="1:13" x14ac:dyDescent="0.2">
      <c r="A512" s="39">
        <v>170927141353</v>
      </c>
      <c r="B512" t="str">
        <f t="shared" si="77"/>
        <v>20170927141353</v>
      </c>
      <c r="C512" s="9">
        <f t="shared" si="72"/>
        <v>43005.592974537038</v>
      </c>
      <c r="D512" s="39">
        <v>155</v>
      </c>
      <c r="E512" s="40">
        <v>972</v>
      </c>
      <c r="F512" t="str">
        <f t="shared" si="73"/>
        <v/>
      </c>
      <c r="G512" s="3">
        <f t="shared" si="74"/>
        <v>43005.592974537038</v>
      </c>
      <c r="H512" s="41">
        <f t="shared" si="75"/>
        <v>1</v>
      </c>
      <c r="I512" s="41">
        <f t="shared" si="78"/>
        <v>0.5</v>
      </c>
      <c r="J512" s="42">
        <f t="shared" si="79"/>
        <v>1</v>
      </c>
      <c r="K512" s="45">
        <f t="shared" si="80"/>
        <v>2.2674580095119863</v>
      </c>
      <c r="L512" s="46">
        <f t="shared" si="81"/>
        <v>199961.45321383889</v>
      </c>
      <c r="M512" s="44">
        <f t="shared" si="76"/>
        <v>0.99980726606919446</v>
      </c>
    </row>
    <row r="513" spans="1:13" x14ac:dyDescent="0.2">
      <c r="A513" s="39">
        <v>170927141355</v>
      </c>
      <c r="B513" t="str">
        <f t="shared" si="77"/>
        <v>20170927141355</v>
      </c>
      <c r="C513" s="9">
        <f t="shared" si="72"/>
        <v>43005.592997685184</v>
      </c>
      <c r="D513" s="39">
        <v>155</v>
      </c>
      <c r="E513" s="40">
        <v>974</v>
      </c>
      <c r="F513" t="str">
        <f t="shared" si="73"/>
        <v/>
      </c>
      <c r="G513" s="3">
        <f t="shared" si="74"/>
        <v>43005.592997685184</v>
      </c>
      <c r="H513" s="41">
        <f t="shared" si="75"/>
        <v>1</v>
      </c>
      <c r="I513" s="41">
        <f t="shared" si="78"/>
        <v>0.5</v>
      </c>
      <c r="J513" s="42">
        <f t="shared" si="79"/>
        <v>1</v>
      </c>
      <c r="K513" s="45">
        <f t="shared" si="80"/>
        <v>2.2674580095119863</v>
      </c>
      <c r="L513" s="46">
        <f t="shared" si="81"/>
        <v>199963.72067184839</v>
      </c>
      <c r="M513" s="44">
        <f t="shared" si="76"/>
        <v>0.999818603359242</v>
      </c>
    </row>
    <row r="514" spans="1:13" x14ac:dyDescent="0.2">
      <c r="A514" s="39">
        <v>170927141357</v>
      </c>
      <c r="B514" t="str">
        <f t="shared" si="77"/>
        <v>20170927141357</v>
      </c>
      <c r="C514" s="9">
        <f t="shared" si="72"/>
        <v>43005.59302083333</v>
      </c>
      <c r="D514" s="39">
        <v>155</v>
      </c>
      <c r="E514" s="40">
        <v>976</v>
      </c>
      <c r="F514" t="str">
        <f t="shared" si="73"/>
        <v/>
      </c>
      <c r="G514" s="3">
        <f t="shared" si="74"/>
        <v>43005.59302083333</v>
      </c>
      <c r="H514" s="41">
        <f t="shared" si="75"/>
        <v>1</v>
      </c>
      <c r="I514" s="41">
        <f t="shared" si="78"/>
        <v>0.5</v>
      </c>
      <c r="J514" s="42">
        <f t="shared" si="79"/>
        <v>1</v>
      </c>
      <c r="K514" s="45">
        <f t="shared" si="80"/>
        <v>2.2674580095119863</v>
      </c>
      <c r="L514" s="46">
        <f t="shared" si="81"/>
        <v>199965.9881298579</v>
      </c>
      <c r="M514" s="44">
        <f t="shared" si="76"/>
        <v>0.99982994064928954</v>
      </c>
    </row>
    <row r="515" spans="1:13" x14ac:dyDescent="0.2">
      <c r="A515" s="39">
        <v>170927141359</v>
      </c>
      <c r="B515" t="str">
        <f t="shared" si="77"/>
        <v>20170927141359</v>
      </c>
      <c r="C515" s="9">
        <f t="shared" si="72"/>
        <v>43005.593043981484</v>
      </c>
      <c r="D515" s="39">
        <v>155</v>
      </c>
      <c r="E515" s="40">
        <v>978</v>
      </c>
      <c r="F515" t="str">
        <f t="shared" si="73"/>
        <v/>
      </c>
      <c r="G515" s="3">
        <f t="shared" si="74"/>
        <v>43005.593043981484</v>
      </c>
      <c r="H515" s="41">
        <f t="shared" si="75"/>
        <v>1</v>
      </c>
      <c r="I515" s="41">
        <f t="shared" si="78"/>
        <v>0.5</v>
      </c>
      <c r="J515" s="42">
        <f t="shared" si="79"/>
        <v>1</v>
      </c>
      <c r="K515" s="45">
        <f t="shared" si="80"/>
        <v>2.2674580095119863</v>
      </c>
      <c r="L515" s="46">
        <f t="shared" si="81"/>
        <v>199968.2555878674</v>
      </c>
      <c r="M515" s="44">
        <f t="shared" si="76"/>
        <v>0.99984127793933697</v>
      </c>
    </row>
    <row r="516" spans="1:13" x14ac:dyDescent="0.2">
      <c r="A516" s="39">
        <v>170927141401</v>
      </c>
      <c r="B516" t="str">
        <f t="shared" si="77"/>
        <v>20170927141401</v>
      </c>
      <c r="C516" s="9">
        <f t="shared" si="72"/>
        <v>43005.59306712963</v>
      </c>
      <c r="D516" s="39">
        <v>155</v>
      </c>
      <c r="E516" s="40">
        <v>980</v>
      </c>
      <c r="F516" t="str">
        <f t="shared" si="73"/>
        <v/>
      </c>
      <c r="G516" s="3">
        <f t="shared" si="74"/>
        <v>43005.59306712963</v>
      </c>
      <c r="H516" s="41">
        <f t="shared" si="75"/>
        <v>1</v>
      </c>
      <c r="I516" s="41">
        <f t="shared" si="78"/>
        <v>0.5</v>
      </c>
      <c r="J516" s="42">
        <f t="shared" si="79"/>
        <v>1</v>
      </c>
      <c r="K516" s="45">
        <f t="shared" si="80"/>
        <v>2.2674580095119863</v>
      </c>
      <c r="L516" s="46">
        <f t="shared" si="81"/>
        <v>199970.52304587691</v>
      </c>
      <c r="M516" s="44">
        <f t="shared" si="76"/>
        <v>0.99985261522938451</v>
      </c>
    </row>
    <row r="517" spans="1:13" x14ac:dyDescent="0.2">
      <c r="A517" s="39">
        <v>170927141403</v>
      </c>
      <c r="B517" t="str">
        <f t="shared" si="77"/>
        <v>20170927141403</v>
      </c>
      <c r="C517" s="9">
        <f t="shared" si="72"/>
        <v>43005.593090277776</v>
      </c>
      <c r="D517" s="39">
        <v>155</v>
      </c>
      <c r="E517" s="40">
        <v>982</v>
      </c>
      <c r="F517" t="str">
        <f t="shared" si="73"/>
        <v/>
      </c>
      <c r="G517" s="3">
        <f t="shared" si="74"/>
        <v>43005.593090277776</v>
      </c>
      <c r="H517" s="41">
        <f t="shared" si="75"/>
        <v>1</v>
      </c>
      <c r="I517" s="41">
        <f t="shared" si="78"/>
        <v>0.5</v>
      </c>
      <c r="J517" s="42">
        <f t="shared" si="79"/>
        <v>1</v>
      </c>
      <c r="K517" s="45">
        <f t="shared" si="80"/>
        <v>2.2674580095119863</v>
      </c>
      <c r="L517" s="46">
        <f t="shared" si="81"/>
        <v>199972.79050388641</v>
      </c>
      <c r="M517" s="44">
        <f t="shared" si="76"/>
        <v>0.99986395251943205</v>
      </c>
    </row>
    <row r="518" spans="1:13" x14ac:dyDescent="0.2">
      <c r="A518" s="39">
        <v>170927141405</v>
      </c>
      <c r="B518" t="str">
        <f t="shared" si="77"/>
        <v>20170927141405</v>
      </c>
      <c r="C518" s="9">
        <f t="shared" si="72"/>
        <v>43005.593113425923</v>
      </c>
      <c r="D518" s="39">
        <v>155</v>
      </c>
      <c r="E518" s="40">
        <v>984</v>
      </c>
      <c r="F518" t="str">
        <f t="shared" si="73"/>
        <v/>
      </c>
      <c r="G518" s="3">
        <f t="shared" si="74"/>
        <v>43005.593113425923</v>
      </c>
      <c r="H518" s="41">
        <f t="shared" si="75"/>
        <v>1</v>
      </c>
      <c r="I518" s="41">
        <f t="shared" si="78"/>
        <v>0.5</v>
      </c>
      <c r="J518" s="42">
        <f t="shared" si="79"/>
        <v>1</v>
      </c>
      <c r="K518" s="45">
        <f t="shared" si="80"/>
        <v>2.2674580095119863</v>
      </c>
      <c r="L518" s="46">
        <f t="shared" si="81"/>
        <v>199975.05796189592</v>
      </c>
      <c r="M518" s="44">
        <f t="shared" si="76"/>
        <v>0.99987528980947959</v>
      </c>
    </row>
    <row r="519" spans="1:13" x14ac:dyDescent="0.2">
      <c r="A519" s="39">
        <v>170927141407</v>
      </c>
      <c r="B519" t="str">
        <f t="shared" si="77"/>
        <v>20170927141407</v>
      </c>
      <c r="C519" s="9">
        <f t="shared" si="72"/>
        <v>43005.593136574076</v>
      </c>
      <c r="D519" s="39">
        <v>155</v>
      </c>
      <c r="E519" s="40">
        <v>986</v>
      </c>
      <c r="F519" t="str">
        <f t="shared" si="73"/>
        <v/>
      </c>
      <c r="G519" s="3">
        <f t="shared" si="74"/>
        <v>43005.593136574076</v>
      </c>
      <c r="H519" s="41">
        <f t="shared" si="75"/>
        <v>1</v>
      </c>
      <c r="I519" s="41">
        <f t="shared" si="78"/>
        <v>0.5</v>
      </c>
      <c r="J519" s="42">
        <f t="shared" si="79"/>
        <v>1</v>
      </c>
      <c r="K519" s="45">
        <f t="shared" si="80"/>
        <v>2.2674580095119863</v>
      </c>
      <c r="L519" s="46">
        <f t="shared" si="81"/>
        <v>199977.32541990542</v>
      </c>
      <c r="M519" s="44">
        <f t="shared" si="76"/>
        <v>0.99988662709952714</v>
      </c>
    </row>
    <row r="520" spans="1:13" x14ac:dyDescent="0.2">
      <c r="A520" s="39">
        <v>170927141409</v>
      </c>
      <c r="B520" t="str">
        <f t="shared" si="77"/>
        <v>20170927141409</v>
      </c>
      <c r="C520" s="9">
        <f t="shared" si="72"/>
        <v>43005.593159722222</v>
      </c>
      <c r="D520" s="39">
        <v>155</v>
      </c>
      <c r="E520" s="40">
        <v>988</v>
      </c>
      <c r="F520" t="str">
        <f t="shared" si="73"/>
        <v/>
      </c>
      <c r="G520" s="3">
        <f t="shared" si="74"/>
        <v>43005.593159722222</v>
      </c>
      <c r="H520" s="41">
        <f t="shared" si="75"/>
        <v>1</v>
      </c>
      <c r="I520" s="41">
        <f t="shared" si="78"/>
        <v>0.5</v>
      </c>
      <c r="J520" s="42">
        <f t="shared" si="79"/>
        <v>1</v>
      </c>
      <c r="K520" s="45">
        <f t="shared" si="80"/>
        <v>2.2674580095119863</v>
      </c>
      <c r="L520" s="46">
        <f t="shared" si="81"/>
        <v>199979.59287791493</v>
      </c>
      <c r="M520" s="44">
        <f t="shared" si="76"/>
        <v>0.99989796438957468</v>
      </c>
    </row>
    <row r="521" spans="1:13" x14ac:dyDescent="0.2">
      <c r="A521" s="39">
        <v>170927141411</v>
      </c>
      <c r="B521" t="str">
        <f t="shared" si="77"/>
        <v>20170927141411</v>
      </c>
      <c r="C521" s="9">
        <f t="shared" si="72"/>
        <v>43005.593182870369</v>
      </c>
      <c r="D521" s="39">
        <v>155</v>
      </c>
      <c r="E521" s="40">
        <v>990</v>
      </c>
      <c r="F521" t="str">
        <f t="shared" si="73"/>
        <v/>
      </c>
      <c r="G521" s="3">
        <f t="shared" si="74"/>
        <v>43005.593182870369</v>
      </c>
      <c r="H521" s="41">
        <f t="shared" si="75"/>
        <v>1</v>
      </c>
      <c r="I521" s="41">
        <f t="shared" si="78"/>
        <v>0.5</v>
      </c>
      <c r="J521" s="42">
        <f t="shared" si="79"/>
        <v>1</v>
      </c>
      <c r="K521" s="45">
        <f t="shared" si="80"/>
        <v>2.2674580095119863</v>
      </c>
      <c r="L521" s="46">
        <f t="shared" si="81"/>
        <v>199981.86033592443</v>
      </c>
      <c r="M521" s="44">
        <f t="shared" si="76"/>
        <v>0.99990930167962211</v>
      </c>
    </row>
    <row r="522" spans="1:13" x14ac:dyDescent="0.2">
      <c r="A522" s="39">
        <v>170927141413</v>
      </c>
      <c r="B522" t="str">
        <f t="shared" si="77"/>
        <v>20170927141413</v>
      </c>
      <c r="C522" s="9">
        <f t="shared" si="72"/>
        <v>43005.593206018515</v>
      </c>
      <c r="D522" s="39">
        <v>155</v>
      </c>
      <c r="E522" s="40">
        <v>992</v>
      </c>
      <c r="F522" t="str">
        <f t="shared" si="73"/>
        <v/>
      </c>
      <c r="G522" s="3">
        <f t="shared" si="74"/>
        <v>43005.593206018515</v>
      </c>
      <c r="H522" s="41">
        <f t="shared" si="75"/>
        <v>1</v>
      </c>
      <c r="I522" s="41">
        <f t="shared" si="78"/>
        <v>0.5</v>
      </c>
      <c r="J522" s="42">
        <f t="shared" si="79"/>
        <v>1</v>
      </c>
      <c r="K522" s="45">
        <f t="shared" si="80"/>
        <v>2.2674580095119863</v>
      </c>
      <c r="L522" s="46">
        <f t="shared" si="81"/>
        <v>199984.12779393393</v>
      </c>
      <c r="M522" s="44">
        <f t="shared" si="76"/>
        <v>0.99992063896966965</v>
      </c>
    </row>
    <row r="523" spans="1:13" x14ac:dyDescent="0.2">
      <c r="A523" s="39">
        <v>170927141415</v>
      </c>
      <c r="B523" t="str">
        <f t="shared" si="77"/>
        <v>20170927141415</v>
      </c>
      <c r="C523" s="9">
        <f t="shared" si="72"/>
        <v>43005.593229166669</v>
      </c>
      <c r="D523" s="39">
        <v>155</v>
      </c>
      <c r="E523" s="40">
        <v>994</v>
      </c>
      <c r="F523" t="str">
        <f t="shared" si="73"/>
        <v/>
      </c>
      <c r="G523" s="3">
        <f t="shared" si="74"/>
        <v>43005.593229166669</v>
      </c>
      <c r="H523" s="41">
        <f t="shared" si="75"/>
        <v>1</v>
      </c>
      <c r="I523" s="41">
        <f t="shared" si="78"/>
        <v>0.5</v>
      </c>
      <c r="J523" s="42">
        <f t="shared" si="79"/>
        <v>1</v>
      </c>
      <c r="K523" s="45">
        <f t="shared" si="80"/>
        <v>2.2674580095119863</v>
      </c>
      <c r="L523" s="46">
        <f t="shared" si="81"/>
        <v>199986.39525194344</v>
      </c>
      <c r="M523" s="44">
        <f t="shared" si="76"/>
        <v>0.99993197625971719</v>
      </c>
    </row>
    <row r="524" spans="1:13" x14ac:dyDescent="0.2">
      <c r="A524" s="39">
        <v>170927141417</v>
      </c>
      <c r="B524" t="str">
        <f t="shared" si="77"/>
        <v>20170927141417</v>
      </c>
      <c r="C524" s="9">
        <f t="shared" si="72"/>
        <v>43005.593252314815</v>
      </c>
      <c r="D524" s="39">
        <v>155</v>
      </c>
      <c r="E524" s="40">
        <v>996</v>
      </c>
      <c r="F524" t="str">
        <f t="shared" si="73"/>
        <v/>
      </c>
      <c r="G524" s="3">
        <f t="shared" si="74"/>
        <v>43005.593252314815</v>
      </c>
      <c r="H524" s="41">
        <f t="shared" si="75"/>
        <v>1</v>
      </c>
      <c r="I524" s="41">
        <f t="shared" si="78"/>
        <v>0.5</v>
      </c>
      <c r="J524" s="42">
        <f t="shared" si="79"/>
        <v>1</v>
      </c>
      <c r="K524" s="45">
        <f t="shared" si="80"/>
        <v>2.2674580095119863</v>
      </c>
      <c r="L524" s="46">
        <f t="shared" si="81"/>
        <v>199988.66270995294</v>
      </c>
      <c r="M524" s="44">
        <f t="shared" si="76"/>
        <v>0.99994331354976473</v>
      </c>
    </row>
    <row r="525" spans="1:13" x14ac:dyDescent="0.2">
      <c r="A525" s="39">
        <v>170927141419</v>
      </c>
      <c r="B525" t="str">
        <f t="shared" si="77"/>
        <v>20170927141419</v>
      </c>
      <c r="C525" s="9">
        <f t="shared" si="72"/>
        <v>43005.593275462961</v>
      </c>
      <c r="D525" s="39">
        <v>155</v>
      </c>
      <c r="E525" s="40">
        <v>998</v>
      </c>
      <c r="F525" t="str">
        <f t="shared" si="73"/>
        <v/>
      </c>
      <c r="G525" s="3">
        <f t="shared" si="74"/>
        <v>43005.593275462961</v>
      </c>
      <c r="H525" s="41">
        <f t="shared" si="75"/>
        <v>1</v>
      </c>
      <c r="I525" s="41">
        <f t="shared" si="78"/>
        <v>0.5</v>
      </c>
      <c r="J525" s="42">
        <f t="shared" si="79"/>
        <v>1</v>
      </c>
      <c r="K525" s="45">
        <f t="shared" si="80"/>
        <v>2.2674580095119863</v>
      </c>
      <c r="L525" s="46">
        <f t="shared" si="81"/>
        <v>199990.93016796245</v>
      </c>
      <c r="M525" s="44">
        <f t="shared" si="76"/>
        <v>0.99995465083981228</v>
      </c>
    </row>
    <row r="526" spans="1:13" x14ac:dyDescent="0.2">
      <c r="A526" s="39">
        <v>170927141421</v>
      </c>
      <c r="B526" t="str">
        <f t="shared" si="77"/>
        <v>20170927141421</v>
      </c>
      <c r="C526" s="9">
        <f t="shared" si="72"/>
        <v>43005.593298611115</v>
      </c>
      <c r="D526" s="39">
        <v>155</v>
      </c>
      <c r="E526" s="40">
        <v>1000</v>
      </c>
      <c r="F526" t="str">
        <f t="shared" si="73"/>
        <v/>
      </c>
      <c r="G526" s="3">
        <f t="shared" si="74"/>
        <v>43005.593298611115</v>
      </c>
      <c r="H526" s="41">
        <f t="shared" si="75"/>
        <v>1</v>
      </c>
      <c r="I526" s="41">
        <f t="shared" si="78"/>
        <v>0.5</v>
      </c>
      <c r="J526" s="42">
        <f t="shared" si="79"/>
        <v>1</v>
      </c>
      <c r="K526" s="45">
        <f t="shared" si="80"/>
        <v>2.2674580095119863</v>
      </c>
      <c r="L526" s="46">
        <f t="shared" si="81"/>
        <v>199993.19762597195</v>
      </c>
      <c r="M526" s="44">
        <f t="shared" si="76"/>
        <v>0.99996598812985971</v>
      </c>
    </row>
    <row r="527" spans="1:13" x14ac:dyDescent="0.2">
      <c r="A527" s="39">
        <v>170927141423</v>
      </c>
      <c r="B527" t="str">
        <f t="shared" si="77"/>
        <v>20170927141423</v>
      </c>
      <c r="C527" s="9">
        <f t="shared" si="72"/>
        <v>43005.593321759261</v>
      </c>
      <c r="D527" s="39">
        <v>155</v>
      </c>
      <c r="E527" s="40">
        <v>1002</v>
      </c>
      <c r="F527" t="str">
        <f t="shared" si="73"/>
        <v/>
      </c>
      <c r="G527" s="3">
        <f t="shared" si="74"/>
        <v>43005.593321759261</v>
      </c>
      <c r="H527" s="41">
        <f t="shared" si="75"/>
        <v>1</v>
      </c>
      <c r="I527" s="41">
        <f t="shared" si="78"/>
        <v>0.5</v>
      </c>
      <c r="J527" s="42">
        <f t="shared" si="79"/>
        <v>1</v>
      </c>
      <c r="K527" s="45">
        <f t="shared" si="80"/>
        <v>2.2674580095119863</v>
      </c>
      <c r="L527" s="46">
        <f t="shared" si="81"/>
        <v>199995.46508398146</v>
      </c>
      <c r="M527" s="44">
        <f t="shared" si="76"/>
        <v>0.99997732541990725</v>
      </c>
    </row>
    <row r="528" spans="1:13" x14ac:dyDescent="0.2">
      <c r="A528" s="39">
        <v>170927141425</v>
      </c>
      <c r="B528" t="str">
        <f t="shared" si="77"/>
        <v>20170927141425</v>
      </c>
      <c r="C528" s="9">
        <f t="shared" si="72"/>
        <v>43005.593344907407</v>
      </c>
      <c r="D528" s="39">
        <v>155</v>
      </c>
      <c r="E528" s="40">
        <v>1004</v>
      </c>
      <c r="F528" t="str">
        <f t="shared" si="73"/>
        <v/>
      </c>
      <c r="G528" s="3">
        <f t="shared" si="74"/>
        <v>43005.593344907407</v>
      </c>
      <c r="H528" s="41">
        <f t="shared" si="75"/>
        <v>1</v>
      </c>
      <c r="I528" s="41">
        <f t="shared" si="78"/>
        <v>0.5</v>
      </c>
      <c r="J528" s="42">
        <f t="shared" si="79"/>
        <v>1</v>
      </c>
      <c r="K528" s="45">
        <f t="shared" si="80"/>
        <v>2.2674580095119863</v>
      </c>
      <c r="L528" s="46">
        <f t="shared" si="81"/>
        <v>199997.73254199096</v>
      </c>
      <c r="M528" s="44">
        <f t="shared" si="76"/>
        <v>0.99998866270995479</v>
      </c>
    </row>
    <row r="529" spans="1:16" x14ac:dyDescent="0.2">
      <c r="A529" s="39">
        <v>170927141427</v>
      </c>
      <c r="B529" t="str">
        <f t="shared" si="77"/>
        <v>20170927141427</v>
      </c>
      <c r="C529" s="9">
        <f t="shared" si="72"/>
        <v>43005.593368055554</v>
      </c>
      <c r="D529" s="39">
        <v>155</v>
      </c>
      <c r="E529" s="40">
        <v>1006</v>
      </c>
      <c r="F529" t="str">
        <f t="shared" si="73"/>
        <v/>
      </c>
      <c r="G529" s="3">
        <f t="shared" si="74"/>
        <v>43005.593368055554</v>
      </c>
      <c r="H529" s="41">
        <f t="shared" si="75"/>
        <v>1</v>
      </c>
      <c r="I529" s="41">
        <f t="shared" si="78"/>
        <v>0.5</v>
      </c>
      <c r="J529" s="42">
        <f t="shared" si="79"/>
        <v>1</v>
      </c>
      <c r="K529" s="45">
        <f t="shared" si="80"/>
        <v>2.2674580095119863</v>
      </c>
      <c r="L529" s="46">
        <f t="shared" si="81"/>
        <v>200000.00000000047</v>
      </c>
      <c r="M529" s="44">
        <f t="shared" si="76"/>
        <v>1.0000000000000022</v>
      </c>
    </row>
    <row r="530" spans="1:16" s="39" customFormat="1" x14ac:dyDescent="0.2">
      <c r="B530"/>
      <c r="C530" s="9"/>
      <c r="E530"/>
      <c r="F530"/>
      <c r="G530" s="3"/>
      <c r="H530"/>
      <c r="I530"/>
      <c r="J530"/>
      <c r="K530"/>
      <c r="L530"/>
      <c r="M530"/>
      <c r="N530"/>
      <c r="O530"/>
      <c r="P530"/>
    </row>
    <row r="531" spans="1:16" s="39" customFormat="1" x14ac:dyDescent="0.2">
      <c r="B531"/>
      <c r="C531" s="9"/>
      <c r="E531"/>
      <c r="F531"/>
      <c r="G531" s="3"/>
      <c r="H531"/>
      <c r="I531"/>
      <c r="J531"/>
      <c r="K531"/>
      <c r="L531"/>
      <c r="M531"/>
      <c r="N531"/>
      <c r="O531"/>
      <c r="P531"/>
    </row>
    <row r="532" spans="1:16" s="39" customFormat="1" x14ac:dyDescent="0.2">
      <c r="B532"/>
      <c r="C532" s="9"/>
      <c r="E532"/>
      <c r="F532"/>
      <c r="G532" s="3"/>
      <c r="H532"/>
      <c r="I532"/>
      <c r="J532"/>
      <c r="K532"/>
      <c r="L532"/>
      <c r="M532"/>
      <c r="N532"/>
      <c r="O532"/>
      <c r="P532"/>
    </row>
    <row r="533" spans="1:16" s="39" customFormat="1" x14ac:dyDescent="0.2">
      <c r="B533"/>
      <c r="C533" s="9"/>
      <c r="E533"/>
      <c r="F533"/>
      <c r="G533" s="3"/>
      <c r="H533"/>
      <c r="I533"/>
      <c r="J533"/>
      <c r="K533"/>
      <c r="L533"/>
      <c r="M533"/>
      <c r="N533"/>
      <c r="O533"/>
      <c r="P533"/>
    </row>
    <row r="534" spans="1:16" s="39" customFormat="1" x14ac:dyDescent="0.2">
      <c r="B534"/>
      <c r="C534" s="9"/>
      <c r="E534"/>
      <c r="F534"/>
      <c r="G534" s="3"/>
      <c r="H534"/>
      <c r="I534"/>
      <c r="J534"/>
      <c r="K534"/>
      <c r="L534"/>
      <c r="M534"/>
      <c r="N534"/>
      <c r="O534"/>
      <c r="P534"/>
    </row>
    <row r="535" spans="1:16" s="39" customFormat="1" x14ac:dyDescent="0.2">
      <c r="B535"/>
      <c r="C535" s="9"/>
      <c r="E535"/>
      <c r="F535"/>
      <c r="G535" s="3"/>
      <c r="H535"/>
      <c r="I535"/>
      <c r="J535"/>
      <c r="K535"/>
      <c r="L535"/>
      <c r="M535"/>
      <c r="N535"/>
      <c r="O535"/>
      <c r="P535"/>
    </row>
    <row r="536" spans="1:16" s="39" customFormat="1" x14ac:dyDescent="0.2">
      <c r="B536"/>
      <c r="C536" s="9"/>
      <c r="E536"/>
      <c r="F536"/>
      <c r="G536" s="3"/>
      <c r="H536"/>
      <c r="I536"/>
      <c r="J536"/>
      <c r="K536"/>
      <c r="L536"/>
      <c r="M536"/>
      <c r="N536"/>
      <c r="O536"/>
      <c r="P536"/>
    </row>
    <row r="537" spans="1:16" s="39" customFormat="1" x14ac:dyDescent="0.2">
      <c r="B537"/>
      <c r="C537" s="9"/>
      <c r="E537"/>
      <c r="F537"/>
      <c r="G537" s="3"/>
      <c r="H537"/>
      <c r="I537"/>
      <c r="J537"/>
      <c r="K537"/>
      <c r="L537"/>
      <c r="M537"/>
      <c r="N537"/>
      <c r="O537"/>
      <c r="P537"/>
    </row>
    <row r="538" spans="1:16" s="39" customFormat="1" x14ac:dyDescent="0.2">
      <c r="B538"/>
      <c r="C538" s="9"/>
      <c r="E538"/>
      <c r="F538"/>
      <c r="G538" s="3"/>
      <c r="H538"/>
      <c r="I538"/>
      <c r="J538"/>
      <c r="K538"/>
      <c r="L538"/>
      <c r="M538"/>
      <c r="N538"/>
      <c r="O538"/>
      <c r="P538"/>
    </row>
    <row r="539" spans="1:16" s="39" customFormat="1" x14ac:dyDescent="0.2">
      <c r="B539"/>
      <c r="C539" s="9"/>
      <c r="E539"/>
      <c r="F539"/>
      <c r="G539" s="3"/>
      <c r="H539"/>
      <c r="I539"/>
      <c r="J539"/>
      <c r="K539"/>
      <c r="L539"/>
      <c r="M539"/>
      <c r="N539"/>
      <c r="O539"/>
      <c r="P539"/>
    </row>
    <row r="540" spans="1:16" s="39" customFormat="1" x14ac:dyDescent="0.2">
      <c r="B540"/>
      <c r="C540" s="9"/>
      <c r="E540"/>
      <c r="F540"/>
      <c r="G540" s="3"/>
      <c r="H540"/>
      <c r="I540"/>
      <c r="J540"/>
      <c r="K540"/>
      <c r="L540"/>
      <c r="M540"/>
      <c r="N540"/>
      <c r="O540"/>
      <c r="P540"/>
    </row>
    <row r="541" spans="1:16" s="39" customFormat="1" x14ac:dyDescent="0.2">
      <c r="B541"/>
      <c r="C541" s="9"/>
      <c r="E541"/>
      <c r="F541"/>
      <c r="G541" s="3"/>
      <c r="H541"/>
      <c r="I541"/>
      <c r="J541"/>
      <c r="K541"/>
      <c r="L541"/>
      <c r="M541"/>
      <c r="N541"/>
      <c r="O541"/>
      <c r="P541"/>
    </row>
    <row r="542" spans="1:16" s="39" customFormat="1" x14ac:dyDescent="0.2">
      <c r="B542"/>
      <c r="C542" s="9"/>
      <c r="E542"/>
      <c r="F542"/>
      <c r="G542" s="3"/>
      <c r="H542"/>
      <c r="I542"/>
      <c r="J542"/>
      <c r="K542"/>
      <c r="L542"/>
      <c r="M542"/>
      <c r="N542"/>
      <c r="O542"/>
      <c r="P542"/>
    </row>
    <row r="543" spans="1:16" s="39" customFormat="1" x14ac:dyDescent="0.2">
      <c r="B543"/>
      <c r="C543" s="9"/>
      <c r="E543"/>
      <c r="F543"/>
      <c r="G543" s="3"/>
      <c r="H543"/>
      <c r="I543"/>
      <c r="J543"/>
      <c r="K543"/>
      <c r="L543"/>
      <c r="M543"/>
      <c r="N543"/>
      <c r="O543"/>
      <c r="P543"/>
    </row>
    <row r="544" spans="1:16" s="39" customFormat="1" x14ac:dyDescent="0.2">
      <c r="B544"/>
      <c r="C544" s="9"/>
      <c r="E544"/>
      <c r="F544"/>
      <c r="G544" s="3"/>
      <c r="H544"/>
      <c r="I544"/>
      <c r="J544"/>
      <c r="K544"/>
      <c r="L544"/>
      <c r="M544"/>
      <c r="N544"/>
      <c r="O544"/>
      <c r="P544"/>
    </row>
    <row r="545" spans="2:16" s="39" customFormat="1" x14ac:dyDescent="0.2">
      <c r="B545"/>
      <c r="C545" s="9"/>
      <c r="E545"/>
      <c r="F545"/>
      <c r="G545" s="3"/>
      <c r="H545"/>
      <c r="I545"/>
      <c r="J545"/>
      <c r="K545"/>
      <c r="L545"/>
      <c r="M545"/>
      <c r="N545"/>
      <c r="O545"/>
      <c r="P545"/>
    </row>
    <row r="546" spans="2:16" s="39" customFormat="1" x14ac:dyDescent="0.2">
      <c r="B546"/>
      <c r="C546" s="9"/>
      <c r="E546"/>
      <c r="F546"/>
      <c r="G546" s="3"/>
      <c r="H546"/>
      <c r="I546"/>
      <c r="J546"/>
      <c r="K546"/>
      <c r="L546"/>
      <c r="M546"/>
      <c r="N546"/>
      <c r="O546"/>
      <c r="P546"/>
    </row>
    <row r="547" spans="2:16" s="39" customFormat="1" x14ac:dyDescent="0.2">
      <c r="B547"/>
      <c r="C547" s="9"/>
      <c r="E547"/>
      <c r="F547"/>
      <c r="G547" s="3"/>
      <c r="H547"/>
      <c r="I547"/>
      <c r="J547"/>
      <c r="K547"/>
      <c r="L547"/>
      <c r="M547"/>
      <c r="N547"/>
      <c r="O547"/>
      <c r="P547"/>
    </row>
    <row r="548" spans="2:16" s="39" customFormat="1" x14ac:dyDescent="0.2">
      <c r="B548"/>
      <c r="C548" s="9"/>
      <c r="E548"/>
      <c r="F548"/>
      <c r="G548" s="3"/>
      <c r="H548"/>
      <c r="I548"/>
      <c r="J548"/>
      <c r="K548"/>
      <c r="L548"/>
      <c r="M548"/>
      <c r="N548"/>
      <c r="O548"/>
      <c r="P548"/>
    </row>
    <row r="549" spans="2:16" s="39" customFormat="1" x14ac:dyDescent="0.2">
      <c r="B549"/>
      <c r="C549" s="9"/>
      <c r="E549"/>
      <c r="F549"/>
      <c r="G549" s="3"/>
      <c r="H549"/>
      <c r="I549"/>
      <c r="J549"/>
      <c r="K549"/>
      <c r="L549"/>
      <c r="M549"/>
      <c r="N549"/>
      <c r="O549"/>
      <c r="P549"/>
    </row>
    <row r="550" spans="2:16" s="39" customFormat="1" x14ac:dyDescent="0.2">
      <c r="B550"/>
      <c r="C550" s="9"/>
      <c r="E550"/>
      <c r="F550"/>
      <c r="G550" s="3"/>
      <c r="H550"/>
      <c r="I550"/>
      <c r="J550"/>
      <c r="K550"/>
      <c r="L550"/>
      <c r="M550"/>
      <c r="N550"/>
      <c r="O550"/>
      <c r="P550"/>
    </row>
    <row r="551" spans="2:16" s="39" customFormat="1" x14ac:dyDescent="0.2">
      <c r="B551"/>
      <c r="C551" s="9"/>
      <c r="E551"/>
      <c r="F551"/>
      <c r="G551" s="3"/>
      <c r="H551"/>
      <c r="I551"/>
      <c r="J551"/>
      <c r="K551"/>
      <c r="L551"/>
      <c r="M551"/>
      <c r="N551"/>
      <c r="O551"/>
      <c r="P551"/>
    </row>
    <row r="552" spans="2:16" s="39" customFormat="1" x14ac:dyDescent="0.2">
      <c r="B552"/>
      <c r="C552" s="9"/>
      <c r="E552"/>
      <c r="F552"/>
      <c r="G552" s="3"/>
      <c r="H552"/>
      <c r="I552"/>
      <c r="J552"/>
      <c r="K552"/>
      <c r="L552"/>
      <c r="M552"/>
      <c r="N552"/>
      <c r="O552"/>
      <c r="P552"/>
    </row>
    <row r="553" spans="2:16" s="39" customFormat="1" x14ac:dyDescent="0.2">
      <c r="B553"/>
      <c r="C553" s="9"/>
      <c r="E553"/>
      <c r="F553"/>
      <c r="G553" s="3"/>
      <c r="H553"/>
      <c r="I553"/>
      <c r="J553"/>
      <c r="K553"/>
      <c r="L553"/>
      <c r="M553"/>
      <c r="N553"/>
      <c r="O553"/>
      <c r="P553"/>
    </row>
    <row r="554" spans="2:16" s="39" customFormat="1" x14ac:dyDescent="0.2">
      <c r="B554"/>
      <c r="C554" s="9"/>
      <c r="E554"/>
      <c r="F554"/>
      <c r="G554" s="3"/>
      <c r="H554"/>
      <c r="I554"/>
      <c r="J554"/>
      <c r="K554"/>
      <c r="L554"/>
      <c r="M554"/>
      <c r="N554"/>
      <c r="O554"/>
      <c r="P554"/>
    </row>
    <row r="555" spans="2:16" s="39" customFormat="1" x14ac:dyDescent="0.2">
      <c r="B555"/>
      <c r="C555" s="9"/>
      <c r="E555"/>
      <c r="F555"/>
      <c r="G555" s="3"/>
      <c r="H555"/>
      <c r="I555"/>
      <c r="J555"/>
      <c r="K555"/>
      <c r="L555"/>
      <c r="M555"/>
      <c r="N555"/>
      <c r="O555"/>
      <c r="P555"/>
    </row>
    <row r="556" spans="2:16" s="39" customFormat="1" x14ac:dyDescent="0.2">
      <c r="B556"/>
      <c r="C556" s="9"/>
      <c r="E556"/>
      <c r="F556"/>
      <c r="G556" s="3"/>
      <c r="H556"/>
      <c r="I556"/>
      <c r="J556"/>
      <c r="K556"/>
      <c r="L556"/>
      <c r="M556"/>
      <c r="N556"/>
      <c r="O556"/>
      <c r="P556"/>
    </row>
    <row r="557" spans="2:16" s="39" customFormat="1" x14ac:dyDescent="0.2">
      <c r="B557"/>
      <c r="C557" s="9"/>
      <c r="E557"/>
      <c r="F557"/>
      <c r="G557" s="3"/>
      <c r="H557"/>
      <c r="I557"/>
      <c r="J557"/>
      <c r="K557"/>
      <c r="L557"/>
      <c r="M557"/>
      <c r="N557"/>
      <c r="O557"/>
      <c r="P557"/>
    </row>
    <row r="558" spans="2:16" s="39" customFormat="1" x14ac:dyDescent="0.2">
      <c r="B558"/>
      <c r="C558" s="9"/>
      <c r="E558"/>
      <c r="F558"/>
      <c r="G558" s="3"/>
      <c r="H558"/>
      <c r="I558"/>
      <c r="J558"/>
      <c r="K558"/>
      <c r="L558"/>
      <c r="M558"/>
      <c r="N558"/>
      <c r="O558"/>
      <c r="P558"/>
    </row>
    <row r="559" spans="2:16" s="39" customFormat="1" x14ac:dyDescent="0.2">
      <c r="B559"/>
      <c r="C559" s="9"/>
      <c r="E559"/>
      <c r="F559"/>
      <c r="G559" s="3"/>
      <c r="H559"/>
      <c r="I559"/>
      <c r="J559"/>
      <c r="K559"/>
      <c r="L559"/>
      <c r="M559"/>
      <c r="N559"/>
      <c r="O559"/>
      <c r="P559"/>
    </row>
    <row r="560" spans="2:16" s="39" customFormat="1" x14ac:dyDescent="0.2">
      <c r="B560"/>
      <c r="C560" s="9"/>
      <c r="E560"/>
      <c r="F560"/>
      <c r="G560" s="3"/>
      <c r="H560"/>
      <c r="I560"/>
      <c r="J560"/>
      <c r="K560"/>
      <c r="L560"/>
      <c r="M560"/>
      <c r="N560"/>
      <c r="O560"/>
      <c r="P560"/>
    </row>
    <row r="561" spans="2:16" s="39" customFormat="1" x14ac:dyDescent="0.2">
      <c r="B561"/>
      <c r="C561" s="9"/>
      <c r="E561"/>
      <c r="F561"/>
      <c r="G561" s="3"/>
      <c r="H561"/>
      <c r="I561"/>
      <c r="J561"/>
      <c r="K561"/>
      <c r="L561"/>
      <c r="M561"/>
      <c r="N561"/>
      <c r="O561"/>
      <c r="P561"/>
    </row>
    <row r="562" spans="2:16" s="39" customFormat="1" x14ac:dyDescent="0.2">
      <c r="B562"/>
      <c r="C562" s="9"/>
      <c r="E562"/>
      <c r="F562"/>
      <c r="G562" s="3"/>
      <c r="H562"/>
      <c r="I562"/>
      <c r="J562"/>
      <c r="K562"/>
      <c r="L562"/>
      <c r="M562"/>
      <c r="N562"/>
      <c r="O562"/>
      <c r="P562"/>
    </row>
    <row r="563" spans="2:16" s="39" customFormat="1" x14ac:dyDescent="0.2">
      <c r="B563"/>
      <c r="C563" s="9"/>
      <c r="E563"/>
      <c r="F563"/>
      <c r="G563" s="3"/>
      <c r="H563"/>
      <c r="I563"/>
      <c r="J563"/>
      <c r="K563"/>
      <c r="L563"/>
      <c r="M563"/>
      <c r="N563"/>
      <c r="O563"/>
      <c r="P563"/>
    </row>
    <row r="564" spans="2:16" s="39" customFormat="1" x14ac:dyDescent="0.2">
      <c r="B564"/>
      <c r="C564" s="9"/>
      <c r="E564"/>
      <c r="F564"/>
      <c r="G564" s="3"/>
      <c r="H564"/>
      <c r="I564"/>
      <c r="J564"/>
      <c r="K564"/>
      <c r="L564"/>
      <c r="M564"/>
      <c r="N564"/>
      <c r="O564"/>
      <c r="P564"/>
    </row>
    <row r="565" spans="2:16" s="39" customFormat="1" x14ac:dyDescent="0.2">
      <c r="B565"/>
      <c r="C565" s="9"/>
      <c r="E565"/>
      <c r="F565"/>
      <c r="G565" s="3"/>
      <c r="H565"/>
      <c r="I565"/>
      <c r="J565"/>
      <c r="K565"/>
      <c r="L565"/>
      <c r="M565"/>
      <c r="N565"/>
      <c r="O565"/>
      <c r="P565"/>
    </row>
    <row r="566" spans="2:16" s="39" customFormat="1" x14ac:dyDescent="0.2">
      <c r="B566"/>
      <c r="C566" s="9"/>
      <c r="E566"/>
      <c r="F566"/>
      <c r="G566" s="3"/>
      <c r="H566"/>
      <c r="I566"/>
      <c r="J566"/>
      <c r="K566"/>
      <c r="L566"/>
      <c r="M566"/>
      <c r="N566"/>
      <c r="O566"/>
      <c r="P566"/>
    </row>
    <row r="567" spans="2:16" s="39" customFormat="1" x14ac:dyDescent="0.2">
      <c r="B567"/>
      <c r="C567" s="9"/>
      <c r="E567"/>
      <c r="F567"/>
      <c r="G567" s="3"/>
      <c r="H567"/>
      <c r="I567"/>
      <c r="J567"/>
      <c r="K567"/>
      <c r="L567"/>
      <c r="M567"/>
      <c r="N567"/>
      <c r="O567"/>
      <c r="P567"/>
    </row>
    <row r="568" spans="2:16" s="39" customFormat="1" x14ac:dyDescent="0.2">
      <c r="B568"/>
      <c r="C568" s="9"/>
      <c r="E568"/>
      <c r="F568"/>
      <c r="G568" s="3"/>
      <c r="H568"/>
      <c r="I568"/>
      <c r="J568"/>
      <c r="K568"/>
      <c r="L568"/>
      <c r="M568"/>
      <c r="N568"/>
      <c r="O568"/>
      <c r="P568"/>
    </row>
    <row r="569" spans="2:16" s="39" customFormat="1" x14ac:dyDescent="0.2">
      <c r="B569"/>
      <c r="C569" s="9"/>
      <c r="E569"/>
      <c r="F569"/>
      <c r="G569" s="3"/>
      <c r="H569"/>
      <c r="I569"/>
      <c r="J569"/>
      <c r="K569"/>
      <c r="L569"/>
      <c r="M569"/>
      <c r="N569"/>
      <c r="O569"/>
      <c r="P569"/>
    </row>
    <row r="570" spans="2:16" s="39" customFormat="1" x14ac:dyDescent="0.2">
      <c r="B570"/>
      <c r="C570" s="9"/>
      <c r="E570"/>
      <c r="F570"/>
      <c r="G570" s="3"/>
      <c r="H570"/>
      <c r="I570"/>
      <c r="J570"/>
      <c r="K570"/>
      <c r="L570"/>
      <c r="M570"/>
      <c r="N570"/>
      <c r="O570"/>
      <c r="P570"/>
    </row>
    <row r="571" spans="2:16" s="39" customFormat="1" x14ac:dyDescent="0.2">
      <c r="B571"/>
      <c r="C571" s="9"/>
      <c r="E571"/>
      <c r="F571"/>
      <c r="G571" s="3"/>
      <c r="H571"/>
      <c r="I571"/>
      <c r="J571"/>
      <c r="K571"/>
      <c r="L571"/>
      <c r="M571"/>
      <c r="N571"/>
      <c r="O571"/>
      <c r="P571"/>
    </row>
    <row r="572" spans="2:16" s="39" customFormat="1" x14ac:dyDescent="0.2">
      <c r="B572"/>
      <c r="C572" s="9"/>
      <c r="E572"/>
      <c r="F572"/>
      <c r="G572" s="3"/>
      <c r="H572"/>
      <c r="I572"/>
      <c r="J572"/>
      <c r="K572"/>
      <c r="L572"/>
      <c r="M572"/>
      <c r="N572"/>
      <c r="O572"/>
      <c r="P572"/>
    </row>
    <row r="573" spans="2:16" s="39" customFormat="1" x14ac:dyDescent="0.2">
      <c r="B573"/>
      <c r="C573" s="9"/>
      <c r="E573"/>
      <c r="F573"/>
      <c r="G573" s="3"/>
      <c r="H573"/>
      <c r="I573"/>
      <c r="J573"/>
      <c r="K573"/>
      <c r="L573"/>
      <c r="M573"/>
      <c r="N573"/>
      <c r="O573"/>
      <c r="P573"/>
    </row>
    <row r="574" spans="2:16" s="39" customFormat="1" x14ac:dyDescent="0.2">
      <c r="B574"/>
      <c r="C574" s="9"/>
      <c r="E574"/>
      <c r="F574"/>
      <c r="G574" s="3"/>
      <c r="H574"/>
      <c r="I574"/>
      <c r="J574"/>
      <c r="K574"/>
      <c r="L574"/>
      <c r="M574"/>
      <c r="N574"/>
      <c r="O574"/>
      <c r="P574"/>
    </row>
    <row r="575" spans="2:16" s="39" customFormat="1" x14ac:dyDescent="0.2">
      <c r="B575"/>
      <c r="C575" s="9"/>
      <c r="E575"/>
      <c r="F575"/>
      <c r="G575" s="3"/>
      <c r="H575"/>
      <c r="I575"/>
      <c r="J575"/>
      <c r="K575"/>
      <c r="L575"/>
      <c r="M575"/>
      <c r="N575"/>
      <c r="O575"/>
      <c r="P575"/>
    </row>
    <row r="576" spans="2:16" s="39" customFormat="1" x14ac:dyDescent="0.2">
      <c r="B576"/>
      <c r="C576" s="9"/>
      <c r="E576"/>
      <c r="F576"/>
      <c r="G576" s="3"/>
      <c r="H576"/>
      <c r="I576"/>
      <c r="J576"/>
      <c r="K576"/>
      <c r="L576"/>
      <c r="M576"/>
      <c r="N576"/>
      <c r="O576"/>
      <c r="P576"/>
    </row>
    <row r="577" spans="2:16" s="39" customFormat="1" x14ac:dyDescent="0.2">
      <c r="B577"/>
      <c r="C577" s="9"/>
      <c r="E577"/>
      <c r="F577"/>
      <c r="G577" s="3"/>
      <c r="H577"/>
      <c r="I577"/>
      <c r="J577"/>
      <c r="K577"/>
      <c r="L577"/>
      <c r="M577"/>
      <c r="N577"/>
      <c r="O577"/>
      <c r="P577"/>
    </row>
    <row r="578" spans="2:16" s="39" customFormat="1" x14ac:dyDescent="0.2">
      <c r="B578"/>
      <c r="C578" s="9"/>
      <c r="E578"/>
      <c r="F578"/>
      <c r="G578" s="3"/>
      <c r="H578"/>
      <c r="I578"/>
      <c r="J578"/>
      <c r="K578"/>
      <c r="L578"/>
      <c r="M578"/>
      <c r="N578"/>
      <c r="O578"/>
      <c r="P578"/>
    </row>
    <row r="579" spans="2:16" s="39" customFormat="1" x14ac:dyDescent="0.2">
      <c r="B579"/>
      <c r="C579" s="9"/>
      <c r="E579"/>
      <c r="F579"/>
      <c r="G579" s="3"/>
      <c r="H579"/>
      <c r="I579"/>
      <c r="J579"/>
      <c r="K579"/>
      <c r="L579"/>
      <c r="M579"/>
      <c r="N579"/>
      <c r="O579"/>
      <c r="P579"/>
    </row>
    <row r="580" spans="2:16" s="39" customFormat="1" x14ac:dyDescent="0.2">
      <c r="B580"/>
      <c r="C580" s="9"/>
      <c r="E580"/>
      <c r="F580"/>
      <c r="G580" s="3"/>
      <c r="H580"/>
      <c r="I580"/>
      <c r="J580"/>
      <c r="K580"/>
      <c r="L580"/>
      <c r="M580"/>
      <c r="N580"/>
      <c r="O580"/>
      <c r="P580"/>
    </row>
    <row r="581" spans="2:16" s="39" customFormat="1" x14ac:dyDescent="0.2">
      <c r="B581"/>
      <c r="C581" s="9"/>
      <c r="E581"/>
      <c r="F581"/>
      <c r="G581" s="3"/>
      <c r="H581"/>
      <c r="I581"/>
      <c r="J581"/>
      <c r="K581"/>
      <c r="L581"/>
      <c r="M581"/>
      <c r="N581"/>
      <c r="O581"/>
      <c r="P581"/>
    </row>
    <row r="582" spans="2:16" s="39" customFormat="1" x14ac:dyDescent="0.2">
      <c r="B582"/>
      <c r="C582" s="9"/>
      <c r="E582"/>
      <c r="F582"/>
      <c r="G582" s="3"/>
      <c r="H582"/>
      <c r="I582"/>
      <c r="J582"/>
      <c r="K582"/>
      <c r="L582"/>
      <c r="M582"/>
      <c r="N582"/>
      <c r="O582"/>
      <c r="P582"/>
    </row>
    <row r="583" spans="2:16" s="39" customFormat="1" x14ac:dyDescent="0.2">
      <c r="B583"/>
      <c r="C583" s="9"/>
      <c r="E583"/>
      <c r="F583"/>
      <c r="G583" s="3"/>
      <c r="H583"/>
      <c r="I583"/>
      <c r="J583"/>
      <c r="K583"/>
      <c r="L583"/>
      <c r="M583"/>
      <c r="N583"/>
      <c r="O583"/>
      <c r="P583"/>
    </row>
    <row r="584" spans="2:16" s="39" customFormat="1" x14ac:dyDescent="0.2">
      <c r="B584"/>
      <c r="C584" s="9"/>
      <c r="E584"/>
      <c r="F584"/>
      <c r="G584" s="3"/>
      <c r="H584"/>
      <c r="I584"/>
      <c r="J584"/>
      <c r="K584"/>
      <c r="L584"/>
      <c r="M584"/>
      <c r="N584"/>
      <c r="O584"/>
      <c r="P584"/>
    </row>
    <row r="585" spans="2:16" s="39" customFormat="1" x14ac:dyDescent="0.2">
      <c r="B585"/>
      <c r="C585" s="9"/>
      <c r="E585"/>
      <c r="F585"/>
      <c r="G585" s="3"/>
      <c r="H585"/>
      <c r="I585"/>
      <c r="J585"/>
      <c r="K585"/>
      <c r="L585"/>
      <c r="M585"/>
      <c r="N585"/>
      <c r="O585"/>
      <c r="P585"/>
    </row>
    <row r="586" spans="2:16" s="39" customFormat="1" x14ac:dyDescent="0.2">
      <c r="B586"/>
      <c r="C586" s="9"/>
      <c r="E586"/>
      <c r="F586"/>
      <c r="G586" s="3"/>
      <c r="H586"/>
      <c r="I586"/>
      <c r="J586"/>
      <c r="K586"/>
      <c r="L586"/>
      <c r="M586"/>
      <c r="N586"/>
      <c r="O586"/>
      <c r="P586"/>
    </row>
    <row r="587" spans="2:16" s="39" customFormat="1" x14ac:dyDescent="0.2">
      <c r="B587"/>
      <c r="C587" s="9"/>
      <c r="E587"/>
      <c r="F587"/>
      <c r="G587" s="3"/>
      <c r="H587"/>
      <c r="I587"/>
      <c r="J587"/>
      <c r="K587"/>
      <c r="L587"/>
      <c r="M587"/>
      <c r="N587"/>
      <c r="O587"/>
      <c r="P587"/>
    </row>
    <row r="588" spans="2:16" s="39" customFormat="1" x14ac:dyDescent="0.2">
      <c r="B588"/>
      <c r="C588" s="9"/>
      <c r="E588"/>
      <c r="F588"/>
      <c r="G588" s="3"/>
      <c r="H588"/>
      <c r="I588"/>
      <c r="J588"/>
      <c r="K588"/>
      <c r="L588"/>
      <c r="M588"/>
      <c r="N588"/>
      <c r="O588"/>
      <c r="P588"/>
    </row>
    <row r="589" spans="2:16" s="39" customFormat="1" x14ac:dyDescent="0.2">
      <c r="B589"/>
      <c r="C589" s="9"/>
      <c r="E589"/>
      <c r="F589"/>
      <c r="G589" s="3"/>
      <c r="H589"/>
      <c r="I589"/>
      <c r="J589"/>
      <c r="K589"/>
      <c r="L589"/>
      <c r="M589"/>
      <c r="N589"/>
      <c r="O589"/>
      <c r="P589"/>
    </row>
    <row r="590" spans="2:16" s="39" customFormat="1" x14ac:dyDescent="0.2">
      <c r="B590"/>
      <c r="C590" s="9"/>
      <c r="E590"/>
      <c r="F590"/>
      <c r="G590" s="3"/>
      <c r="H590"/>
      <c r="I590"/>
      <c r="J590"/>
      <c r="K590"/>
      <c r="L590"/>
      <c r="M590"/>
      <c r="N590"/>
      <c r="O590"/>
      <c r="P590"/>
    </row>
    <row r="591" spans="2:16" s="39" customFormat="1" x14ac:dyDescent="0.2">
      <c r="B591"/>
      <c r="C591" s="9"/>
      <c r="E591"/>
      <c r="F591"/>
      <c r="G591" s="3"/>
      <c r="H591"/>
      <c r="I591"/>
      <c r="J591"/>
      <c r="K591"/>
      <c r="L591"/>
      <c r="M591"/>
      <c r="N591"/>
      <c r="O591"/>
      <c r="P591"/>
    </row>
    <row r="592" spans="2:16" s="39" customFormat="1" x14ac:dyDescent="0.2">
      <c r="B592"/>
      <c r="C592" s="9"/>
      <c r="E592"/>
      <c r="F592"/>
      <c r="G592" s="3"/>
      <c r="H592"/>
      <c r="I592"/>
      <c r="J592"/>
      <c r="K592"/>
      <c r="L592"/>
      <c r="M592"/>
      <c r="N592"/>
      <c r="O592"/>
      <c r="P592"/>
    </row>
    <row r="593" spans="2:16" s="39" customFormat="1" x14ac:dyDescent="0.2">
      <c r="B593"/>
      <c r="C593" s="9"/>
      <c r="E593"/>
      <c r="F593"/>
      <c r="G593" s="3"/>
      <c r="H593"/>
      <c r="I593"/>
      <c r="J593"/>
      <c r="K593"/>
      <c r="L593"/>
      <c r="M593"/>
      <c r="N593"/>
      <c r="O593"/>
      <c r="P593"/>
    </row>
    <row r="594" spans="2:16" s="39" customFormat="1" x14ac:dyDescent="0.2">
      <c r="B594"/>
      <c r="C594" s="9"/>
      <c r="E594"/>
      <c r="F594"/>
      <c r="G594" s="3"/>
      <c r="H594"/>
      <c r="I594"/>
      <c r="J594"/>
      <c r="K594"/>
      <c r="L594"/>
      <c r="M594"/>
      <c r="N594"/>
      <c r="O594"/>
      <c r="P594"/>
    </row>
    <row r="595" spans="2:16" s="39" customFormat="1" x14ac:dyDescent="0.2">
      <c r="B595"/>
      <c r="C595" s="9"/>
      <c r="E595"/>
      <c r="F595"/>
      <c r="G595" s="3"/>
      <c r="H595"/>
      <c r="I595"/>
      <c r="J595"/>
      <c r="K595"/>
      <c r="L595"/>
      <c r="M595"/>
      <c r="N595"/>
      <c r="O595"/>
      <c r="P595"/>
    </row>
    <row r="596" spans="2:16" s="39" customFormat="1" x14ac:dyDescent="0.2">
      <c r="B596"/>
      <c r="C596" s="9"/>
      <c r="E596"/>
      <c r="F596"/>
      <c r="G596" s="3"/>
      <c r="H596"/>
      <c r="I596"/>
      <c r="J596"/>
      <c r="K596"/>
      <c r="L596"/>
      <c r="M596"/>
      <c r="N596"/>
      <c r="O596"/>
      <c r="P596"/>
    </row>
    <row r="597" spans="2:16" s="39" customFormat="1" x14ac:dyDescent="0.2">
      <c r="B597"/>
      <c r="C597" s="9"/>
      <c r="E597"/>
      <c r="F597"/>
      <c r="G597" s="3"/>
      <c r="H597"/>
      <c r="I597"/>
      <c r="J597"/>
      <c r="K597"/>
      <c r="L597"/>
      <c r="M597"/>
      <c r="N597"/>
      <c r="O597"/>
      <c r="P597"/>
    </row>
    <row r="598" spans="2:16" s="39" customFormat="1" x14ac:dyDescent="0.2">
      <c r="B598"/>
      <c r="C598" s="9"/>
      <c r="E598"/>
      <c r="F598"/>
      <c r="G598" s="3"/>
      <c r="H598"/>
      <c r="I598"/>
      <c r="J598"/>
      <c r="K598"/>
      <c r="L598"/>
      <c r="M598"/>
      <c r="N598"/>
      <c r="O598"/>
      <c r="P598"/>
    </row>
    <row r="599" spans="2:16" s="39" customFormat="1" x14ac:dyDescent="0.2">
      <c r="B599"/>
      <c r="C599" s="9"/>
      <c r="E599"/>
      <c r="F599"/>
      <c r="G599" s="3"/>
      <c r="H599"/>
      <c r="I599"/>
      <c r="J599"/>
      <c r="K599"/>
      <c r="L599"/>
      <c r="M599"/>
      <c r="N599"/>
      <c r="O599"/>
      <c r="P599"/>
    </row>
    <row r="600" spans="2:16" s="39" customFormat="1" x14ac:dyDescent="0.2">
      <c r="B600"/>
      <c r="C600" s="9"/>
      <c r="E600"/>
      <c r="F600"/>
      <c r="G600" s="3"/>
      <c r="H600"/>
      <c r="I600"/>
      <c r="J600"/>
      <c r="K600"/>
      <c r="L600"/>
      <c r="M600"/>
      <c r="N600"/>
      <c r="O600"/>
      <c r="P600"/>
    </row>
    <row r="601" spans="2:16" s="39" customFormat="1" x14ac:dyDescent="0.2">
      <c r="B601"/>
      <c r="C601" s="9"/>
      <c r="E601"/>
      <c r="F601"/>
      <c r="G601" s="3"/>
      <c r="H601"/>
      <c r="I601"/>
      <c r="J601"/>
      <c r="K601"/>
      <c r="L601"/>
      <c r="M601"/>
      <c r="N601"/>
      <c r="O601"/>
      <c r="P601"/>
    </row>
    <row r="602" spans="2:16" s="39" customFormat="1" x14ac:dyDescent="0.2">
      <c r="B602"/>
      <c r="C602" s="9"/>
      <c r="E602"/>
      <c r="F602"/>
      <c r="G602" s="3"/>
      <c r="H602"/>
      <c r="I602"/>
      <c r="J602"/>
      <c r="K602"/>
      <c r="L602"/>
      <c r="M602"/>
      <c r="N602"/>
      <c r="O602"/>
      <c r="P602"/>
    </row>
    <row r="603" spans="2:16" s="39" customFormat="1" x14ac:dyDescent="0.2">
      <c r="B603"/>
      <c r="C603" s="9"/>
      <c r="E603"/>
      <c r="F603"/>
      <c r="G603" s="3"/>
      <c r="H603"/>
      <c r="I603"/>
      <c r="J603"/>
      <c r="K603"/>
      <c r="L603"/>
      <c r="M603"/>
      <c r="N603"/>
      <c r="O603"/>
      <c r="P603"/>
    </row>
    <row r="604" spans="2:16" s="39" customFormat="1" x14ac:dyDescent="0.2">
      <c r="B604"/>
      <c r="C604" s="9"/>
      <c r="E604"/>
      <c r="F604"/>
      <c r="G604" s="3"/>
      <c r="H604"/>
      <c r="I604"/>
      <c r="J604"/>
      <c r="K604"/>
      <c r="L604"/>
      <c r="M604"/>
      <c r="N604"/>
      <c r="O604"/>
      <c r="P604"/>
    </row>
    <row r="605" spans="2:16" s="39" customFormat="1" x14ac:dyDescent="0.2">
      <c r="B605"/>
      <c r="C605" s="9"/>
      <c r="E605"/>
      <c r="F605"/>
      <c r="G605" s="3"/>
      <c r="H605"/>
      <c r="I605"/>
      <c r="J605"/>
      <c r="K605"/>
      <c r="L605"/>
      <c r="M605"/>
      <c r="N605"/>
      <c r="O605"/>
      <c r="P605"/>
    </row>
    <row r="606" spans="2:16" s="39" customFormat="1" x14ac:dyDescent="0.2">
      <c r="B606"/>
      <c r="C606" s="9"/>
      <c r="E606"/>
      <c r="F606"/>
      <c r="G606" s="3"/>
      <c r="H606"/>
      <c r="I606"/>
      <c r="J606"/>
      <c r="K606"/>
      <c r="L606"/>
      <c r="M606"/>
      <c r="N606"/>
      <c r="O606"/>
      <c r="P606"/>
    </row>
    <row r="607" spans="2:16" s="39" customFormat="1" x14ac:dyDescent="0.2">
      <c r="B607"/>
      <c r="C607" s="9"/>
      <c r="E607"/>
      <c r="F607"/>
      <c r="G607" s="3"/>
      <c r="H607"/>
      <c r="I607"/>
      <c r="J607"/>
      <c r="K607"/>
      <c r="L607"/>
      <c r="M607"/>
      <c r="N607"/>
      <c r="O607"/>
      <c r="P607"/>
    </row>
    <row r="608" spans="2:16" s="39" customFormat="1" x14ac:dyDescent="0.2">
      <c r="B608"/>
      <c r="C608" s="9"/>
      <c r="E608"/>
      <c r="F608"/>
      <c r="G608" s="3"/>
      <c r="H608"/>
      <c r="I608"/>
      <c r="J608"/>
      <c r="K608"/>
      <c r="L608"/>
      <c r="M608"/>
      <c r="N608"/>
      <c r="O608"/>
      <c r="P608"/>
    </row>
    <row r="609" spans="2:16" s="39" customFormat="1" x14ac:dyDescent="0.2">
      <c r="B609"/>
      <c r="C609" s="9"/>
      <c r="E609"/>
      <c r="F609"/>
      <c r="G609" s="3"/>
      <c r="H609"/>
      <c r="I609"/>
      <c r="J609"/>
      <c r="K609"/>
      <c r="L609"/>
      <c r="M609"/>
      <c r="N609"/>
      <c r="O609"/>
      <c r="P609"/>
    </row>
    <row r="610" spans="2:16" s="39" customFormat="1" x14ac:dyDescent="0.2">
      <c r="B610"/>
      <c r="C610" s="9"/>
      <c r="E610"/>
      <c r="F610"/>
      <c r="G610" s="3"/>
      <c r="H610"/>
      <c r="I610"/>
      <c r="J610"/>
      <c r="K610"/>
      <c r="L610"/>
      <c r="M610"/>
      <c r="N610"/>
      <c r="O610"/>
      <c r="P610"/>
    </row>
    <row r="611" spans="2:16" s="39" customFormat="1" x14ac:dyDescent="0.2">
      <c r="B611"/>
      <c r="C611" s="9"/>
      <c r="E611"/>
      <c r="F611"/>
      <c r="G611" s="3"/>
      <c r="H611"/>
      <c r="I611"/>
      <c r="J611"/>
      <c r="K611"/>
      <c r="L611"/>
      <c r="M611"/>
      <c r="N611"/>
      <c r="O611"/>
      <c r="P611"/>
    </row>
    <row r="612" spans="2:16" s="39" customFormat="1" x14ac:dyDescent="0.2">
      <c r="B612"/>
      <c r="C612" s="9"/>
      <c r="E612"/>
      <c r="F612"/>
      <c r="G612" s="3"/>
      <c r="H612"/>
      <c r="I612"/>
      <c r="J612"/>
      <c r="K612"/>
      <c r="L612"/>
      <c r="M612"/>
      <c r="N612"/>
      <c r="O612"/>
      <c r="P612"/>
    </row>
    <row r="613" spans="2:16" s="39" customFormat="1" x14ac:dyDescent="0.2">
      <c r="B613"/>
      <c r="C613" s="9"/>
      <c r="E613"/>
      <c r="F613"/>
      <c r="G613" s="3"/>
      <c r="H613"/>
      <c r="I613"/>
      <c r="J613"/>
      <c r="K613"/>
      <c r="L613"/>
      <c r="M613"/>
      <c r="N613"/>
      <c r="O613"/>
      <c r="P613"/>
    </row>
    <row r="614" spans="2:16" s="39" customFormat="1" x14ac:dyDescent="0.2">
      <c r="B614"/>
      <c r="C614" s="9"/>
      <c r="E614"/>
      <c r="F614"/>
      <c r="G614" s="3"/>
      <c r="H614"/>
      <c r="I614"/>
      <c r="J614"/>
      <c r="K614"/>
      <c r="L614"/>
      <c r="M614"/>
      <c r="N614"/>
      <c r="O614"/>
      <c r="P614"/>
    </row>
    <row r="615" spans="2:16" s="39" customFormat="1" x14ac:dyDescent="0.2">
      <c r="B615"/>
      <c r="C615" s="9"/>
      <c r="E615"/>
      <c r="F615"/>
      <c r="G615" s="3"/>
      <c r="H615"/>
      <c r="I615"/>
      <c r="J615"/>
      <c r="K615"/>
      <c r="L615"/>
      <c r="M615"/>
      <c r="N615"/>
      <c r="O615"/>
      <c r="P615"/>
    </row>
    <row r="616" spans="2:16" s="39" customFormat="1" x14ac:dyDescent="0.2">
      <c r="B616"/>
      <c r="C616" s="9"/>
      <c r="E616"/>
      <c r="F616"/>
      <c r="G616" s="3"/>
      <c r="H616"/>
      <c r="I616"/>
      <c r="J616"/>
      <c r="K616"/>
      <c r="L616"/>
      <c r="M616"/>
      <c r="N616"/>
      <c r="O616"/>
      <c r="P616"/>
    </row>
    <row r="617" spans="2:16" s="39" customFormat="1" x14ac:dyDescent="0.2">
      <c r="B617"/>
      <c r="C617" s="9"/>
      <c r="E617"/>
      <c r="F617"/>
      <c r="G617" s="3"/>
      <c r="H617"/>
      <c r="I617"/>
      <c r="J617"/>
      <c r="K617"/>
      <c r="L617"/>
      <c r="M617"/>
      <c r="N617"/>
      <c r="O617"/>
      <c r="P617"/>
    </row>
    <row r="618" spans="2:16" s="39" customFormat="1" x14ac:dyDescent="0.2">
      <c r="B618"/>
      <c r="C618" s="9"/>
      <c r="E618"/>
      <c r="F618"/>
      <c r="G618" s="3"/>
      <c r="H618"/>
      <c r="I618"/>
      <c r="J618"/>
      <c r="K618"/>
      <c r="L618"/>
      <c r="M618"/>
      <c r="N618"/>
      <c r="O618"/>
      <c r="P618"/>
    </row>
    <row r="619" spans="2:16" s="39" customFormat="1" x14ac:dyDescent="0.2">
      <c r="B619"/>
      <c r="C619" s="9"/>
      <c r="E619"/>
      <c r="F619"/>
      <c r="G619" s="3"/>
      <c r="H619"/>
      <c r="I619"/>
      <c r="J619"/>
      <c r="K619"/>
      <c r="L619"/>
      <c r="M619"/>
      <c r="N619"/>
      <c r="O619"/>
      <c r="P619"/>
    </row>
    <row r="620" spans="2:16" s="39" customFormat="1" x14ac:dyDescent="0.2">
      <c r="B620"/>
      <c r="C620" s="9"/>
      <c r="E620"/>
      <c r="F620"/>
      <c r="G620" s="3"/>
      <c r="H620"/>
      <c r="I620"/>
      <c r="J620"/>
      <c r="K620"/>
      <c r="L620"/>
      <c r="M620"/>
      <c r="N620"/>
      <c r="O620"/>
      <c r="P620"/>
    </row>
    <row r="621" spans="2:16" s="39" customFormat="1" x14ac:dyDescent="0.2">
      <c r="B621"/>
      <c r="C621" s="9"/>
      <c r="E621"/>
      <c r="F621"/>
      <c r="G621" s="3"/>
      <c r="H621"/>
      <c r="I621"/>
      <c r="J621"/>
      <c r="K621"/>
      <c r="L621"/>
      <c r="M621"/>
      <c r="N621"/>
      <c r="O621"/>
      <c r="P621"/>
    </row>
    <row r="622" spans="2:16" s="39" customFormat="1" x14ac:dyDescent="0.2">
      <c r="B622"/>
      <c r="C622" s="9"/>
      <c r="E622"/>
      <c r="F622"/>
      <c r="G622" s="3"/>
      <c r="H622"/>
      <c r="I622"/>
      <c r="J622"/>
      <c r="K622"/>
      <c r="L622"/>
      <c r="M622"/>
      <c r="N622"/>
      <c r="O622"/>
      <c r="P622"/>
    </row>
    <row r="623" spans="2:16" s="39" customFormat="1" x14ac:dyDescent="0.2">
      <c r="B623"/>
      <c r="C623" s="9"/>
      <c r="E623"/>
      <c r="F623"/>
      <c r="G623" s="3"/>
      <c r="H623"/>
      <c r="I623"/>
      <c r="J623"/>
      <c r="K623"/>
      <c r="L623"/>
      <c r="M623"/>
      <c r="N623"/>
      <c r="O623"/>
      <c r="P623"/>
    </row>
    <row r="624" spans="2:16" s="39" customFormat="1" x14ac:dyDescent="0.2">
      <c r="B624"/>
      <c r="C624" s="9"/>
      <c r="E624"/>
      <c r="F624"/>
      <c r="G624" s="3"/>
      <c r="H624"/>
      <c r="I624"/>
      <c r="J624"/>
      <c r="K624"/>
      <c r="L624"/>
      <c r="M624"/>
      <c r="N624"/>
      <c r="O624"/>
      <c r="P624"/>
    </row>
    <row r="625" spans="2:16" s="39" customFormat="1" x14ac:dyDescent="0.2">
      <c r="B625"/>
      <c r="C625" s="9"/>
      <c r="E625"/>
      <c r="F625"/>
      <c r="G625" s="3"/>
      <c r="H625"/>
      <c r="I625"/>
      <c r="J625"/>
      <c r="K625"/>
      <c r="L625"/>
      <c r="M625"/>
      <c r="N625"/>
      <c r="O625"/>
      <c r="P625"/>
    </row>
    <row r="626" spans="2:16" s="39" customFormat="1" x14ac:dyDescent="0.2">
      <c r="B626"/>
      <c r="C626" s="9"/>
      <c r="E626"/>
      <c r="F626"/>
      <c r="G626" s="3"/>
      <c r="H626"/>
      <c r="I626"/>
      <c r="J626"/>
      <c r="K626"/>
      <c r="L626"/>
      <c r="M626"/>
      <c r="N626"/>
      <c r="O626"/>
      <c r="P626"/>
    </row>
    <row r="627" spans="2:16" s="39" customFormat="1" x14ac:dyDescent="0.2">
      <c r="B627"/>
      <c r="C627" s="9"/>
      <c r="E627"/>
      <c r="F627"/>
      <c r="G627" s="3"/>
      <c r="H627"/>
      <c r="I627"/>
      <c r="J627"/>
      <c r="K627"/>
      <c r="L627"/>
      <c r="M627"/>
      <c r="N627"/>
      <c r="O627"/>
      <c r="P627"/>
    </row>
    <row r="628" spans="2:16" s="39" customFormat="1" x14ac:dyDescent="0.2">
      <c r="B628"/>
      <c r="C628" s="9"/>
      <c r="E628"/>
      <c r="F628"/>
      <c r="G628" s="3"/>
      <c r="H628"/>
      <c r="I628"/>
      <c r="J628"/>
      <c r="K628"/>
      <c r="L628"/>
      <c r="M628"/>
      <c r="N628"/>
      <c r="O628"/>
      <c r="P628"/>
    </row>
    <row r="629" spans="2:16" s="39" customFormat="1" x14ac:dyDescent="0.2">
      <c r="B629"/>
      <c r="C629" s="9"/>
      <c r="E629"/>
      <c r="F629"/>
      <c r="G629" s="3"/>
      <c r="H629"/>
      <c r="I629"/>
      <c r="J629"/>
      <c r="K629"/>
      <c r="L629"/>
      <c r="M629"/>
      <c r="N629"/>
      <c r="O629"/>
      <c r="P629"/>
    </row>
    <row r="630" spans="2:16" s="39" customFormat="1" x14ac:dyDescent="0.2">
      <c r="B630"/>
      <c r="C630" s="9"/>
      <c r="E630"/>
      <c r="F630"/>
      <c r="G630" s="3"/>
      <c r="H630"/>
      <c r="I630"/>
      <c r="J630"/>
      <c r="K630"/>
      <c r="L630"/>
      <c r="M630"/>
      <c r="N630"/>
      <c r="O630"/>
      <c r="P630"/>
    </row>
    <row r="631" spans="2:16" s="39" customFormat="1" x14ac:dyDescent="0.2">
      <c r="B631"/>
      <c r="C631" s="9"/>
      <c r="E631"/>
      <c r="F631"/>
      <c r="G631" s="3"/>
      <c r="H631"/>
      <c r="I631"/>
      <c r="J631"/>
      <c r="K631"/>
      <c r="L631"/>
      <c r="M631"/>
      <c r="N631"/>
      <c r="O631"/>
      <c r="P631"/>
    </row>
    <row r="632" spans="2:16" s="39" customFormat="1" x14ac:dyDescent="0.2">
      <c r="B632"/>
      <c r="C632" s="9"/>
      <c r="E632"/>
      <c r="F632"/>
      <c r="G632" s="3"/>
      <c r="H632"/>
      <c r="I632"/>
      <c r="J632"/>
      <c r="K632"/>
      <c r="L632"/>
      <c r="M632"/>
      <c r="N632"/>
      <c r="O632"/>
      <c r="P632"/>
    </row>
    <row r="633" spans="2:16" s="39" customFormat="1" x14ac:dyDescent="0.2">
      <c r="B633"/>
      <c r="C633" s="9"/>
      <c r="E633"/>
      <c r="F633"/>
      <c r="G633" s="3"/>
      <c r="H633"/>
      <c r="I633"/>
      <c r="J633"/>
      <c r="K633"/>
      <c r="L633"/>
      <c r="M633"/>
      <c r="N633"/>
      <c r="O633"/>
      <c r="P633"/>
    </row>
    <row r="634" spans="2:16" s="39" customFormat="1" x14ac:dyDescent="0.2">
      <c r="B634"/>
      <c r="C634" s="9"/>
      <c r="E634"/>
      <c r="F634"/>
      <c r="G634" s="3"/>
      <c r="H634"/>
      <c r="I634"/>
      <c r="J634"/>
      <c r="K634"/>
      <c r="L634"/>
      <c r="M634"/>
      <c r="N634"/>
      <c r="O634"/>
      <c r="P634"/>
    </row>
    <row r="635" spans="2:16" s="39" customFormat="1" x14ac:dyDescent="0.2">
      <c r="B635"/>
      <c r="C635" s="9"/>
      <c r="E635"/>
      <c r="F635"/>
      <c r="G635" s="3"/>
      <c r="H635"/>
      <c r="I635"/>
      <c r="J635"/>
      <c r="K635"/>
      <c r="L635"/>
      <c r="M635"/>
      <c r="N635"/>
      <c r="O635"/>
      <c r="P635"/>
    </row>
    <row r="636" spans="2:16" s="39" customFormat="1" x14ac:dyDescent="0.2">
      <c r="B636"/>
      <c r="C636" s="9"/>
      <c r="E636"/>
      <c r="F636"/>
      <c r="G636" s="3"/>
      <c r="H636"/>
      <c r="I636"/>
      <c r="J636"/>
      <c r="K636"/>
      <c r="L636"/>
      <c r="M636"/>
      <c r="N636"/>
      <c r="O636"/>
      <c r="P636"/>
    </row>
    <row r="637" spans="2:16" s="39" customFormat="1" x14ac:dyDescent="0.2">
      <c r="B637"/>
      <c r="C637" s="9"/>
      <c r="E637"/>
      <c r="F637"/>
      <c r="G637" s="3"/>
      <c r="H637"/>
      <c r="I637"/>
      <c r="J637"/>
      <c r="K637"/>
      <c r="L637"/>
      <c r="M637"/>
      <c r="N637"/>
      <c r="O637"/>
      <c r="P637"/>
    </row>
    <row r="638" spans="2:16" s="39" customFormat="1" x14ac:dyDescent="0.2">
      <c r="B638"/>
      <c r="C638" s="9"/>
      <c r="E638"/>
      <c r="F638"/>
      <c r="G638" s="3"/>
      <c r="H638"/>
      <c r="I638"/>
      <c r="J638"/>
      <c r="K638"/>
      <c r="L638"/>
      <c r="M638"/>
      <c r="N638"/>
      <c r="O638"/>
      <c r="P638"/>
    </row>
    <row r="639" spans="2:16" s="39" customFormat="1" x14ac:dyDescent="0.2">
      <c r="B639"/>
      <c r="C639" s="9"/>
      <c r="E639"/>
      <c r="F639"/>
      <c r="G639" s="3"/>
      <c r="H639"/>
      <c r="I639"/>
      <c r="J639"/>
      <c r="K639"/>
      <c r="L639"/>
      <c r="M639"/>
      <c r="N639"/>
      <c r="O639"/>
      <c r="P639"/>
    </row>
    <row r="640" spans="2:16" s="39" customFormat="1" x14ac:dyDescent="0.2">
      <c r="B640"/>
      <c r="C640" s="9"/>
      <c r="E640"/>
      <c r="F640"/>
      <c r="G640" s="3"/>
      <c r="H640"/>
      <c r="I640"/>
      <c r="J640"/>
      <c r="K640"/>
      <c r="L640"/>
      <c r="M640"/>
      <c r="N640"/>
      <c r="O640"/>
      <c r="P640"/>
    </row>
    <row r="641" spans="2:16" s="39" customFormat="1" x14ac:dyDescent="0.2">
      <c r="B641"/>
      <c r="C641" s="9"/>
      <c r="E641"/>
      <c r="F641"/>
      <c r="G641" s="3"/>
      <c r="H641"/>
      <c r="I641"/>
      <c r="J641"/>
      <c r="K641"/>
      <c r="L641"/>
      <c r="M641"/>
      <c r="N641"/>
      <c r="O641"/>
      <c r="P641"/>
    </row>
    <row r="642" spans="2:16" s="39" customFormat="1" x14ac:dyDescent="0.2">
      <c r="B642"/>
      <c r="C642" s="9"/>
      <c r="E642"/>
      <c r="F642"/>
      <c r="G642" s="3"/>
      <c r="H642"/>
      <c r="I642"/>
      <c r="J642"/>
      <c r="K642"/>
      <c r="L642"/>
      <c r="M642"/>
      <c r="N642"/>
      <c r="O642"/>
      <c r="P642"/>
    </row>
    <row r="643" spans="2:16" s="39" customFormat="1" x14ac:dyDescent="0.2">
      <c r="B643"/>
      <c r="C643" s="9"/>
      <c r="E643"/>
      <c r="F643"/>
      <c r="G643" s="3"/>
      <c r="H643"/>
      <c r="I643"/>
      <c r="J643"/>
      <c r="K643"/>
      <c r="L643"/>
      <c r="M643"/>
      <c r="N643"/>
      <c r="O643"/>
      <c r="P643"/>
    </row>
    <row r="644" spans="2:16" s="39" customFormat="1" x14ac:dyDescent="0.2">
      <c r="B644"/>
      <c r="C644" s="9"/>
      <c r="E644"/>
      <c r="F644"/>
      <c r="G644" s="3"/>
      <c r="H644"/>
      <c r="I644"/>
      <c r="J644"/>
      <c r="K644"/>
      <c r="L644"/>
      <c r="M644"/>
      <c r="N644"/>
      <c r="O644"/>
      <c r="P644"/>
    </row>
    <row r="645" spans="2:16" s="39" customFormat="1" x14ac:dyDescent="0.2">
      <c r="B645"/>
      <c r="C645" s="9"/>
      <c r="E645"/>
      <c r="F645"/>
      <c r="G645" s="3"/>
      <c r="H645"/>
      <c r="I645"/>
      <c r="J645"/>
      <c r="K645"/>
      <c r="L645"/>
      <c r="M645"/>
      <c r="N645"/>
      <c r="O645"/>
      <c r="P645"/>
    </row>
    <row r="646" spans="2:16" s="39" customFormat="1" x14ac:dyDescent="0.2">
      <c r="B646"/>
      <c r="C646" s="9"/>
      <c r="E646"/>
      <c r="F646"/>
      <c r="G646" s="3"/>
      <c r="H646"/>
      <c r="I646"/>
      <c r="J646"/>
      <c r="K646"/>
      <c r="L646"/>
      <c r="M646"/>
      <c r="N646"/>
      <c r="O646"/>
      <c r="P646"/>
    </row>
    <row r="647" spans="2:16" s="39" customFormat="1" x14ac:dyDescent="0.2">
      <c r="B647"/>
      <c r="C647" s="9"/>
      <c r="E647"/>
      <c r="F647"/>
      <c r="G647" s="3"/>
      <c r="H647"/>
      <c r="I647"/>
      <c r="J647"/>
      <c r="K647"/>
      <c r="L647"/>
      <c r="M647"/>
      <c r="N647"/>
      <c r="O647"/>
      <c r="P647"/>
    </row>
    <row r="648" spans="2:16" s="39" customFormat="1" x14ac:dyDescent="0.2">
      <c r="B648"/>
      <c r="C648" s="9"/>
      <c r="E648"/>
      <c r="F648"/>
      <c r="G648" s="3"/>
      <c r="H648"/>
      <c r="I648"/>
      <c r="J648"/>
      <c r="K648"/>
      <c r="L648"/>
      <c r="M648"/>
      <c r="N648"/>
      <c r="O648"/>
      <c r="P648"/>
    </row>
    <row r="649" spans="2:16" s="39" customFormat="1" x14ac:dyDescent="0.2">
      <c r="B649"/>
      <c r="C649" s="9"/>
      <c r="E649"/>
      <c r="F649"/>
      <c r="G649" s="3"/>
      <c r="H649"/>
      <c r="I649"/>
      <c r="J649"/>
      <c r="K649"/>
      <c r="L649"/>
      <c r="M649"/>
      <c r="N649"/>
      <c r="O649"/>
      <c r="P649"/>
    </row>
    <row r="650" spans="2:16" s="39" customFormat="1" x14ac:dyDescent="0.2">
      <c r="B650"/>
      <c r="C650" s="9"/>
      <c r="E650"/>
      <c r="F650"/>
      <c r="G650" s="3"/>
      <c r="H650"/>
      <c r="I650"/>
      <c r="J650"/>
      <c r="K650"/>
      <c r="L650"/>
      <c r="M650"/>
      <c r="N650"/>
      <c r="O650"/>
      <c r="P650"/>
    </row>
    <row r="651" spans="2:16" s="39" customFormat="1" x14ac:dyDescent="0.2">
      <c r="B651"/>
      <c r="C651" s="9"/>
      <c r="E651"/>
      <c r="F651"/>
      <c r="G651" s="3"/>
      <c r="H651"/>
      <c r="I651"/>
      <c r="J651"/>
      <c r="K651"/>
      <c r="L651"/>
      <c r="M651"/>
      <c r="N651"/>
      <c r="O651"/>
      <c r="P651"/>
    </row>
    <row r="652" spans="2:16" s="39" customFormat="1" x14ac:dyDescent="0.2">
      <c r="B652"/>
      <c r="C652" s="9"/>
      <c r="E652"/>
      <c r="F652"/>
      <c r="G652" s="3"/>
      <c r="H652"/>
      <c r="I652"/>
      <c r="J652"/>
      <c r="K652"/>
      <c r="L652"/>
      <c r="M652"/>
      <c r="N652"/>
      <c r="O652"/>
      <c r="P652"/>
    </row>
    <row r="653" spans="2:16" s="39" customFormat="1" x14ac:dyDescent="0.2">
      <c r="B653"/>
      <c r="C653" s="9"/>
      <c r="E653"/>
      <c r="F653"/>
      <c r="G653" s="3"/>
      <c r="H653"/>
      <c r="I653"/>
      <c r="J653"/>
      <c r="K653"/>
      <c r="L653"/>
      <c r="M653"/>
      <c r="N653"/>
      <c r="O653"/>
      <c r="P653"/>
    </row>
    <row r="654" spans="2:16" s="39" customFormat="1" x14ac:dyDescent="0.2">
      <c r="B654"/>
      <c r="C654" s="9"/>
      <c r="E654"/>
      <c r="F654"/>
      <c r="G654" s="3"/>
      <c r="H654"/>
      <c r="I654"/>
      <c r="J654"/>
      <c r="K654"/>
      <c r="L654"/>
      <c r="M654"/>
      <c r="N654"/>
      <c r="O654"/>
      <c r="P654"/>
    </row>
    <row r="655" spans="2:16" s="39" customFormat="1" x14ac:dyDescent="0.2">
      <c r="B655"/>
      <c r="C655" s="9"/>
      <c r="E655"/>
      <c r="F655"/>
      <c r="G655" s="3"/>
      <c r="H655"/>
      <c r="I655"/>
      <c r="J655"/>
      <c r="K655"/>
      <c r="L655"/>
      <c r="M655"/>
      <c r="N655"/>
      <c r="O655"/>
      <c r="P655"/>
    </row>
    <row r="656" spans="2:16" s="39" customFormat="1" x14ac:dyDescent="0.2">
      <c r="B656"/>
      <c r="C656" s="9"/>
      <c r="E656"/>
      <c r="F656"/>
      <c r="G656" s="3"/>
      <c r="H656"/>
      <c r="I656"/>
      <c r="J656"/>
      <c r="K656"/>
      <c r="L656"/>
      <c r="M656"/>
      <c r="N656"/>
      <c r="O656"/>
      <c r="P656"/>
    </row>
    <row r="657" spans="2:16" s="39" customFormat="1" x14ac:dyDescent="0.2">
      <c r="B657"/>
      <c r="C657" s="9"/>
      <c r="E657"/>
      <c r="F657"/>
      <c r="G657" s="3"/>
      <c r="H657"/>
      <c r="I657"/>
      <c r="J657"/>
      <c r="K657"/>
      <c r="L657"/>
      <c r="M657"/>
      <c r="N657"/>
      <c r="O657"/>
      <c r="P657"/>
    </row>
    <row r="658" spans="2:16" s="39" customFormat="1" x14ac:dyDescent="0.2">
      <c r="B658"/>
      <c r="C658" s="9"/>
      <c r="E658"/>
      <c r="F658"/>
      <c r="G658" s="3"/>
      <c r="H658"/>
      <c r="I658"/>
      <c r="J658"/>
      <c r="K658"/>
      <c r="L658"/>
      <c r="M658"/>
      <c r="N658"/>
      <c r="O658"/>
      <c r="P658"/>
    </row>
    <row r="659" spans="2:16" s="39" customFormat="1" x14ac:dyDescent="0.2">
      <c r="B659"/>
      <c r="C659" s="9"/>
      <c r="E659"/>
      <c r="F659"/>
      <c r="G659" s="3"/>
      <c r="H659"/>
      <c r="I659"/>
      <c r="J659"/>
      <c r="K659"/>
      <c r="L659"/>
      <c r="M659"/>
      <c r="N659"/>
      <c r="O659"/>
      <c r="P659"/>
    </row>
    <row r="660" spans="2:16" s="39" customFormat="1" x14ac:dyDescent="0.2">
      <c r="B660"/>
      <c r="C660" s="9"/>
      <c r="E660"/>
      <c r="F660"/>
      <c r="G660" s="3"/>
      <c r="H660"/>
      <c r="I660"/>
      <c r="J660"/>
      <c r="K660"/>
      <c r="L660"/>
      <c r="M660"/>
      <c r="N660"/>
      <c r="O660"/>
      <c r="P660"/>
    </row>
    <row r="661" spans="2:16" s="39" customFormat="1" x14ac:dyDescent="0.2">
      <c r="B661"/>
      <c r="C661" s="9"/>
      <c r="E661"/>
      <c r="F661"/>
      <c r="G661" s="3"/>
      <c r="H661"/>
      <c r="I661"/>
      <c r="J661"/>
      <c r="K661"/>
      <c r="L661"/>
      <c r="M661"/>
      <c r="N661"/>
      <c r="O661"/>
      <c r="P661"/>
    </row>
    <row r="662" spans="2:16" s="39" customFormat="1" x14ac:dyDescent="0.2">
      <c r="B662"/>
      <c r="C662" s="9"/>
      <c r="E662"/>
      <c r="F662"/>
      <c r="G662" s="3"/>
      <c r="H662"/>
      <c r="I662"/>
      <c r="J662"/>
      <c r="K662"/>
      <c r="L662"/>
      <c r="M662"/>
      <c r="N662"/>
      <c r="O662"/>
      <c r="P662"/>
    </row>
    <row r="663" spans="2:16" s="39" customFormat="1" x14ac:dyDescent="0.2">
      <c r="B663"/>
      <c r="C663" s="9"/>
      <c r="E663"/>
      <c r="F663"/>
      <c r="G663" s="3"/>
      <c r="H663"/>
      <c r="I663"/>
      <c r="J663"/>
      <c r="K663"/>
      <c r="L663"/>
      <c r="M663"/>
      <c r="N663"/>
      <c r="O663"/>
      <c r="P663"/>
    </row>
    <row r="664" spans="2:16" s="39" customFormat="1" x14ac:dyDescent="0.2">
      <c r="B664"/>
      <c r="C664" s="9"/>
      <c r="E664"/>
      <c r="F664"/>
      <c r="G664" s="3"/>
      <c r="H664"/>
      <c r="I664"/>
      <c r="J664"/>
      <c r="K664"/>
      <c r="L664"/>
      <c r="M664"/>
      <c r="N664"/>
      <c r="O664"/>
      <c r="P664"/>
    </row>
    <row r="665" spans="2:16" s="39" customFormat="1" x14ac:dyDescent="0.2">
      <c r="B665"/>
      <c r="C665" s="9"/>
      <c r="E665"/>
      <c r="F665"/>
      <c r="G665" s="3"/>
      <c r="H665"/>
      <c r="I665"/>
      <c r="J665"/>
      <c r="K665"/>
      <c r="L665"/>
      <c r="M665"/>
      <c r="N665"/>
      <c r="O665"/>
      <c r="P665"/>
    </row>
    <row r="666" spans="2:16" s="39" customFormat="1" x14ac:dyDescent="0.2">
      <c r="B666"/>
      <c r="C666" s="9"/>
      <c r="E666"/>
      <c r="F666"/>
      <c r="G666" s="3"/>
      <c r="H666"/>
      <c r="I666"/>
      <c r="J666"/>
      <c r="K666"/>
      <c r="L666"/>
      <c r="M666"/>
      <c r="N666"/>
      <c r="O666"/>
      <c r="P666"/>
    </row>
    <row r="667" spans="2:16" s="39" customFormat="1" x14ac:dyDescent="0.2">
      <c r="B667"/>
      <c r="C667" s="9"/>
      <c r="E667"/>
      <c r="F667"/>
      <c r="G667" s="3"/>
      <c r="H667"/>
      <c r="I667"/>
      <c r="J667"/>
      <c r="K667"/>
      <c r="L667"/>
      <c r="M667"/>
      <c r="N667"/>
      <c r="O667"/>
      <c r="P667"/>
    </row>
    <row r="668" spans="2:16" s="39" customFormat="1" x14ac:dyDescent="0.2">
      <c r="B668"/>
      <c r="C668" s="9"/>
      <c r="E668"/>
      <c r="F668"/>
      <c r="G668" s="3"/>
      <c r="H668"/>
      <c r="I668"/>
      <c r="J668"/>
      <c r="K668"/>
      <c r="L668"/>
      <c r="M668"/>
      <c r="N668"/>
      <c r="O668"/>
      <c r="P668"/>
    </row>
    <row r="669" spans="2:16" s="39" customFormat="1" x14ac:dyDescent="0.2">
      <c r="B669"/>
      <c r="C669" s="9"/>
      <c r="E669"/>
      <c r="F669"/>
      <c r="G669" s="3"/>
      <c r="H669"/>
      <c r="I669"/>
      <c r="J669"/>
      <c r="K669"/>
      <c r="L669"/>
      <c r="M669"/>
      <c r="N669"/>
      <c r="O669"/>
      <c r="P669"/>
    </row>
    <row r="670" spans="2:16" s="39" customFormat="1" x14ac:dyDescent="0.2">
      <c r="B670"/>
      <c r="C670" s="9"/>
      <c r="E670"/>
      <c r="F670"/>
      <c r="G670" s="3"/>
      <c r="H670"/>
      <c r="I670"/>
      <c r="J670"/>
      <c r="K670"/>
      <c r="L670"/>
      <c r="M670"/>
      <c r="N670"/>
      <c r="O670"/>
      <c r="P670"/>
    </row>
    <row r="671" spans="2:16" s="39" customFormat="1" x14ac:dyDescent="0.2">
      <c r="B671"/>
      <c r="C671" s="9"/>
      <c r="E671"/>
      <c r="F671"/>
      <c r="G671" s="3"/>
      <c r="H671"/>
      <c r="I671"/>
      <c r="J671"/>
      <c r="K671"/>
      <c r="L671"/>
      <c r="M671"/>
      <c r="N671"/>
      <c r="O671"/>
      <c r="P671"/>
    </row>
    <row r="672" spans="2:16" s="39" customFormat="1" x14ac:dyDescent="0.2">
      <c r="B672"/>
      <c r="C672" s="9"/>
      <c r="E672"/>
      <c r="F672"/>
      <c r="G672" s="3"/>
      <c r="H672"/>
      <c r="I672"/>
      <c r="J672"/>
      <c r="K672"/>
      <c r="L672"/>
      <c r="M672"/>
      <c r="N672"/>
      <c r="O672"/>
      <c r="P672"/>
    </row>
    <row r="673" spans="2:16" s="39" customFormat="1" x14ac:dyDescent="0.2">
      <c r="B673"/>
      <c r="C673" s="9"/>
      <c r="E673"/>
      <c r="F673"/>
      <c r="G673" s="3"/>
      <c r="H673"/>
      <c r="I673"/>
      <c r="J673"/>
      <c r="K673"/>
      <c r="L673"/>
      <c r="M673"/>
      <c r="N673"/>
      <c r="O673"/>
      <c r="P673"/>
    </row>
    <row r="674" spans="2:16" s="39" customFormat="1" x14ac:dyDescent="0.2">
      <c r="B674"/>
      <c r="C674" s="9"/>
      <c r="E674"/>
      <c r="F674"/>
      <c r="G674" s="3"/>
      <c r="H674"/>
      <c r="I674"/>
      <c r="J674"/>
      <c r="K674"/>
      <c r="L674"/>
      <c r="M674"/>
      <c r="N674"/>
      <c r="O674"/>
      <c r="P674"/>
    </row>
    <row r="675" spans="2:16" s="39" customFormat="1" x14ac:dyDescent="0.2">
      <c r="B675"/>
      <c r="C675" s="9"/>
      <c r="E675"/>
      <c r="F675"/>
      <c r="G675" s="3"/>
      <c r="H675"/>
      <c r="I675"/>
      <c r="J675"/>
      <c r="K675"/>
      <c r="L675"/>
      <c r="M675"/>
      <c r="N675"/>
      <c r="O675"/>
      <c r="P675"/>
    </row>
    <row r="676" spans="2:16" s="39" customFormat="1" x14ac:dyDescent="0.2">
      <c r="B676"/>
      <c r="C676" s="9"/>
      <c r="E676"/>
      <c r="F676"/>
      <c r="G676" s="3"/>
      <c r="H676"/>
      <c r="I676"/>
      <c r="J676"/>
      <c r="K676"/>
      <c r="L676"/>
      <c r="M676"/>
      <c r="N676"/>
      <c r="O676"/>
      <c r="P676"/>
    </row>
    <row r="677" spans="2:16" s="39" customFormat="1" x14ac:dyDescent="0.2">
      <c r="B677"/>
      <c r="C677" s="9"/>
      <c r="E677"/>
      <c r="F677"/>
      <c r="G677" s="3"/>
      <c r="H677"/>
      <c r="I677"/>
      <c r="J677"/>
      <c r="K677"/>
      <c r="L677"/>
      <c r="M677"/>
      <c r="N677"/>
      <c r="O677"/>
      <c r="P677"/>
    </row>
    <row r="678" spans="2:16" s="39" customFormat="1" x14ac:dyDescent="0.2">
      <c r="B678"/>
      <c r="C678" s="9"/>
      <c r="E678"/>
      <c r="F678"/>
      <c r="G678" s="3"/>
      <c r="H678"/>
      <c r="I678"/>
      <c r="J678"/>
      <c r="K678"/>
      <c r="L678"/>
      <c r="M678"/>
      <c r="N678"/>
      <c r="O678"/>
      <c r="P678"/>
    </row>
    <row r="679" spans="2:16" s="39" customFormat="1" x14ac:dyDescent="0.2">
      <c r="B679"/>
      <c r="C679" s="9"/>
      <c r="E679"/>
      <c r="F679"/>
      <c r="G679" s="3"/>
      <c r="H679"/>
      <c r="I679"/>
      <c r="J679"/>
      <c r="K679"/>
      <c r="L679"/>
      <c r="M679"/>
      <c r="N679"/>
      <c r="O679"/>
      <c r="P679"/>
    </row>
    <row r="680" spans="2:16" s="39" customFormat="1" x14ac:dyDescent="0.2">
      <c r="B680"/>
      <c r="C680" s="9"/>
      <c r="E680"/>
      <c r="F680"/>
      <c r="G680" s="3"/>
      <c r="H680"/>
      <c r="I680"/>
      <c r="J680"/>
      <c r="K680"/>
      <c r="L680"/>
      <c r="M680"/>
      <c r="N680"/>
      <c r="O680"/>
      <c r="P680"/>
    </row>
    <row r="681" spans="2:16" s="39" customFormat="1" x14ac:dyDescent="0.2">
      <c r="B681"/>
      <c r="C681" s="9"/>
      <c r="E681"/>
      <c r="F681"/>
      <c r="G681" s="3"/>
      <c r="H681"/>
      <c r="I681"/>
      <c r="J681"/>
      <c r="K681"/>
      <c r="L681"/>
      <c r="M681"/>
      <c r="N681"/>
      <c r="O681"/>
      <c r="P681"/>
    </row>
    <row r="682" spans="2:16" s="39" customFormat="1" x14ac:dyDescent="0.2">
      <c r="B682"/>
      <c r="C682" s="9"/>
      <c r="E682"/>
      <c r="F682"/>
      <c r="G682" s="3"/>
      <c r="H682"/>
      <c r="I682"/>
      <c r="J682"/>
      <c r="K682"/>
      <c r="L682"/>
      <c r="M682"/>
      <c r="N682"/>
      <c r="O682"/>
      <c r="P682"/>
    </row>
    <row r="683" spans="2:16" s="39" customFormat="1" x14ac:dyDescent="0.2">
      <c r="B683"/>
      <c r="C683" s="9"/>
      <c r="E683"/>
      <c r="F683"/>
      <c r="G683" s="3"/>
      <c r="H683"/>
      <c r="I683"/>
      <c r="J683"/>
      <c r="K683"/>
      <c r="L683"/>
      <c r="M683"/>
      <c r="N683"/>
      <c r="O683"/>
      <c r="P683"/>
    </row>
    <row r="684" spans="2:16" s="39" customFormat="1" x14ac:dyDescent="0.2">
      <c r="B684"/>
      <c r="C684" s="9"/>
      <c r="E684"/>
      <c r="F684"/>
      <c r="G684" s="3"/>
      <c r="H684"/>
      <c r="I684"/>
      <c r="J684"/>
      <c r="K684"/>
      <c r="L684"/>
      <c r="M684"/>
      <c r="N684"/>
      <c r="O684"/>
      <c r="P684"/>
    </row>
    <row r="685" spans="2:16" s="39" customFormat="1" x14ac:dyDescent="0.2">
      <c r="B685"/>
      <c r="C685" s="9"/>
      <c r="E685"/>
      <c r="F685"/>
      <c r="G685" s="3"/>
      <c r="H685"/>
      <c r="I685"/>
      <c r="J685"/>
      <c r="K685"/>
      <c r="L685"/>
      <c r="M685"/>
      <c r="N685"/>
      <c r="O685"/>
      <c r="P685"/>
    </row>
    <row r="686" spans="2:16" s="39" customFormat="1" x14ac:dyDescent="0.2">
      <c r="B686"/>
      <c r="C686" s="9"/>
      <c r="E686"/>
      <c r="F686"/>
      <c r="G686" s="3"/>
      <c r="H686"/>
      <c r="I686"/>
      <c r="J686"/>
      <c r="K686"/>
      <c r="L686"/>
      <c r="M686"/>
      <c r="N686"/>
      <c r="O686"/>
      <c r="P686"/>
    </row>
    <row r="687" spans="2:16" s="39" customFormat="1" x14ac:dyDescent="0.2">
      <c r="B687"/>
      <c r="C687" s="9"/>
      <c r="E687"/>
      <c r="F687"/>
      <c r="G687" s="3"/>
      <c r="H687"/>
      <c r="I687"/>
      <c r="J687"/>
      <c r="K687"/>
      <c r="L687"/>
      <c r="M687"/>
      <c r="N687"/>
      <c r="O687"/>
      <c r="P687"/>
    </row>
    <row r="688" spans="2:16" s="39" customFormat="1" x14ac:dyDescent="0.2">
      <c r="B688"/>
      <c r="C688" s="9"/>
      <c r="E688"/>
      <c r="F688"/>
      <c r="G688" s="3"/>
      <c r="H688"/>
      <c r="I688"/>
      <c r="J688"/>
      <c r="K688"/>
      <c r="L688"/>
      <c r="M688"/>
      <c r="N688"/>
      <c r="O688"/>
      <c r="P688"/>
    </row>
    <row r="689" spans="2:16" s="39" customFormat="1" x14ac:dyDescent="0.2">
      <c r="B689"/>
      <c r="C689" s="9"/>
      <c r="E689"/>
      <c r="F689"/>
      <c r="G689" s="3"/>
      <c r="H689"/>
      <c r="I689"/>
      <c r="J689"/>
      <c r="K689"/>
      <c r="L689"/>
      <c r="M689"/>
      <c r="N689"/>
      <c r="O689"/>
      <c r="P689"/>
    </row>
    <row r="690" spans="2:16" s="39" customFormat="1" x14ac:dyDescent="0.2">
      <c r="B690"/>
      <c r="C690" s="9"/>
      <c r="E690"/>
      <c r="F690"/>
      <c r="G690" s="3"/>
      <c r="H690"/>
      <c r="I690"/>
      <c r="J690"/>
      <c r="K690"/>
      <c r="L690"/>
      <c r="M690"/>
      <c r="N690"/>
      <c r="O690"/>
      <c r="P690"/>
    </row>
    <row r="691" spans="2:16" s="39" customFormat="1" x14ac:dyDescent="0.2">
      <c r="B691"/>
      <c r="C691" s="9"/>
      <c r="E691"/>
      <c r="F691"/>
      <c r="G691" s="3"/>
      <c r="H691"/>
      <c r="I691"/>
      <c r="J691"/>
      <c r="K691"/>
      <c r="L691"/>
      <c r="M691"/>
      <c r="N691"/>
      <c r="O691"/>
      <c r="P691"/>
    </row>
    <row r="692" spans="2:16" s="39" customFormat="1" x14ac:dyDescent="0.2">
      <c r="B692"/>
      <c r="C692" s="9"/>
      <c r="E692"/>
      <c r="F692"/>
      <c r="G692" s="3"/>
      <c r="H692"/>
      <c r="I692"/>
      <c r="J692"/>
      <c r="K692"/>
      <c r="L692"/>
      <c r="M692"/>
      <c r="N692"/>
      <c r="O692"/>
      <c r="P692"/>
    </row>
    <row r="693" spans="2:16" s="39" customFormat="1" x14ac:dyDescent="0.2">
      <c r="B693"/>
      <c r="C693" s="9"/>
      <c r="E693"/>
      <c r="F693"/>
      <c r="G693" s="3"/>
      <c r="H693"/>
      <c r="I693"/>
      <c r="J693"/>
      <c r="K693"/>
      <c r="L693"/>
      <c r="M693"/>
      <c r="N693"/>
      <c r="O693"/>
      <c r="P693"/>
    </row>
    <row r="694" spans="2:16" s="39" customFormat="1" x14ac:dyDescent="0.2">
      <c r="B694"/>
      <c r="C694" s="9"/>
      <c r="E694"/>
      <c r="F694"/>
      <c r="G694" s="3"/>
      <c r="H694"/>
      <c r="I694"/>
      <c r="J694"/>
      <c r="K694"/>
      <c r="L694"/>
      <c r="M694"/>
      <c r="N694"/>
      <c r="O694"/>
      <c r="P694"/>
    </row>
    <row r="695" spans="2:16" s="39" customFormat="1" x14ac:dyDescent="0.2">
      <c r="B695"/>
      <c r="C695" s="9"/>
      <c r="E695"/>
      <c r="F695"/>
      <c r="G695" s="3"/>
      <c r="H695"/>
      <c r="I695"/>
      <c r="J695"/>
      <c r="K695"/>
      <c r="L695"/>
      <c r="M695"/>
      <c r="N695"/>
      <c r="O695"/>
      <c r="P695"/>
    </row>
    <row r="696" spans="2:16" s="39" customFormat="1" x14ac:dyDescent="0.2">
      <c r="B696"/>
      <c r="C696" s="9"/>
      <c r="E696"/>
      <c r="F696"/>
      <c r="G696" s="3"/>
      <c r="H696"/>
      <c r="I696"/>
      <c r="J696"/>
      <c r="K696"/>
      <c r="L696"/>
      <c r="M696"/>
      <c r="N696"/>
      <c r="O696"/>
      <c r="P696"/>
    </row>
    <row r="697" spans="2:16" s="39" customFormat="1" x14ac:dyDescent="0.2">
      <c r="B697"/>
      <c r="C697" s="9"/>
      <c r="E697"/>
      <c r="F697"/>
      <c r="G697" s="3"/>
      <c r="H697"/>
      <c r="I697"/>
      <c r="J697"/>
      <c r="K697"/>
      <c r="L697"/>
      <c r="M697"/>
      <c r="N697"/>
      <c r="O697"/>
      <c r="P697"/>
    </row>
    <row r="698" spans="2:16" s="39" customFormat="1" x14ac:dyDescent="0.2">
      <c r="B698"/>
      <c r="C698" s="9"/>
      <c r="E698"/>
      <c r="F698"/>
      <c r="G698" s="3"/>
      <c r="H698"/>
      <c r="I698"/>
      <c r="J698"/>
      <c r="K698"/>
      <c r="L698"/>
      <c r="M698"/>
      <c r="N698"/>
      <c r="O698"/>
      <c r="P698"/>
    </row>
    <row r="699" spans="2:16" s="39" customFormat="1" x14ac:dyDescent="0.2">
      <c r="B699"/>
      <c r="C699" s="9"/>
      <c r="E699"/>
      <c r="F699"/>
      <c r="G699" s="3"/>
      <c r="H699"/>
      <c r="I699"/>
      <c r="J699"/>
      <c r="K699"/>
      <c r="L699"/>
      <c r="M699"/>
      <c r="N699"/>
      <c r="O699"/>
      <c r="P699"/>
    </row>
    <row r="700" spans="2:16" s="39" customFormat="1" x14ac:dyDescent="0.2">
      <c r="B700"/>
      <c r="C700" s="9"/>
      <c r="E700"/>
      <c r="F700"/>
      <c r="G700" s="3"/>
      <c r="H700"/>
      <c r="I700"/>
      <c r="J700"/>
      <c r="K700"/>
      <c r="L700"/>
      <c r="M700"/>
      <c r="N700"/>
      <c r="O700"/>
      <c r="P700"/>
    </row>
    <row r="701" spans="2:16" s="39" customFormat="1" x14ac:dyDescent="0.2">
      <c r="B701"/>
      <c r="C701" s="9"/>
      <c r="E701"/>
      <c r="F701"/>
      <c r="G701" s="3"/>
      <c r="H701"/>
      <c r="I701"/>
      <c r="J701"/>
      <c r="K701"/>
      <c r="L701"/>
      <c r="M701"/>
      <c r="N701"/>
      <c r="O701"/>
      <c r="P701"/>
    </row>
    <row r="702" spans="2:16" s="39" customFormat="1" x14ac:dyDescent="0.2">
      <c r="B702"/>
      <c r="C702" s="9"/>
      <c r="E702"/>
      <c r="F702"/>
      <c r="G702" s="3"/>
      <c r="H702"/>
      <c r="I702"/>
      <c r="J702"/>
      <c r="K702"/>
      <c r="L702"/>
      <c r="M702"/>
      <c r="N702"/>
      <c r="O702"/>
      <c r="P702"/>
    </row>
    <row r="703" spans="2:16" s="39" customFormat="1" x14ac:dyDescent="0.2">
      <c r="B703"/>
      <c r="C703" s="9"/>
      <c r="E703"/>
      <c r="F703"/>
      <c r="G703" s="3"/>
      <c r="H703"/>
      <c r="I703"/>
      <c r="J703"/>
      <c r="K703"/>
      <c r="L703"/>
      <c r="M703"/>
      <c r="N703"/>
      <c r="O703"/>
      <c r="P703"/>
    </row>
    <row r="704" spans="2:16" s="39" customFormat="1" x14ac:dyDescent="0.2">
      <c r="B704"/>
      <c r="C704" s="9"/>
      <c r="E704"/>
      <c r="F704"/>
      <c r="G704" s="3"/>
      <c r="H704"/>
      <c r="I704"/>
      <c r="J704"/>
      <c r="K704"/>
      <c r="L704"/>
      <c r="M704"/>
      <c r="N704"/>
      <c r="O704"/>
      <c r="P704"/>
    </row>
    <row r="705" spans="2:16" s="39" customFormat="1" x14ac:dyDescent="0.2">
      <c r="B705"/>
      <c r="C705" s="9"/>
      <c r="E705"/>
      <c r="F705"/>
      <c r="G705" s="3"/>
      <c r="H705"/>
      <c r="I705"/>
      <c r="J705"/>
      <c r="K705"/>
      <c r="L705"/>
      <c r="M705"/>
      <c r="N705"/>
      <c r="O705"/>
      <c r="P705"/>
    </row>
    <row r="706" spans="2:16" s="39" customFormat="1" x14ac:dyDescent="0.2">
      <c r="B706"/>
      <c r="C706" s="9"/>
      <c r="E706"/>
      <c r="F706"/>
      <c r="G706" s="3"/>
      <c r="H706"/>
      <c r="I706"/>
      <c r="J706"/>
      <c r="K706"/>
      <c r="L706"/>
      <c r="M706"/>
      <c r="N706"/>
      <c r="O706"/>
      <c r="P706"/>
    </row>
    <row r="707" spans="2:16" s="39" customFormat="1" x14ac:dyDescent="0.2">
      <c r="B707"/>
      <c r="C707" s="9"/>
      <c r="E707"/>
      <c r="F707"/>
      <c r="G707" s="3"/>
      <c r="H707"/>
      <c r="I707"/>
      <c r="J707"/>
      <c r="K707"/>
      <c r="L707"/>
      <c r="M707"/>
      <c r="N707"/>
      <c r="O707"/>
      <c r="P707"/>
    </row>
    <row r="708" spans="2:16" s="39" customFormat="1" x14ac:dyDescent="0.2">
      <c r="B708"/>
      <c r="C708" s="9"/>
      <c r="E708"/>
      <c r="F708"/>
      <c r="G708" s="3"/>
      <c r="H708"/>
      <c r="I708"/>
      <c r="J708"/>
      <c r="K708"/>
      <c r="L708"/>
      <c r="M708"/>
      <c r="N708"/>
      <c r="O708"/>
      <c r="P708"/>
    </row>
    <row r="709" spans="2:16" s="39" customFormat="1" x14ac:dyDescent="0.2">
      <c r="B709"/>
      <c r="C709" s="9"/>
      <c r="E709"/>
      <c r="F709"/>
      <c r="G709" s="3"/>
      <c r="H709"/>
      <c r="I709"/>
      <c r="J709"/>
      <c r="K709"/>
      <c r="L709"/>
      <c r="M709"/>
      <c r="N709"/>
      <c r="O709"/>
      <c r="P709"/>
    </row>
    <row r="710" spans="2:16" s="39" customFormat="1" x14ac:dyDescent="0.2">
      <c r="B710"/>
      <c r="C710" s="9"/>
      <c r="E710"/>
      <c r="F710"/>
      <c r="G710" s="3"/>
      <c r="H710"/>
      <c r="I710"/>
      <c r="J710"/>
      <c r="K710"/>
      <c r="L710"/>
      <c r="M710"/>
      <c r="N710"/>
      <c r="O710"/>
      <c r="P710"/>
    </row>
    <row r="711" spans="2:16" s="39" customFormat="1" x14ac:dyDescent="0.2">
      <c r="B711"/>
      <c r="C711" s="9"/>
      <c r="E711"/>
      <c r="F711"/>
      <c r="G711" s="3"/>
      <c r="H711"/>
      <c r="I711"/>
      <c r="J711"/>
      <c r="K711"/>
      <c r="L711"/>
      <c r="M711"/>
      <c r="N711"/>
      <c r="O711"/>
      <c r="P711"/>
    </row>
    <row r="712" spans="2:16" s="39" customFormat="1" x14ac:dyDescent="0.2">
      <c r="B712"/>
      <c r="C712" s="9"/>
      <c r="E712"/>
      <c r="F712"/>
      <c r="G712" s="3"/>
      <c r="H712"/>
      <c r="I712"/>
      <c r="J712"/>
      <c r="K712"/>
      <c r="L712"/>
      <c r="M712"/>
      <c r="N712"/>
      <c r="O712"/>
      <c r="P712"/>
    </row>
    <row r="713" spans="2:16" s="39" customFormat="1" x14ac:dyDescent="0.2">
      <c r="B713"/>
      <c r="C713" s="9"/>
      <c r="E713"/>
      <c r="F713"/>
      <c r="G713" s="3"/>
      <c r="H713"/>
      <c r="I713"/>
      <c r="J713"/>
      <c r="K713"/>
      <c r="L713"/>
      <c r="M713"/>
      <c r="N713"/>
      <c r="O713"/>
      <c r="P713"/>
    </row>
    <row r="714" spans="2:16" s="39" customFormat="1" x14ac:dyDescent="0.2">
      <c r="B714"/>
      <c r="C714" s="9"/>
      <c r="E714"/>
      <c r="F714"/>
      <c r="G714" s="3"/>
      <c r="H714"/>
      <c r="I714"/>
      <c r="J714"/>
      <c r="K714"/>
      <c r="L714"/>
      <c r="M714"/>
      <c r="N714"/>
      <c r="O714"/>
      <c r="P714"/>
    </row>
    <row r="715" spans="2:16" s="39" customFormat="1" x14ac:dyDescent="0.2">
      <c r="B715"/>
      <c r="C715" s="9"/>
      <c r="E715"/>
      <c r="F715"/>
      <c r="G715" s="3"/>
      <c r="H715"/>
      <c r="I715"/>
      <c r="J715"/>
      <c r="K715"/>
      <c r="L715"/>
      <c r="M715"/>
      <c r="N715"/>
      <c r="O715"/>
      <c r="P715"/>
    </row>
    <row r="716" spans="2:16" s="39" customFormat="1" x14ac:dyDescent="0.2">
      <c r="B716"/>
      <c r="C716" s="9"/>
      <c r="E716"/>
      <c r="F716"/>
      <c r="G716" s="3"/>
      <c r="H716"/>
      <c r="I716"/>
      <c r="J716"/>
      <c r="K716"/>
      <c r="L716"/>
      <c r="M716"/>
      <c r="N716"/>
      <c r="O716"/>
      <c r="P716"/>
    </row>
    <row r="717" spans="2:16" s="39" customFormat="1" x14ac:dyDescent="0.2">
      <c r="B717"/>
      <c r="C717" s="9"/>
      <c r="E717"/>
      <c r="F717"/>
      <c r="G717" s="3"/>
      <c r="H717"/>
      <c r="I717"/>
      <c r="J717"/>
      <c r="K717"/>
      <c r="L717"/>
      <c r="M717"/>
      <c r="N717"/>
      <c r="O717"/>
      <c r="P717"/>
    </row>
    <row r="718" spans="2:16" s="39" customFormat="1" x14ac:dyDescent="0.2">
      <c r="B718"/>
      <c r="C718" s="9"/>
      <c r="E718"/>
      <c r="F718"/>
      <c r="G718" s="3"/>
      <c r="H718"/>
      <c r="I718"/>
      <c r="J718"/>
      <c r="K718"/>
      <c r="L718"/>
      <c r="M718"/>
      <c r="N718"/>
      <c r="O718"/>
      <c r="P718"/>
    </row>
    <row r="719" spans="2:16" s="39" customFormat="1" x14ac:dyDescent="0.2">
      <c r="B719"/>
      <c r="C719" s="9"/>
      <c r="E719"/>
      <c r="F719"/>
      <c r="G719" s="3"/>
      <c r="H719"/>
      <c r="I719"/>
      <c r="J719"/>
      <c r="K719"/>
      <c r="L719"/>
      <c r="M719"/>
      <c r="N719"/>
      <c r="O719"/>
      <c r="P719"/>
    </row>
    <row r="720" spans="2:16" s="39" customFormat="1" x14ac:dyDescent="0.2">
      <c r="B720"/>
      <c r="C720" s="9"/>
      <c r="E720"/>
      <c r="F720"/>
      <c r="G720" s="3"/>
      <c r="H720"/>
      <c r="I720"/>
      <c r="J720"/>
      <c r="K720"/>
      <c r="L720"/>
      <c r="M720"/>
      <c r="N720"/>
      <c r="O720"/>
      <c r="P720"/>
    </row>
    <row r="721" spans="2:16" s="39" customFormat="1" x14ac:dyDescent="0.2">
      <c r="B721"/>
      <c r="C721" s="9"/>
      <c r="E721"/>
      <c r="F721"/>
      <c r="G721" s="3"/>
      <c r="H721"/>
      <c r="I721"/>
      <c r="J721"/>
      <c r="K721"/>
      <c r="L721"/>
      <c r="M721"/>
      <c r="N721"/>
      <c r="O721"/>
      <c r="P721"/>
    </row>
    <row r="722" spans="2:16" s="39" customFormat="1" x14ac:dyDescent="0.2">
      <c r="B722"/>
      <c r="C722" s="9"/>
      <c r="E722"/>
      <c r="F722"/>
      <c r="G722" s="3"/>
      <c r="H722"/>
      <c r="I722"/>
      <c r="J722"/>
      <c r="K722"/>
      <c r="L722"/>
      <c r="M722"/>
      <c r="N722"/>
      <c r="O722"/>
      <c r="P722"/>
    </row>
    <row r="723" spans="2:16" s="39" customFormat="1" x14ac:dyDescent="0.2">
      <c r="B723"/>
      <c r="C723" s="9"/>
      <c r="E723"/>
      <c r="F723"/>
      <c r="G723" s="3"/>
      <c r="H723"/>
      <c r="I723"/>
      <c r="J723"/>
      <c r="K723"/>
      <c r="L723"/>
      <c r="M723"/>
      <c r="N723"/>
      <c r="O723"/>
      <c r="P723"/>
    </row>
    <row r="724" spans="2:16" s="39" customFormat="1" x14ac:dyDescent="0.2">
      <c r="B724"/>
      <c r="C724" s="9"/>
      <c r="E724"/>
      <c r="F724"/>
      <c r="G724" s="3"/>
      <c r="H724"/>
      <c r="I724"/>
      <c r="J724"/>
      <c r="K724"/>
      <c r="L724"/>
      <c r="M724"/>
      <c r="N724"/>
      <c r="O724"/>
      <c r="P724"/>
    </row>
    <row r="725" spans="2:16" s="39" customFormat="1" x14ac:dyDescent="0.2">
      <c r="B725"/>
      <c r="C725" s="9"/>
      <c r="E725"/>
      <c r="F725"/>
      <c r="G725" s="3"/>
      <c r="H725"/>
      <c r="I725"/>
      <c r="J725"/>
      <c r="K725"/>
      <c r="L725"/>
      <c r="M725"/>
      <c r="N725"/>
      <c r="O725"/>
      <c r="P725"/>
    </row>
    <row r="726" spans="2:16" s="39" customFormat="1" x14ac:dyDescent="0.2">
      <c r="B726"/>
      <c r="C726" s="9"/>
      <c r="E726"/>
      <c r="F726"/>
      <c r="G726" s="3"/>
      <c r="H726"/>
      <c r="I726"/>
      <c r="J726"/>
      <c r="K726"/>
      <c r="L726"/>
      <c r="M726"/>
      <c r="N726"/>
      <c r="O726"/>
      <c r="P726"/>
    </row>
    <row r="727" spans="2:16" s="39" customFormat="1" x14ac:dyDescent="0.2">
      <c r="B727"/>
      <c r="C727" s="9"/>
      <c r="E727"/>
      <c r="F727"/>
      <c r="G727" s="3"/>
      <c r="H727"/>
      <c r="I727"/>
      <c r="J727"/>
      <c r="K727"/>
      <c r="L727"/>
      <c r="M727"/>
      <c r="N727"/>
      <c r="O727"/>
      <c r="P727"/>
    </row>
    <row r="728" spans="2:16" s="39" customFormat="1" x14ac:dyDescent="0.2">
      <c r="B728"/>
      <c r="C728" s="9"/>
      <c r="E728"/>
      <c r="F728"/>
      <c r="G728" s="3"/>
      <c r="H728"/>
      <c r="I728"/>
      <c r="J728"/>
      <c r="K728"/>
      <c r="L728"/>
      <c r="M728"/>
      <c r="N728"/>
      <c r="O728"/>
      <c r="P728"/>
    </row>
    <row r="729" spans="2:16" s="39" customFormat="1" x14ac:dyDescent="0.2">
      <c r="B729"/>
      <c r="C729" s="9"/>
      <c r="E729"/>
      <c r="F729"/>
      <c r="G729" s="3"/>
      <c r="H729"/>
      <c r="I729"/>
      <c r="J729"/>
      <c r="K729"/>
      <c r="L729"/>
      <c r="M729"/>
      <c r="N729"/>
      <c r="O729"/>
      <c r="P729"/>
    </row>
    <row r="730" spans="2:16" s="39" customFormat="1" x14ac:dyDescent="0.2">
      <c r="B730"/>
      <c r="C730" s="9"/>
      <c r="E730"/>
      <c r="F730"/>
      <c r="G730" s="3"/>
      <c r="H730"/>
      <c r="I730"/>
      <c r="J730"/>
      <c r="K730"/>
      <c r="L730"/>
      <c r="M730"/>
      <c r="N730"/>
      <c r="O730"/>
      <c r="P730"/>
    </row>
  </sheetData>
  <pageMargins left="0.75" right="0.75" top="1" bottom="1" header="0.5" footer="0.5"/>
  <pageSetup orientation="portrait" horizontalDpi="4294967292" verticalDpi="4294967292"/>
  <headerFooter alignWithMargin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30"/>
  <sheetViews>
    <sheetView tabSelected="1" workbookViewId="0">
      <selection activeCell="D1" sqref="D1"/>
    </sheetView>
  </sheetViews>
  <sheetFormatPr defaultRowHeight="12.75" x14ac:dyDescent="0.2"/>
  <cols>
    <col min="1" max="1" width="25.140625" style="39" customWidth="1"/>
    <col min="2" max="2" width="22.5703125" customWidth="1"/>
    <col min="3" max="3" width="17.85546875" customWidth="1"/>
    <col min="4" max="4" width="21" style="39" customWidth="1"/>
    <col min="5" max="5" width="14.42578125" customWidth="1"/>
    <col min="6" max="6" width="11.42578125" customWidth="1"/>
    <col min="7" max="7" width="11.42578125" style="3" customWidth="1"/>
    <col min="8" max="256" width="11.42578125" customWidth="1"/>
  </cols>
  <sheetData>
    <row r="1" spans="1:16" x14ac:dyDescent="0.2">
      <c r="A1" s="1" t="s">
        <v>0</v>
      </c>
      <c r="B1" s="2" t="s">
        <v>57</v>
      </c>
      <c r="D1" t="s">
        <v>68</v>
      </c>
      <c r="O1" s="4"/>
    </row>
    <row r="2" spans="1:16" x14ac:dyDescent="0.2">
      <c r="A2" s="5" t="s">
        <v>2</v>
      </c>
      <c r="B2" s="6">
        <f>C26</f>
        <v>43199.517430555556</v>
      </c>
      <c r="D2"/>
      <c r="O2" s="4"/>
    </row>
    <row r="3" spans="1:16" x14ac:dyDescent="0.2">
      <c r="A3" s="1" t="s">
        <v>3</v>
      </c>
      <c r="B3" s="2">
        <v>8</v>
      </c>
      <c r="C3" s="7" t="s">
        <v>4</v>
      </c>
      <c r="D3"/>
      <c r="O3" s="4"/>
    </row>
    <row r="4" spans="1:16" x14ac:dyDescent="0.2">
      <c r="A4" s="1" t="s">
        <v>5</v>
      </c>
      <c r="B4" s="2">
        <v>10</v>
      </c>
      <c r="C4" s="8" t="s">
        <v>6</v>
      </c>
      <c r="D4"/>
      <c r="F4" s="8"/>
      <c r="P4" s="9"/>
    </row>
    <row r="5" spans="1:16" x14ac:dyDescent="0.2">
      <c r="A5" s="10" t="s">
        <v>7</v>
      </c>
      <c r="B5" s="11">
        <v>0</v>
      </c>
      <c r="C5" s="12" t="s">
        <v>6</v>
      </c>
      <c r="D5"/>
      <c r="F5" s="12"/>
    </row>
    <row r="6" spans="1:16" x14ac:dyDescent="0.2">
      <c r="A6" s="10" t="s">
        <v>8</v>
      </c>
      <c r="B6" s="11">
        <v>6</v>
      </c>
      <c r="C6" s="12" t="s">
        <v>9</v>
      </c>
      <c r="D6"/>
      <c r="F6" s="12"/>
    </row>
    <row r="7" spans="1:16" x14ac:dyDescent="0.2">
      <c r="A7" s="10" t="s">
        <v>10</v>
      </c>
      <c r="B7" s="11">
        <v>3.2</v>
      </c>
      <c r="C7" s="12" t="s">
        <v>11</v>
      </c>
      <c r="D7"/>
      <c r="F7" s="12"/>
    </row>
    <row r="8" spans="1:16" x14ac:dyDescent="0.2">
      <c r="A8" s="13" t="s">
        <v>12</v>
      </c>
      <c r="B8" s="14" t="s">
        <v>13</v>
      </c>
      <c r="C8" s="8"/>
      <c r="D8"/>
      <c r="F8" s="8"/>
    </row>
    <row r="9" spans="1:16" x14ac:dyDescent="0.2">
      <c r="A9" s="13" t="s">
        <v>14</v>
      </c>
      <c r="B9" s="15">
        <f>C26</f>
        <v>43199.517430555556</v>
      </c>
      <c r="C9" s="16" t="s">
        <v>59</v>
      </c>
      <c r="D9"/>
      <c r="F9" s="16"/>
    </row>
    <row r="10" spans="1:16" x14ac:dyDescent="0.2">
      <c r="A10" s="13" t="s">
        <v>16</v>
      </c>
      <c r="B10" s="15">
        <f>MIN(G:G)</f>
        <v>43199.517962962964</v>
      </c>
      <c r="C10" s="16" t="s">
        <v>59</v>
      </c>
      <c r="D10"/>
      <c r="F10" s="8"/>
    </row>
    <row r="11" spans="1:16" ht="14.25" x14ac:dyDescent="0.2">
      <c r="A11" s="1" t="s">
        <v>17</v>
      </c>
      <c r="B11" s="17">
        <v>132.69999999999999</v>
      </c>
      <c r="C11" s="18" t="s">
        <v>18</v>
      </c>
      <c r="D11"/>
      <c r="F11" s="18"/>
    </row>
    <row r="12" spans="1:16" x14ac:dyDescent="0.2">
      <c r="A12" s="13" t="s">
        <v>19</v>
      </c>
      <c r="B12" s="15">
        <f>MAX(F:F)</f>
        <v>43199.518587962964</v>
      </c>
      <c r="C12" s="16" t="s">
        <v>59</v>
      </c>
      <c r="D12"/>
      <c r="F12" s="8"/>
    </row>
    <row r="13" spans="1:16" ht="14.25" x14ac:dyDescent="0.2">
      <c r="A13" s="13" t="s">
        <v>20</v>
      </c>
      <c r="B13" s="19">
        <f>MAX(H26:H105)</f>
        <v>765.3</v>
      </c>
      <c r="C13" s="18" t="s">
        <v>18</v>
      </c>
      <c r="D13"/>
      <c r="F13" s="18"/>
    </row>
    <row r="14" spans="1:16" ht="14.25" x14ac:dyDescent="0.2">
      <c r="A14" s="13" t="s">
        <v>21</v>
      </c>
      <c r="B14" s="19">
        <f>MAX(I26:I105)</f>
        <v>382.65</v>
      </c>
      <c r="C14" s="8" t="s">
        <v>22</v>
      </c>
      <c r="D14"/>
      <c r="F14" s="8"/>
    </row>
    <row r="15" spans="1:16" x14ac:dyDescent="0.2">
      <c r="A15" s="13" t="s">
        <v>23</v>
      </c>
      <c r="B15" s="20">
        <f>MAX(C:C)</f>
        <v>43199.523101851853</v>
      </c>
      <c r="C15" s="16" t="s">
        <v>59</v>
      </c>
      <c r="D15"/>
      <c r="F15" s="8"/>
    </row>
    <row r="16" spans="1:16" ht="14.25" x14ac:dyDescent="0.2">
      <c r="A16" s="13" t="s">
        <v>24</v>
      </c>
      <c r="B16" s="21">
        <f>(B4-B5)/((B12-B9)*24*60*60)</f>
        <v>9.9999999883584684E-2</v>
      </c>
      <c r="C16" s="8" t="s">
        <v>25</v>
      </c>
      <c r="D16"/>
      <c r="F16" s="8"/>
    </row>
    <row r="17" spans="1:13" x14ac:dyDescent="0.2">
      <c r="A17" s="1" t="s">
        <v>26</v>
      </c>
      <c r="B17" s="22">
        <v>200</v>
      </c>
      <c r="C17" s="8" t="s">
        <v>27</v>
      </c>
      <c r="D17"/>
      <c r="F17" s="8"/>
    </row>
    <row r="18" spans="1:13" ht="14.25" x14ac:dyDescent="0.2">
      <c r="A18" s="23" t="s">
        <v>28</v>
      </c>
      <c r="B18" s="24">
        <f>SUM(J:J)</f>
        <v>33492.400000000205</v>
      </c>
      <c r="C18" s="8" t="s">
        <v>29</v>
      </c>
      <c r="D18"/>
      <c r="F18" s="8"/>
    </row>
    <row r="19" spans="1:13" ht="15" thickBot="1" x14ac:dyDescent="0.25">
      <c r="A19" s="47" t="s">
        <v>55</v>
      </c>
      <c r="B19" s="54">
        <f>(B17/(B18/1000))</f>
        <v>5.9715039829931209</v>
      </c>
      <c r="C19" s="8" t="s">
        <v>31</v>
      </c>
      <c r="D19"/>
      <c r="F19" s="8"/>
    </row>
    <row r="20" spans="1:13" s="50" customFormat="1" ht="13.5" thickBot="1" x14ac:dyDescent="0.25">
      <c r="A20" s="47" t="s">
        <v>55</v>
      </c>
      <c r="B20" s="53">
        <f>B19*0.0353146667</f>
        <v>0.2108816728571245</v>
      </c>
      <c r="C20" s="49" t="s">
        <v>56</v>
      </c>
      <c r="F20" s="49"/>
      <c r="G20" s="51"/>
    </row>
    <row r="21" spans="1:13" x14ac:dyDescent="0.2">
      <c r="A21" s="25" t="s">
        <v>60</v>
      </c>
      <c r="B21" s="26">
        <f>B12-B9</f>
        <v>1.157407408754807E-3</v>
      </c>
      <c r="C21" s="8" t="s">
        <v>59</v>
      </c>
      <c r="D21"/>
    </row>
    <row r="22" spans="1:13" x14ac:dyDescent="0.2">
      <c r="A22"/>
      <c r="D22"/>
    </row>
    <row r="23" spans="1:13" s="27" customFormat="1" x14ac:dyDescent="0.2">
      <c r="G23" s="28"/>
    </row>
    <row r="24" spans="1:13" ht="38.25" x14ac:dyDescent="0.2">
      <c r="A24" s="29" t="s">
        <v>33</v>
      </c>
      <c r="B24" s="30" t="s">
        <v>34</v>
      </c>
      <c r="C24" s="31" t="s">
        <v>35</v>
      </c>
      <c r="D24" s="29" t="s">
        <v>36</v>
      </c>
      <c r="E24" s="32" t="s">
        <v>37</v>
      </c>
      <c r="F24" s="32" t="s">
        <v>38</v>
      </c>
      <c r="G24" s="33" t="s">
        <v>61</v>
      </c>
      <c r="H24" s="34" t="s">
        <v>40</v>
      </c>
      <c r="I24" s="34" t="s">
        <v>41</v>
      </c>
      <c r="J24" s="34" t="s">
        <v>42</v>
      </c>
      <c r="K24" s="34" t="s">
        <v>62</v>
      </c>
      <c r="L24" s="34" t="s">
        <v>63</v>
      </c>
      <c r="M24" s="34" t="s">
        <v>64</v>
      </c>
    </row>
    <row r="25" spans="1:13" ht="14.25" x14ac:dyDescent="0.2">
      <c r="A25" s="29" t="s">
        <v>46</v>
      </c>
      <c r="B25" s="35"/>
      <c r="C25" s="31" t="s">
        <v>47</v>
      </c>
      <c r="D25" s="36" t="s">
        <v>18</v>
      </c>
      <c r="E25" s="20" t="s">
        <v>48</v>
      </c>
      <c r="F25" s="20" t="s">
        <v>49</v>
      </c>
      <c r="G25" s="15" t="s">
        <v>65</v>
      </c>
      <c r="H25" s="37" t="s">
        <v>18</v>
      </c>
      <c r="I25" s="38" t="s">
        <v>51</v>
      </c>
      <c r="J25" s="38" t="s">
        <v>52</v>
      </c>
      <c r="K25" s="34" t="s">
        <v>66</v>
      </c>
      <c r="L25" s="35" t="s">
        <v>67</v>
      </c>
      <c r="M25" s="35" t="s">
        <v>65</v>
      </c>
    </row>
    <row r="26" spans="1:13" x14ac:dyDescent="0.2">
      <c r="A26" s="39">
        <v>180409122506</v>
      </c>
      <c r="B26" t="str">
        <f>"20"&amp;A26</f>
        <v>20180409122506</v>
      </c>
      <c r="C26" s="9">
        <f t="shared" ref="C26:C89" si="0">DATE(LEFT(B26,4),MID(B26,5,2),MID(B26,7,2))+TIME(MID(B26,9,2),MID(B26,11,2),RIGHT(B26,2))</f>
        <v>43199.517430555556</v>
      </c>
      <c r="D26">
        <v>132.69999999999999</v>
      </c>
      <c r="E26" s="40">
        <v>0</v>
      </c>
      <c r="F26" t="str">
        <f t="shared" ref="F26:F89" si="1">IF(H26=$B$13,C26,"")</f>
        <v/>
      </c>
      <c r="G26" s="3" t="str">
        <f t="shared" ref="G26:G89" si="2">IF(D26-$B$11&gt;0,C26," ")</f>
        <v xml:space="preserve"> </v>
      </c>
      <c r="H26" s="41">
        <f t="shared" ref="H26:H89" si="3">IF((D26-$B$11)&gt;0,D26-$B$11,0)</f>
        <v>0</v>
      </c>
      <c r="I26" s="41">
        <f>H26/2</f>
        <v>0</v>
      </c>
      <c r="J26" s="42"/>
      <c r="L26" s="43">
        <v>0</v>
      </c>
      <c r="M26" s="44">
        <f t="shared" ref="M26:M89" si="4">L26/($B$17*1000)</f>
        <v>0</v>
      </c>
    </row>
    <row r="27" spans="1:13" x14ac:dyDescent="0.2">
      <c r="A27" s="39">
        <v>180409122508</v>
      </c>
      <c r="B27" t="str">
        <f t="shared" ref="B27:B90" si="5">"20"&amp;A27</f>
        <v>20180409122508</v>
      </c>
      <c r="C27" s="9">
        <f t="shared" si="0"/>
        <v>43199.517453703702</v>
      </c>
      <c r="D27">
        <v>132.69999999999999</v>
      </c>
      <c r="E27" s="40">
        <v>2</v>
      </c>
      <c r="F27" t="str">
        <f t="shared" si="1"/>
        <v/>
      </c>
      <c r="G27" s="3" t="str">
        <f t="shared" si="2"/>
        <v xml:space="preserve"> </v>
      </c>
      <c r="H27" s="41">
        <f t="shared" si="3"/>
        <v>0</v>
      </c>
      <c r="I27" s="41">
        <f t="shared" ref="I27:I90" si="6">H27/2</f>
        <v>0</v>
      </c>
      <c r="J27" s="42">
        <f t="shared" ref="J27:J90" si="7">AVERAGE(I26:I27)*(E27-E26)</f>
        <v>0</v>
      </c>
      <c r="K27" s="45">
        <f t="shared" ref="K27:K90" si="8">J27*$B$19</f>
        <v>0</v>
      </c>
      <c r="L27" s="46">
        <f>L26+K27</f>
        <v>0</v>
      </c>
      <c r="M27" s="44">
        <f t="shared" si="4"/>
        <v>0</v>
      </c>
    </row>
    <row r="28" spans="1:13" x14ac:dyDescent="0.2">
      <c r="A28" s="39">
        <v>180409122510</v>
      </c>
      <c r="B28" t="str">
        <f t="shared" si="5"/>
        <v>20180409122510</v>
      </c>
      <c r="C28" s="9">
        <f t="shared" si="0"/>
        <v>43199.517476851855</v>
      </c>
      <c r="D28">
        <v>132.69999999999999</v>
      </c>
      <c r="E28" s="40">
        <v>4</v>
      </c>
      <c r="F28" t="str">
        <f t="shared" si="1"/>
        <v/>
      </c>
      <c r="G28" s="3" t="str">
        <f t="shared" si="2"/>
        <v xml:space="preserve"> </v>
      </c>
      <c r="H28" s="41">
        <f t="shared" si="3"/>
        <v>0</v>
      </c>
      <c r="I28" s="41">
        <f t="shared" si="6"/>
        <v>0</v>
      </c>
      <c r="J28" s="42">
        <f t="shared" si="7"/>
        <v>0</v>
      </c>
      <c r="K28" s="45">
        <f t="shared" si="8"/>
        <v>0</v>
      </c>
      <c r="L28" s="46">
        <f t="shared" ref="L28:L91" si="9">L27+K28</f>
        <v>0</v>
      </c>
      <c r="M28" s="44">
        <f t="shared" si="4"/>
        <v>0</v>
      </c>
    </row>
    <row r="29" spans="1:13" x14ac:dyDescent="0.2">
      <c r="A29" s="39">
        <v>180409122512</v>
      </c>
      <c r="B29" t="str">
        <f t="shared" si="5"/>
        <v>20180409122512</v>
      </c>
      <c r="C29" s="9">
        <f t="shared" si="0"/>
        <v>43199.517500000002</v>
      </c>
      <c r="D29">
        <v>132.69999999999999</v>
      </c>
      <c r="E29" s="40">
        <v>6</v>
      </c>
      <c r="F29" t="str">
        <f t="shared" ref="F29:F92" si="10">IF(H29=$B$13,C29,"")</f>
        <v/>
      </c>
      <c r="G29" s="3" t="str">
        <f t="shared" ref="G29:G92" si="11">IF(D29-$B$11&gt;0,C29," ")</f>
        <v xml:space="preserve"> </v>
      </c>
      <c r="H29" s="41">
        <f t="shared" ref="H29:H92" si="12">IF((D29-$B$11)&gt;0,D29-$B$11,0)</f>
        <v>0</v>
      </c>
      <c r="I29" s="41">
        <f t="shared" ref="I29:I92" si="13">H29/2</f>
        <v>0</v>
      </c>
      <c r="J29" s="42">
        <f t="shared" ref="J29:J92" si="14">AVERAGE(I28:I29)*(E29-E28)</f>
        <v>0</v>
      </c>
      <c r="K29" s="45">
        <f t="shared" ref="K29:K92" si="15">J29*$B$19</f>
        <v>0</v>
      </c>
      <c r="L29" s="46">
        <f t="shared" si="9"/>
        <v>0</v>
      </c>
      <c r="M29" s="44">
        <f t="shared" ref="M29:M92" si="16">L29/($B$17*1000)</f>
        <v>0</v>
      </c>
    </row>
    <row r="30" spans="1:13" x14ac:dyDescent="0.2">
      <c r="A30" s="39">
        <v>180409122514</v>
      </c>
      <c r="B30" t="str">
        <f t="shared" si="5"/>
        <v>20180409122514</v>
      </c>
      <c r="C30" s="9">
        <f t="shared" si="0"/>
        <v>43199.517523148148</v>
      </c>
      <c r="D30">
        <v>132.6</v>
      </c>
      <c r="E30" s="40">
        <v>8</v>
      </c>
      <c r="F30" t="str">
        <f t="shared" si="10"/>
        <v/>
      </c>
      <c r="G30" s="3" t="str">
        <f t="shared" si="11"/>
        <v xml:space="preserve"> </v>
      </c>
      <c r="H30" s="41">
        <f t="shared" si="12"/>
        <v>0</v>
      </c>
      <c r="I30" s="41">
        <f t="shared" si="13"/>
        <v>0</v>
      </c>
      <c r="J30" s="42">
        <f t="shared" si="14"/>
        <v>0</v>
      </c>
      <c r="K30" s="45">
        <f t="shared" si="15"/>
        <v>0</v>
      </c>
      <c r="L30" s="46">
        <f t="shared" ref="L30:L93" si="17">L29+K30</f>
        <v>0</v>
      </c>
      <c r="M30" s="44">
        <f t="shared" si="16"/>
        <v>0</v>
      </c>
    </row>
    <row r="31" spans="1:13" x14ac:dyDescent="0.2">
      <c r="A31" s="39">
        <v>180409122516</v>
      </c>
      <c r="B31" t="str">
        <f t="shared" si="5"/>
        <v>20180409122516</v>
      </c>
      <c r="C31" s="9">
        <f t="shared" si="0"/>
        <v>43199.517546296294</v>
      </c>
      <c r="D31">
        <v>132.6</v>
      </c>
      <c r="E31" s="40">
        <v>10</v>
      </c>
      <c r="F31" t="str">
        <f t="shared" si="10"/>
        <v/>
      </c>
      <c r="G31" s="3" t="str">
        <f t="shared" si="11"/>
        <v xml:space="preserve"> </v>
      </c>
      <c r="H31" s="41">
        <f t="shared" si="12"/>
        <v>0</v>
      </c>
      <c r="I31" s="41">
        <f t="shared" si="13"/>
        <v>0</v>
      </c>
      <c r="J31" s="42">
        <f t="shared" si="14"/>
        <v>0</v>
      </c>
      <c r="K31" s="45">
        <f t="shared" si="15"/>
        <v>0</v>
      </c>
      <c r="L31" s="46">
        <f t="shared" si="17"/>
        <v>0</v>
      </c>
      <c r="M31" s="44">
        <f t="shared" si="16"/>
        <v>0</v>
      </c>
    </row>
    <row r="32" spans="1:13" x14ac:dyDescent="0.2">
      <c r="A32" s="39">
        <v>180409122518</v>
      </c>
      <c r="B32" t="str">
        <f t="shared" si="5"/>
        <v>20180409122518</v>
      </c>
      <c r="C32" s="9">
        <f t="shared" si="0"/>
        <v>43199.517569444448</v>
      </c>
      <c r="D32">
        <v>132.6</v>
      </c>
      <c r="E32" s="40">
        <v>12</v>
      </c>
      <c r="F32" t="str">
        <f t="shared" si="10"/>
        <v/>
      </c>
      <c r="G32" s="3" t="str">
        <f t="shared" si="11"/>
        <v xml:space="preserve"> </v>
      </c>
      <c r="H32" s="41">
        <f t="shared" si="12"/>
        <v>0</v>
      </c>
      <c r="I32" s="41">
        <f t="shared" si="13"/>
        <v>0</v>
      </c>
      <c r="J32" s="42">
        <f t="shared" si="14"/>
        <v>0</v>
      </c>
      <c r="K32" s="45">
        <f t="shared" si="15"/>
        <v>0</v>
      </c>
      <c r="L32" s="46">
        <f t="shared" si="17"/>
        <v>0</v>
      </c>
      <c r="M32" s="44">
        <f t="shared" si="16"/>
        <v>0</v>
      </c>
    </row>
    <row r="33" spans="1:13" x14ac:dyDescent="0.2">
      <c r="A33" s="39">
        <v>180409122520</v>
      </c>
      <c r="B33" t="str">
        <f t="shared" si="5"/>
        <v>20180409122520</v>
      </c>
      <c r="C33" s="9">
        <f t="shared" si="0"/>
        <v>43199.517592592594</v>
      </c>
      <c r="D33">
        <v>132.6</v>
      </c>
      <c r="E33" s="40">
        <v>14</v>
      </c>
      <c r="F33" t="str">
        <f t="shared" si="10"/>
        <v/>
      </c>
      <c r="G33" s="3" t="str">
        <f t="shared" si="11"/>
        <v xml:space="preserve"> </v>
      </c>
      <c r="H33" s="41">
        <f t="shared" si="12"/>
        <v>0</v>
      </c>
      <c r="I33" s="41">
        <f t="shared" si="13"/>
        <v>0</v>
      </c>
      <c r="J33" s="42">
        <f t="shared" si="14"/>
        <v>0</v>
      </c>
      <c r="K33" s="45">
        <f t="shared" si="15"/>
        <v>0</v>
      </c>
      <c r="L33" s="46">
        <f t="shared" si="17"/>
        <v>0</v>
      </c>
      <c r="M33" s="44">
        <f t="shared" si="16"/>
        <v>0</v>
      </c>
    </row>
    <row r="34" spans="1:13" x14ac:dyDescent="0.2">
      <c r="A34" s="39">
        <v>180409122522</v>
      </c>
      <c r="B34" t="str">
        <f t="shared" si="5"/>
        <v>20180409122522</v>
      </c>
      <c r="C34" s="9">
        <f t="shared" si="0"/>
        <v>43199.51761574074</v>
      </c>
      <c r="D34">
        <v>132.6</v>
      </c>
      <c r="E34" s="40">
        <v>16</v>
      </c>
      <c r="F34" t="str">
        <f t="shared" si="10"/>
        <v/>
      </c>
      <c r="G34" s="3" t="str">
        <f t="shared" si="11"/>
        <v xml:space="preserve"> </v>
      </c>
      <c r="H34" s="41">
        <f t="shared" si="12"/>
        <v>0</v>
      </c>
      <c r="I34" s="41">
        <f t="shared" si="13"/>
        <v>0</v>
      </c>
      <c r="J34" s="42">
        <f t="shared" si="14"/>
        <v>0</v>
      </c>
      <c r="K34" s="45">
        <f t="shared" si="15"/>
        <v>0</v>
      </c>
      <c r="L34" s="46">
        <f t="shared" si="17"/>
        <v>0</v>
      </c>
      <c r="M34" s="44">
        <f t="shared" si="16"/>
        <v>0</v>
      </c>
    </row>
    <row r="35" spans="1:13" x14ac:dyDescent="0.2">
      <c r="A35" s="39">
        <v>180409122524</v>
      </c>
      <c r="B35" t="str">
        <f t="shared" si="5"/>
        <v>20180409122524</v>
      </c>
      <c r="C35" s="9">
        <f t="shared" si="0"/>
        <v>43199.517638888887</v>
      </c>
      <c r="D35">
        <v>132.6</v>
      </c>
      <c r="E35" s="40">
        <v>18</v>
      </c>
      <c r="F35" t="str">
        <f t="shared" si="10"/>
        <v/>
      </c>
      <c r="G35" s="3" t="str">
        <f t="shared" si="11"/>
        <v xml:space="preserve"> </v>
      </c>
      <c r="H35" s="41">
        <f t="shared" si="12"/>
        <v>0</v>
      </c>
      <c r="I35" s="41">
        <f t="shared" si="13"/>
        <v>0</v>
      </c>
      <c r="J35" s="42">
        <f t="shared" si="14"/>
        <v>0</v>
      </c>
      <c r="K35" s="45">
        <f t="shared" si="15"/>
        <v>0</v>
      </c>
      <c r="L35" s="46">
        <f t="shared" si="17"/>
        <v>0</v>
      </c>
      <c r="M35" s="44">
        <f t="shared" si="16"/>
        <v>0</v>
      </c>
    </row>
    <row r="36" spans="1:13" x14ac:dyDescent="0.2">
      <c r="A36" s="39">
        <v>180409122526</v>
      </c>
      <c r="B36" t="str">
        <f t="shared" si="5"/>
        <v>20180409122526</v>
      </c>
      <c r="C36" s="9">
        <f t="shared" si="0"/>
        <v>43199.51766203704</v>
      </c>
      <c r="D36">
        <v>132.6</v>
      </c>
      <c r="E36" s="40">
        <v>20</v>
      </c>
      <c r="F36" t="str">
        <f t="shared" si="10"/>
        <v/>
      </c>
      <c r="G36" s="3" t="str">
        <f t="shared" si="11"/>
        <v xml:space="preserve"> </v>
      </c>
      <c r="H36" s="41">
        <f t="shared" si="12"/>
        <v>0</v>
      </c>
      <c r="I36" s="41">
        <f t="shared" si="13"/>
        <v>0</v>
      </c>
      <c r="J36" s="42">
        <f t="shared" si="14"/>
        <v>0</v>
      </c>
      <c r="K36" s="45">
        <f t="shared" si="15"/>
        <v>0</v>
      </c>
      <c r="L36" s="46">
        <f t="shared" si="17"/>
        <v>0</v>
      </c>
      <c r="M36" s="44">
        <f t="shared" si="16"/>
        <v>0</v>
      </c>
    </row>
    <row r="37" spans="1:13" x14ac:dyDescent="0.2">
      <c r="A37" s="39">
        <v>180409122528</v>
      </c>
      <c r="B37" t="str">
        <f t="shared" si="5"/>
        <v>20180409122528</v>
      </c>
      <c r="C37" s="9">
        <f t="shared" si="0"/>
        <v>43199.517685185187</v>
      </c>
      <c r="D37">
        <v>132.69999999999999</v>
      </c>
      <c r="E37" s="40">
        <v>22</v>
      </c>
      <c r="F37" t="str">
        <f t="shared" si="10"/>
        <v/>
      </c>
      <c r="G37" s="3" t="str">
        <f t="shared" si="11"/>
        <v xml:space="preserve"> </v>
      </c>
      <c r="H37" s="41">
        <f t="shared" si="12"/>
        <v>0</v>
      </c>
      <c r="I37" s="41">
        <f t="shared" si="13"/>
        <v>0</v>
      </c>
      <c r="J37" s="42">
        <f t="shared" si="14"/>
        <v>0</v>
      </c>
      <c r="K37" s="45">
        <f t="shared" si="15"/>
        <v>0</v>
      </c>
      <c r="L37" s="46">
        <f t="shared" si="17"/>
        <v>0</v>
      </c>
      <c r="M37" s="44">
        <f t="shared" si="16"/>
        <v>0</v>
      </c>
    </row>
    <row r="38" spans="1:13" x14ac:dyDescent="0.2">
      <c r="A38" s="39">
        <v>180409122530</v>
      </c>
      <c r="B38" t="str">
        <f t="shared" si="5"/>
        <v>20180409122530</v>
      </c>
      <c r="C38" s="9">
        <f t="shared" si="0"/>
        <v>43199.517708333333</v>
      </c>
      <c r="D38">
        <v>132.6</v>
      </c>
      <c r="E38" s="40">
        <v>24</v>
      </c>
      <c r="F38" t="str">
        <f t="shared" si="10"/>
        <v/>
      </c>
      <c r="G38" s="3" t="str">
        <f t="shared" si="11"/>
        <v xml:space="preserve"> </v>
      </c>
      <c r="H38" s="41">
        <f t="shared" si="12"/>
        <v>0</v>
      </c>
      <c r="I38" s="41">
        <f t="shared" si="13"/>
        <v>0</v>
      </c>
      <c r="J38" s="42">
        <f t="shared" si="14"/>
        <v>0</v>
      </c>
      <c r="K38" s="45">
        <f t="shared" si="15"/>
        <v>0</v>
      </c>
      <c r="L38" s="46">
        <f t="shared" si="17"/>
        <v>0</v>
      </c>
      <c r="M38" s="44">
        <f t="shared" si="16"/>
        <v>0</v>
      </c>
    </row>
    <row r="39" spans="1:13" x14ac:dyDescent="0.2">
      <c r="A39" s="39">
        <v>180409122532</v>
      </c>
      <c r="B39" t="str">
        <f t="shared" si="5"/>
        <v>20180409122532</v>
      </c>
      <c r="C39" s="9">
        <f t="shared" si="0"/>
        <v>43199.517731481479</v>
      </c>
      <c r="D39">
        <v>132.6</v>
      </c>
      <c r="E39" s="40">
        <v>26</v>
      </c>
      <c r="F39" t="str">
        <f t="shared" si="10"/>
        <v/>
      </c>
      <c r="G39" s="3" t="str">
        <f t="shared" si="11"/>
        <v xml:space="preserve"> </v>
      </c>
      <c r="H39" s="41">
        <f t="shared" si="12"/>
        <v>0</v>
      </c>
      <c r="I39" s="41">
        <f t="shared" si="13"/>
        <v>0</v>
      </c>
      <c r="J39" s="42">
        <f t="shared" si="14"/>
        <v>0</v>
      </c>
      <c r="K39" s="45">
        <f t="shared" si="15"/>
        <v>0</v>
      </c>
      <c r="L39" s="46">
        <f t="shared" si="17"/>
        <v>0</v>
      </c>
      <c r="M39" s="44">
        <f t="shared" si="16"/>
        <v>0</v>
      </c>
    </row>
    <row r="40" spans="1:13" x14ac:dyDescent="0.2">
      <c r="A40" s="39">
        <v>180409122534</v>
      </c>
      <c r="B40" t="str">
        <f t="shared" si="5"/>
        <v>20180409122534</v>
      </c>
      <c r="C40" s="9">
        <f t="shared" si="0"/>
        <v>43199.517754629633</v>
      </c>
      <c r="D40">
        <v>132.6</v>
      </c>
      <c r="E40" s="40">
        <v>28</v>
      </c>
      <c r="F40" t="str">
        <f t="shared" si="10"/>
        <v/>
      </c>
      <c r="G40" s="3" t="str">
        <f t="shared" si="11"/>
        <v xml:space="preserve"> </v>
      </c>
      <c r="H40" s="41">
        <f t="shared" si="12"/>
        <v>0</v>
      </c>
      <c r="I40" s="41">
        <f t="shared" si="13"/>
        <v>0</v>
      </c>
      <c r="J40" s="42">
        <f t="shared" si="14"/>
        <v>0</v>
      </c>
      <c r="K40" s="45">
        <f t="shared" si="15"/>
        <v>0</v>
      </c>
      <c r="L40" s="46">
        <f t="shared" si="17"/>
        <v>0</v>
      </c>
      <c r="M40" s="44">
        <f t="shared" si="16"/>
        <v>0</v>
      </c>
    </row>
    <row r="41" spans="1:13" x14ac:dyDescent="0.2">
      <c r="A41" s="39">
        <v>180409122536</v>
      </c>
      <c r="B41" t="str">
        <f t="shared" si="5"/>
        <v>20180409122536</v>
      </c>
      <c r="C41" s="9">
        <f t="shared" si="0"/>
        <v>43199.517777777779</v>
      </c>
      <c r="D41">
        <v>132.6</v>
      </c>
      <c r="E41" s="40">
        <v>30</v>
      </c>
      <c r="F41" t="str">
        <f t="shared" si="10"/>
        <v/>
      </c>
      <c r="G41" s="3" t="str">
        <f t="shared" si="11"/>
        <v xml:space="preserve"> </v>
      </c>
      <c r="H41" s="41">
        <f t="shared" si="12"/>
        <v>0</v>
      </c>
      <c r="I41" s="41">
        <f t="shared" si="13"/>
        <v>0</v>
      </c>
      <c r="J41" s="42">
        <f t="shared" si="14"/>
        <v>0</v>
      </c>
      <c r="K41" s="45">
        <f t="shared" si="15"/>
        <v>0</v>
      </c>
      <c r="L41" s="46">
        <f t="shared" si="17"/>
        <v>0</v>
      </c>
      <c r="M41" s="44">
        <f t="shared" si="16"/>
        <v>0</v>
      </c>
    </row>
    <row r="42" spans="1:13" x14ac:dyDescent="0.2">
      <c r="A42" s="39">
        <v>180409122538</v>
      </c>
      <c r="B42" t="str">
        <f t="shared" si="5"/>
        <v>20180409122538</v>
      </c>
      <c r="C42" s="9">
        <f t="shared" si="0"/>
        <v>43199.517800925925</v>
      </c>
      <c r="D42">
        <v>132.6</v>
      </c>
      <c r="E42" s="40">
        <v>32</v>
      </c>
      <c r="F42" t="str">
        <f t="shared" si="10"/>
        <v/>
      </c>
      <c r="G42" s="3" t="str">
        <f t="shared" si="11"/>
        <v xml:space="preserve"> </v>
      </c>
      <c r="H42" s="41">
        <f t="shared" si="12"/>
        <v>0</v>
      </c>
      <c r="I42" s="41">
        <f t="shared" si="13"/>
        <v>0</v>
      </c>
      <c r="J42" s="42">
        <f t="shared" si="14"/>
        <v>0</v>
      </c>
      <c r="K42" s="45">
        <f t="shared" si="15"/>
        <v>0</v>
      </c>
      <c r="L42" s="46">
        <f t="shared" si="17"/>
        <v>0</v>
      </c>
      <c r="M42" s="44">
        <f t="shared" si="16"/>
        <v>0</v>
      </c>
    </row>
    <row r="43" spans="1:13" x14ac:dyDescent="0.2">
      <c r="A43" s="39">
        <v>180409122540</v>
      </c>
      <c r="B43" t="str">
        <f t="shared" si="5"/>
        <v>20180409122540</v>
      </c>
      <c r="C43" s="9">
        <f t="shared" si="0"/>
        <v>43199.517824074072</v>
      </c>
      <c r="D43">
        <v>132.6</v>
      </c>
      <c r="E43" s="40">
        <v>34</v>
      </c>
      <c r="F43" t="str">
        <f t="shared" si="10"/>
        <v/>
      </c>
      <c r="G43" s="3" t="str">
        <f t="shared" si="11"/>
        <v xml:space="preserve"> </v>
      </c>
      <c r="H43" s="41">
        <f t="shared" si="12"/>
        <v>0</v>
      </c>
      <c r="I43" s="41">
        <f t="shared" si="13"/>
        <v>0</v>
      </c>
      <c r="J43" s="42">
        <f t="shared" si="14"/>
        <v>0</v>
      </c>
      <c r="K43" s="45">
        <f t="shared" si="15"/>
        <v>0</v>
      </c>
      <c r="L43" s="46">
        <f t="shared" si="17"/>
        <v>0</v>
      </c>
      <c r="M43" s="44">
        <f t="shared" si="16"/>
        <v>0</v>
      </c>
    </row>
    <row r="44" spans="1:13" x14ac:dyDescent="0.2">
      <c r="A44" s="39">
        <v>180409122542</v>
      </c>
      <c r="B44" t="str">
        <f t="shared" si="5"/>
        <v>20180409122542</v>
      </c>
      <c r="C44" s="9">
        <f t="shared" si="0"/>
        <v>43199.517847222225</v>
      </c>
      <c r="D44">
        <v>132.6</v>
      </c>
      <c r="E44" s="40">
        <v>36</v>
      </c>
      <c r="F44" t="str">
        <f t="shared" si="10"/>
        <v/>
      </c>
      <c r="G44" s="3" t="str">
        <f t="shared" si="11"/>
        <v xml:space="preserve"> </v>
      </c>
      <c r="H44" s="41">
        <f t="shared" si="12"/>
        <v>0</v>
      </c>
      <c r="I44" s="41">
        <f t="shared" si="13"/>
        <v>0</v>
      </c>
      <c r="J44" s="42">
        <f t="shared" si="14"/>
        <v>0</v>
      </c>
      <c r="K44" s="45">
        <f t="shared" si="15"/>
        <v>0</v>
      </c>
      <c r="L44" s="46">
        <f t="shared" si="17"/>
        <v>0</v>
      </c>
      <c r="M44" s="44">
        <f t="shared" si="16"/>
        <v>0</v>
      </c>
    </row>
    <row r="45" spans="1:13" x14ac:dyDescent="0.2">
      <c r="A45" s="39">
        <v>180409122544</v>
      </c>
      <c r="B45" t="str">
        <f t="shared" si="5"/>
        <v>20180409122544</v>
      </c>
      <c r="C45" s="9">
        <f t="shared" si="0"/>
        <v>43199.517870370371</v>
      </c>
      <c r="D45">
        <v>132.6</v>
      </c>
      <c r="E45" s="40">
        <v>38</v>
      </c>
      <c r="F45" t="str">
        <f t="shared" si="10"/>
        <v/>
      </c>
      <c r="G45" s="3" t="str">
        <f t="shared" si="11"/>
        <v xml:space="preserve"> </v>
      </c>
      <c r="H45" s="41">
        <f t="shared" si="12"/>
        <v>0</v>
      </c>
      <c r="I45" s="41">
        <f t="shared" si="13"/>
        <v>0</v>
      </c>
      <c r="J45" s="42">
        <f t="shared" si="14"/>
        <v>0</v>
      </c>
      <c r="K45" s="45">
        <f t="shared" si="15"/>
        <v>0</v>
      </c>
      <c r="L45" s="46">
        <f t="shared" si="17"/>
        <v>0</v>
      </c>
      <c r="M45" s="44">
        <f t="shared" si="16"/>
        <v>0</v>
      </c>
    </row>
    <row r="46" spans="1:13" x14ac:dyDescent="0.2">
      <c r="A46" s="39">
        <v>180409122546</v>
      </c>
      <c r="B46" t="str">
        <f t="shared" si="5"/>
        <v>20180409122546</v>
      </c>
      <c r="C46" s="9">
        <f t="shared" si="0"/>
        <v>43199.517893518518</v>
      </c>
      <c r="D46">
        <v>132.69999999999999</v>
      </c>
      <c r="E46" s="40">
        <v>40</v>
      </c>
      <c r="F46" t="str">
        <f t="shared" si="10"/>
        <v/>
      </c>
      <c r="G46" s="3" t="str">
        <f t="shared" si="11"/>
        <v xml:space="preserve"> </v>
      </c>
      <c r="H46" s="41">
        <f t="shared" si="12"/>
        <v>0</v>
      </c>
      <c r="I46" s="41">
        <f t="shared" si="13"/>
        <v>0</v>
      </c>
      <c r="J46" s="42">
        <f t="shared" si="14"/>
        <v>0</v>
      </c>
      <c r="K46" s="45">
        <f t="shared" si="15"/>
        <v>0</v>
      </c>
      <c r="L46" s="46">
        <f t="shared" si="17"/>
        <v>0</v>
      </c>
      <c r="M46" s="44">
        <f t="shared" si="16"/>
        <v>0</v>
      </c>
    </row>
    <row r="47" spans="1:13" x14ac:dyDescent="0.2">
      <c r="A47" s="39">
        <v>180409122548</v>
      </c>
      <c r="B47" t="str">
        <f t="shared" si="5"/>
        <v>20180409122548</v>
      </c>
      <c r="C47" s="9">
        <f t="shared" si="0"/>
        <v>43199.517916666664</v>
      </c>
      <c r="D47">
        <v>132.69999999999999</v>
      </c>
      <c r="E47" s="40">
        <v>42</v>
      </c>
      <c r="F47" t="str">
        <f t="shared" si="10"/>
        <v/>
      </c>
      <c r="G47" s="3" t="str">
        <f t="shared" si="11"/>
        <v xml:space="preserve"> </v>
      </c>
      <c r="H47" s="41">
        <f t="shared" si="12"/>
        <v>0</v>
      </c>
      <c r="I47" s="41">
        <f t="shared" si="13"/>
        <v>0</v>
      </c>
      <c r="J47" s="42">
        <f t="shared" si="14"/>
        <v>0</v>
      </c>
      <c r="K47" s="45">
        <f t="shared" si="15"/>
        <v>0</v>
      </c>
      <c r="L47" s="46">
        <f t="shared" si="17"/>
        <v>0</v>
      </c>
      <c r="M47" s="44">
        <f t="shared" si="16"/>
        <v>0</v>
      </c>
    </row>
    <row r="48" spans="1:13" x14ac:dyDescent="0.2">
      <c r="A48" s="39">
        <v>180409122550</v>
      </c>
      <c r="B48" t="str">
        <f t="shared" si="5"/>
        <v>20180409122550</v>
      </c>
      <c r="C48" s="9">
        <f t="shared" si="0"/>
        <v>43199.517939814818</v>
      </c>
      <c r="D48">
        <v>132.69999999999999</v>
      </c>
      <c r="E48" s="40">
        <v>44</v>
      </c>
      <c r="F48" t="str">
        <f t="shared" si="10"/>
        <v/>
      </c>
      <c r="G48" s="3" t="str">
        <f t="shared" si="11"/>
        <v xml:space="preserve"> </v>
      </c>
      <c r="H48" s="41">
        <f t="shared" si="12"/>
        <v>0</v>
      </c>
      <c r="I48" s="41">
        <f t="shared" si="13"/>
        <v>0</v>
      </c>
      <c r="J48" s="42">
        <f t="shared" si="14"/>
        <v>0</v>
      </c>
      <c r="K48" s="45">
        <f t="shared" si="15"/>
        <v>0</v>
      </c>
      <c r="L48" s="46">
        <f t="shared" si="17"/>
        <v>0</v>
      </c>
      <c r="M48" s="44">
        <f t="shared" si="16"/>
        <v>0</v>
      </c>
    </row>
    <row r="49" spans="1:13" x14ac:dyDescent="0.2">
      <c r="A49" s="39">
        <v>180409122552</v>
      </c>
      <c r="B49" t="str">
        <f t="shared" si="5"/>
        <v>20180409122552</v>
      </c>
      <c r="C49" s="9">
        <f t="shared" si="0"/>
        <v>43199.517962962964</v>
      </c>
      <c r="D49">
        <v>133</v>
      </c>
      <c r="E49" s="40">
        <v>46</v>
      </c>
      <c r="F49" t="str">
        <f t="shared" si="10"/>
        <v/>
      </c>
      <c r="G49" s="3">
        <f t="shared" si="11"/>
        <v>43199.517962962964</v>
      </c>
      <c r="H49" s="41">
        <f t="shared" si="12"/>
        <v>0.30000000000001137</v>
      </c>
      <c r="I49" s="41">
        <f t="shared" si="13"/>
        <v>0.15000000000000568</v>
      </c>
      <c r="J49" s="42">
        <f t="shared" si="14"/>
        <v>0.15000000000000568</v>
      </c>
      <c r="K49" s="45">
        <f t="shared" si="15"/>
        <v>0.89572559744900204</v>
      </c>
      <c r="L49" s="46">
        <f t="shared" si="17"/>
        <v>0.89572559744900204</v>
      </c>
      <c r="M49" s="44">
        <f t="shared" si="16"/>
        <v>4.47862798724501E-6</v>
      </c>
    </row>
    <row r="50" spans="1:13" x14ac:dyDescent="0.2">
      <c r="A50" s="39">
        <v>180409122554</v>
      </c>
      <c r="B50" t="str">
        <f t="shared" si="5"/>
        <v>20180409122554</v>
      </c>
      <c r="C50" s="9">
        <f t="shared" si="0"/>
        <v>43199.51798611111</v>
      </c>
      <c r="D50">
        <v>135.80000000000001</v>
      </c>
      <c r="E50" s="40">
        <v>48</v>
      </c>
      <c r="F50" t="str">
        <f t="shared" si="10"/>
        <v/>
      </c>
      <c r="G50" s="3">
        <f t="shared" si="11"/>
        <v>43199.51798611111</v>
      </c>
      <c r="H50" s="41">
        <f t="shared" si="12"/>
        <v>3.1000000000000227</v>
      </c>
      <c r="I50" s="41">
        <f t="shared" si="13"/>
        <v>1.5500000000000114</v>
      </c>
      <c r="J50" s="42">
        <f t="shared" si="14"/>
        <v>1.7000000000000171</v>
      </c>
      <c r="K50" s="45">
        <f t="shared" si="15"/>
        <v>10.151556771088407</v>
      </c>
      <c r="L50" s="46">
        <f t="shared" si="17"/>
        <v>11.04728236853741</v>
      </c>
      <c r="M50" s="44">
        <f t="shared" si="16"/>
        <v>5.5236411842687047E-5</v>
      </c>
    </row>
    <row r="51" spans="1:13" x14ac:dyDescent="0.2">
      <c r="A51" s="39">
        <v>180409122556</v>
      </c>
      <c r="B51" t="str">
        <f t="shared" si="5"/>
        <v>20180409122556</v>
      </c>
      <c r="C51" s="9">
        <f t="shared" si="0"/>
        <v>43199.518009259256</v>
      </c>
      <c r="D51">
        <v>135.80000000000001</v>
      </c>
      <c r="E51" s="40">
        <v>50</v>
      </c>
      <c r="F51" t="str">
        <f t="shared" si="10"/>
        <v/>
      </c>
      <c r="G51" s="3">
        <f t="shared" si="11"/>
        <v>43199.518009259256</v>
      </c>
      <c r="H51" s="41">
        <f t="shared" si="12"/>
        <v>3.1000000000000227</v>
      </c>
      <c r="I51" s="41">
        <f t="shared" si="13"/>
        <v>1.5500000000000114</v>
      </c>
      <c r="J51" s="42">
        <f t="shared" si="14"/>
        <v>3.1000000000000227</v>
      </c>
      <c r="K51" s="45">
        <f t="shared" si="15"/>
        <v>18.511662347278811</v>
      </c>
      <c r="L51" s="46">
        <f t="shared" si="17"/>
        <v>29.558944715816221</v>
      </c>
      <c r="M51" s="44">
        <f t="shared" si="16"/>
        <v>1.4779472357908109E-4</v>
      </c>
    </row>
    <row r="52" spans="1:13" x14ac:dyDescent="0.2">
      <c r="A52" s="39">
        <v>180409122558</v>
      </c>
      <c r="B52" t="str">
        <f t="shared" si="5"/>
        <v>20180409122558</v>
      </c>
      <c r="C52" s="9">
        <f t="shared" si="0"/>
        <v>43199.51803240741</v>
      </c>
      <c r="D52">
        <v>140.80000000000001</v>
      </c>
      <c r="E52" s="40">
        <v>52</v>
      </c>
      <c r="F52" t="str">
        <f t="shared" si="10"/>
        <v/>
      </c>
      <c r="G52" s="3">
        <f t="shared" si="11"/>
        <v>43199.51803240741</v>
      </c>
      <c r="H52" s="41">
        <f t="shared" si="12"/>
        <v>8.1000000000000227</v>
      </c>
      <c r="I52" s="41">
        <f t="shared" si="13"/>
        <v>4.0500000000000114</v>
      </c>
      <c r="J52" s="42">
        <f t="shared" si="14"/>
        <v>5.6000000000000227</v>
      </c>
      <c r="K52" s="45">
        <f t="shared" si="15"/>
        <v>33.440422304761611</v>
      </c>
      <c r="L52" s="46">
        <f t="shared" si="17"/>
        <v>62.999367020577836</v>
      </c>
      <c r="M52" s="44">
        <f t="shared" si="16"/>
        <v>3.1499683510288919E-4</v>
      </c>
    </row>
    <row r="53" spans="1:13" x14ac:dyDescent="0.2">
      <c r="A53" s="39">
        <v>180409122600</v>
      </c>
      <c r="B53" t="str">
        <f t="shared" si="5"/>
        <v>20180409122600</v>
      </c>
      <c r="C53" s="9">
        <f t="shared" si="0"/>
        <v>43199.518055555556</v>
      </c>
      <c r="D53">
        <v>150.9</v>
      </c>
      <c r="E53" s="40">
        <v>54</v>
      </c>
      <c r="F53" t="str">
        <f t="shared" si="10"/>
        <v/>
      </c>
      <c r="G53" s="3">
        <f t="shared" si="11"/>
        <v>43199.518055555556</v>
      </c>
      <c r="H53" s="41">
        <f t="shared" si="12"/>
        <v>18.200000000000017</v>
      </c>
      <c r="I53" s="41">
        <f t="shared" si="13"/>
        <v>9.1000000000000085</v>
      </c>
      <c r="J53" s="42">
        <f t="shared" si="14"/>
        <v>13.15000000000002</v>
      </c>
      <c r="K53" s="45">
        <f t="shared" si="15"/>
        <v>78.525277376359654</v>
      </c>
      <c r="L53" s="46">
        <f t="shared" si="17"/>
        <v>141.5246443969375</v>
      </c>
      <c r="M53" s="44">
        <f t="shared" si="16"/>
        <v>7.0762322198468747E-4</v>
      </c>
    </row>
    <row r="54" spans="1:13" x14ac:dyDescent="0.2">
      <c r="A54" s="39">
        <v>180409122602</v>
      </c>
      <c r="B54" t="str">
        <f t="shared" si="5"/>
        <v>20180409122602</v>
      </c>
      <c r="C54" s="9">
        <f t="shared" si="0"/>
        <v>43199.518078703702</v>
      </c>
      <c r="D54">
        <v>166.7</v>
      </c>
      <c r="E54" s="40">
        <v>56</v>
      </c>
      <c r="F54" t="str">
        <f t="shared" si="10"/>
        <v/>
      </c>
      <c r="G54" s="3">
        <f t="shared" si="11"/>
        <v>43199.518078703702</v>
      </c>
      <c r="H54" s="41">
        <f t="shared" si="12"/>
        <v>34</v>
      </c>
      <c r="I54" s="41">
        <f t="shared" si="13"/>
        <v>17</v>
      </c>
      <c r="J54" s="42">
        <f t="shared" si="14"/>
        <v>26.100000000000009</v>
      </c>
      <c r="K54" s="45">
        <f t="shared" si="15"/>
        <v>155.8562539561205</v>
      </c>
      <c r="L54" s="46">
        <f t="shared" si="17"/>
        <v>297.380898353058</v>
      </c>
      <c r="M54" s="44">
        <f t="shared" si="16"/>
        <v>1.48690449176529E-3</v>
      </c>
    </row>
    <row r="55" spans="1:13" x14ac:dyDescent="0.2">
      <c r="A55" s="39">
        <v>180409122604</v>
      </c>
      <c r="B55" t="str">
        <f t="shared" si="5"/>
        <v>20180409122604</v>
      </c>
      <c r="C55" s="9">
        <f t="shared" si="0"/>
        <v>43199.518101851849</v>
      </c>
      <c r="D55">
        <v>190.7</v>
      </c>
      <c r="E55" s="40">
        <v>58</v>
      </c>
      <c r="F55" t="str">
        <f t="shared" si="10"/>
        <v/>
      </c>
      <c r="G55" s="3">
        <f t="shared" si="11"/>
        <v>43199.518101851849</v>
      </c>
      <c r="H55" s="41">
        <f t="shared" si="12"/>
        <v>58</v>
      </c>
      <c r="I55" s="41">
        <f t="shared" si="13"/>
        <v>29</v>
      </c>
      <c r="J55" s="42">
        <f t="shared" si="14"/>
        <v>46</v>
      </c>
      <c r="K55" s="45">
        <f t="shared" si="15"/>
        <v>274.68918321768354</v>
      </c>
      <c r="L55" s="46">
        <f t="shared" si="17"/>
        <v>572.07008157074154</v>
      </c>
      <c r="M55" s="44">
        <f t="shared" si="16"/>
        <v>2.8603504078537076E-3</v>
      </c>
    </row>
    <row r="56" spans="1:13" x14ac:dyDescent="0.2">
      <c r="A56" s="39">
        <v>180409122606</v>
      </c>
      <c r="B56" t="str">
        <f t="shared" si="5"/>
        <v>20180409122606</v>
      </c>
      <c r="C56" s="9">
        <f t="shared" si="0"/>
        <v>43199.518125000002</v>
      </c>
      <c r="D56">
        <v>190.7</v>
      </c>
      <c r="E56" s="40">
        <v>60</v>
      </c>
      <c r="F56" t="str">
        <f t="shared" si="10"/>
        <v/>
      </c>
      <c r="G56" s="3">
        <f t="shared" si="11"/>
        <v>43199.518125000002</v>
      </c>
      <c r="H56" s="41">
        <f t="shared" si="12"/>
        <v>58</v>
      </c>
      <c r="I56" s="41">
        <f t="shared" si="13"/>
        <v>29</v>
      </c>
      <c r="J56" s="42">
        <f t="shared" si="14"/>
        <v>58</v>
      </c>
      <c r="K56" s="45">
        <f t="shared" si="15"/>
        <v>346.347231013601</v>
      </c>
      <c r="L56" s="46">
        <f t="shared" si="17"/>
        <v>918.41731258434254</v>
      </c>
      <c r="M56" s="44">
        <f t="shared" si="16"/>
        <v>4.5920865629217123E-3</v>
      </c>
    </row>
    <row r="57" spans="1:13" x14ac:dyDescent="0.2">
      <c r="A57" s="39">
        <v>180409122608</v>
      </c>
      <c r="B57" t="str">
        <f t="shared" si="5"/>
        <v>20180409122608</v>
      </c>
      <c r="C57" s="9">
        <f t="shared" si="0"/>
        <v>43199.518148148149</v>
      </c>
      <c r="D57">
        <v>242</v>
      </c>
      <c r="E57" s="40">
        <v>62</v>
      </c>
      <c r="F57" t="str">
        <f t="shared" si="10"/>
        <v/>
      </c>
      <c r="G57" s="3">
        <f t="shared" si="11"/>
        <v>43199.518148148149</v>
      </c>
      <c r="H57" s="41">
        <f t="shared" si="12"/>
        <v>109.30000000000001</v>
      </c>
      <c r="I57" s="41">
        <f t="shared" si="13"/>
        <v>54.650000000000006</v>
      </c>
      <c r="J57" s="42">
        <f t="shared" si="14"/>
        <v>83.65</v>
      </c>
      <c r="K57" s="45">
        <f t="shared" si="15"/>
        <v>499.51630817737458</v>
      </c>
      <c r="L57" s="46">
        <f t="shared" si="17"/>
        <v>1417.9336207617171</v>
      </c>
      <c r="M57" s="44">
        <f t="shared" si="16"/>
        <v>7.0896681038085854E-3</v>
      </c>
    </row>
    <row r="58" spans="1:13" x14ac:dyDescent="0.2">
      <c r="A58" s="39">
        <v>180409122610</v>
      </c>
      <c r="B58" t="str">
        <f t="shared" si="5"/>
        <v>20180409122610</v>
      </c>
      <c r="C58" s="9">
        <f t="shared" si="0"/>
        <v>43199.518171296295</v>
      </c>
      <c r="D58">
        <v>285</v>
      </c>
      <c r="E58" s="40">
        <v>64</v>
      </c>
      <c r="F58" t="str">
        <f t="shared" si="10"/>
        <v/>
      </c>
      <c r="G58" s="3">
        <f t="shared" si="11"/>
        <v>43199.518171296295</v>
      </c>
      <c r="H58" s="41">
        <f t="shared" si="12"/>
        <v>152.30000000000001</v>
      </c>
      <c r="I58" s="41">
        <f t="shared" si="13"/>
        <v>76.150000000000006</v>
      </c>
      <c r="J58" s="42">
        <f t="shared" si="14"/>
        <v>130.80000000000001</v>
      </c>
      <c r="K58" s="45">
        <f t="shared" si="15"/>
        <v>781.07272097550026</v>
      </c>
      <c r="L58" s="46">
        <f t="shared" si="17"/>
        <v>2199.0063417372176</v>
      </c>
      <c r="M58" s="44">
        <f t="shared" si="16"/>
        <v>1.0995031708686088E-2</v>
      </c>
    </row>
    <row r="59" spans="1:13" x14ac:dyDescent="0.2">
      <c r="A59" s="39">
        <v>180409122612</v>
      </c>
      <c r="B59" t="str">
        <f t="shared" si="5"/>
        <v>20180409122612</v>
      </c>
      <c r="C59" s="9">
        <f t="shared" si="0"/>
        <v>43199.518194444441</v>
      </c>
      <c r="D59">
        <v>338</v>
      </c>
      <c r="E59" s="40">
        <v>66</v>
      </c>
      <c r="F59" t="str">
        <f t="shared" si="10"/>
        <v/>
      </c>
      <c r="G59" s="3">
        <f t="shared" si="11"/>
        <v>43199.518194444441</v>
      </c>
      <c r="H59" s="41">
        <f t="shared" si="12"/>
        <v>205.3</v>
      </c>
      <c r="I59" s="41">
        <f t="shared" si="13"/>
        <v>102.65</v>
      </c>
      <c r="J59" s="42">
        <f t="shared" si="14"/>
        <v>178.8</v>
      </c>
      <c r="K59" s="45">
        <f t="shared" si="15"/>
        <v>1067.7049121591701</v>
      </c>
      <c r="L59" s="46">
        <f t="shared" si="17"/>
        <v>3266.7112538963875</v>
      </c>
      <c r="M59" s="44">
        <f t="shared" si="16"/>
        <v>1.6333556269481936E-2</v>
      </c>
    </row>
    <row r="60" spans="1:13" x14ac:dyDescent="0.2">
      <c r="A60" s="39">
        <v>180409122614</v>
      </c>
      <c r="B60" t="str">
        <f t="shared" si="5"/>
        <v>20180409122614</v>
      </c>
      <c r="C60" s="9">
        <f t="shared" si="0"/>
        <v>43199.518217592595</v>
      </c>
      <c r="D60">
        <v>414</v>
      </c>
      <c r="E60" s="40">
        <v>68</v>
      </c>
      <c r="F60" t="str">
        <f t="shared" si="10"/>
        <v/>
      </c>
      <c r="G60" s="3">
        <f t="shared" si="11"/>
        <v>43199.518217592595</v>
      </c>
      <c r="H60" s="41">
        <f t="shared" si="12"/>
        <v>281.3</v>
      </c>
      <c r="I60" s="41">
        <f t="shared" si="13"/>
        <v>140.65</v>
      </c>
      <c r="J60" s="42">
        <f t="shared" si="14"/>
        <v>243.3</v>
      </c>
      <c r="K60" s="45">
        <f t="shared" si="15"/>
        <v>1452.8669190622263</v>
      </c>
      <c r="L60" s="46">
        <f t="shared" si="17"/>
        <v>4719.5781729586142</v>
      </c>
      <c r="M60" s="44">
        <f t="shared" si="16"/>
        <v>2.359789086479307E-2</v>
      </c>
    </row>
    <row r="61" spans="1:13" x14ac:dyDescent="0.2">
      <c r="A61" s="39">
        <v>180409122616</v>
      </c>
      <c r="B61" t="str">
        <f t="shared" si="5"/>
        <v>20180409122616</v>
      </c>
      <c r="C61" s="9">
        <f t="shared" si="0"/>
        <v>43199.518240740741</v>
      </c>
      <c r="D61">
        <v>464</v>
      </c>
      <c r="E61" s="40">
        <v>70</v>
      </c>
      <c r="F61" t="str">
        <f t="shared" si="10"/>
        <v/>
      </c>
      <c r="G61" s="3">
        <f t="shared" si="11"/>
        <v>43199.518240740741</v>
      </c>
      <c r="H61" s="41">
        <f t="shared" si="12"/>
        <v>331.3</v>
      </c>
      <c r="I61" s="41">
        <f t="shared" si="13"/>
        <v>165.65</v>
      </c>
      <c r="J61" s="42">
        <f t="shared" si="14"/>
        <v>306.3</v>
      </c>
      <c r="K61" s="45">
        <f t="shared" si="15"/>
        <v>1829.071669990793</v>
      </c>
      <c r="L61" s="46">
        <f t="shared" si="17"/>
        <v>6548.6498429494077</v>
      </c>
      <c r="M61" s="44">
        <f t="shared" si="16"/>
        <v>3.2743249214747042E-2</v>
      </c>
    </row>
    <row r="62" spans="1:13" x14ac:dyDescent="0.2">
      <c r="A62" s="39">
        <v>180409122618</v>
      </c>
      <c r="B62" t="str">
        <f t="shared" si="5"/>
        <v>20180409122618</v>
      </c>
      <c r="C62" s="9">
        <f t="shared" si="0"/>
        <v>43199.518263888887</v>
      </c>
      <c r="D62">
        <v>531</v>
      </c>
      <c r="E62" s="40">
        <v>72</v>
      </c>
      <c r="F62" t="str">
        <f t="shared" si="10"/>
        <v/>
      </c>
      <c r="G62" s="3">
        <f t="shared" si="11"/>
        <v>43199.518263888887</v>
      </c>
      <c r="H62" s="41">
        <f t="shared" si="12"/>
        <v>398.3</v>
      </c>
      <c r="I62" s="41">
        <f t="shared" si="13"/>
        <v>199.15</v>
      </c>
      <c r="J62" s="42">
        <f t="shared" si="14"/>
        <v>364.8</v>
      </c>
      <c r="K62" s="45">
        <f t="shared" si="15"/>
        <v>2178.4046529958905</v>
      </c>
      <c r="L62" s="46">
        <f t="shared" si="17"/>
        <v>8727.0544959452982</v>
      </c>
      <c r="M62" s="44">
        <f t="shared" si="16"/>
        <v>4.363527247972649E-2</v>
      </c>
    </row>
    <row r="63" spans="1:13" x14ac:dyDescent="0.2">
      <c r="A63" s="39">
        <v>180409122620</v>
      </c>
      <c r="B63" t="str">
        <f t="shared" si="5"/>
        <v>20180409122620</v>
      </c>
      <c r="C63" s="9">
        <f t="shared" si="0"/>
        <v>43199.518287037034</v>
      </c>
      <c r="D63">
        <v>531</v>
      </c>
      <c r="E63" s="40">
        <v>74</v>
      </c>
      <c r="F63" t="str">
        <f t="shared" si="10"/>
        <v/>
      </c>
      <c r="G63" s="3">
        <f t="shared" si="11"/>
        <v>43199.518287037034</v>
      </c>
      <c r="H63" s="41">
        <f t="shared" si="12"/>
        <v>398.3</v>
      </c>
      <c r="I63" s="41">
        <f t="shared" si="13"/>
        <v>199.15</v>
      </c>
      <c r="J63" s="42">
        <f t="shared" si="14"/>
        <v>398.3</v>
      </c>
      <c r="K63" s="45">
        <f t="shared" si="15"/>
        <v>2378.4500364261603</v>
      </c>
      <c r="L63" s="46">
        <f t="shared" si="17"/>
        <v>11105.504532371458</v>
      </c>
      <c r="M63" s="44">
        <f t="shared" si="16"/>
        <v>5.5527522661857294E-2</v>
      </c>
    </row>
    <row r="64" spans="1:13" x14ac:dyDescent="0.2">
      <c r="A64" s="39">
        <v>180409122622</v>
      </c>
      <c r="B64" t="str">
        <f t="shared" si="5"/>
        <v>20180409122622</v>
      </c>
      <c r="C64" s="9">
        <f t="shared" si="0"/>
        <v>43199.518310185187</v>
      </c>
      <c r="D64">
        <v>607</v>
      </c>
      <c r="E64" s="40">
        <v>76</v>
      </c>
      <c r="F64" t="str">
        <f t="shared" si="10"/>
        <v/>
      </c>
      <c r="G64" s="3">
        <f t="shared" si="11"/>
        <v>43199.518310185187</v>
      </c>
      <c r="H64" s="41">
        <f t="shared" si="12"/>
        <v>474.3</v>
      </c>
      <c r="I64" s="41">
        <f t="shared" si="13"/>
        <v>237.15</v>
      </c>
      <c r="J64" s="42">
        <f t="shared" si="14"/>
        <v>436.3</v>
      </c>
      <c r="K64" s="45">
        <f t="shared" si="15"/>
        <v>2605.3671877798988</v>
      </c>
      <c r="L64" s="46">
        <f t="shared" si="17"/>
        <v>13710.871720151357</v>
      </c>
      <c r="M64" s="44">
        <f t="shared" si="16"/>
        <v>6.8554358600756787E-2</v>
      </c>
    </row>
    <row r="65" spans="1:13" x14ac:dyDescent="0.2">
      <c r="A65" s="39">
        <v>180409122624</v>
      </c>
      <c r="B65" t="str">
        <f t="shared" si="5"/>
        <v>20180409122624</v>
      </c>
      <c r="C65" s="9">
        <f t="shared" si="0"/>
        <v>43199.518333333333</v>
      </c>
      <c r="D65">
        <v>665</v>
      </c>
      <c r="E65" s="40">
        <v>78</v>
      </c>
      <c r="F65" t="str">
        <f t="shared" si="10"/>
        <v/>
      </c>
      <c r="G65" s="3">
        <f t="shared" si="11"/>
        <v>43199.518333333333</v>
      </c>
      <c r="H65" s="41">
        <f t="shared" si="12"/>
        <v>532.29999999999995</v>
      </c>
      <c r="I65" s="41">
        <f t="shared" si="13"/>
        <v>266.14999999999998</v>
      </c>
      <c r="J65" s="42">
        <f t="shared" si="14"/>
        <v>503.29999999999995</v>
      </c>
      <c r="K65" s="45">
        <f t="shared" si="15"/>
        <v>3005.4579546404375</v>
      </c>
      <c r="L65" s="46">
        <f t="shared" si="17"/>
        <v>16716.329674791796</v>
      </c>
      <c r="M65" s="44">
        <f t="shared" si="16"/>
        <v>8.3581648373958983E-2</v>
      </c>
    </row>
    <row r="66" spans="1:13" x14ac:dyDescent="0.2">
      <c r="A66" s="39">
        <v>180409122626</v>
      </c>
      <c r="B66" t="str">
        <f t="shared" si="5"/>
        <v>20180409122626</v>
      </c>
      <c r="C66" s="9">
        <f t="shared" si="0"/>
        <v>43199.51835648148</v>
      </c>
      <c r="D66">
        <v>725</v>
      </c>
      <c r="E66" s="40">
        <v>80</v>
      </c>
      <c r="F66" t="str">
        <f t="shared" si="10"/>
        <v/>
      </c>
      <c r="G66" s="3">
        <f t="shared" si="11"/>
        <v>43199.51835648148</v>
      </c>
      <c r="H66" s="41">
        <f t="shared" si="12"/>
        <v>592.29999999999995</v>
      </c>
      <c r="I66" s="41">
        <f t="shared" si="13"/>
        <v>296.14999999999998</v>
      </c>
      <c r="J66" s="42">
        <f t="shared" si="14"/>
        <v>562.29999999999995</v>
      </c>
      <c r="K66" s="45">
        <f t="shared" si="15"/>
        <v>3357.7766896370317</v>
      </c>
      <c r="L66" s="46">
        <f t="shared" si="17"/>
        <v>20074.106364428826</v>
      </c>
      <c r="M66" s="44">
        <f t="shared" si="16"/>
        <v>0.10037053182214413</v>
      </c>
    </row>
    <row r="67" spans="1:13" x14ac:dyDescent="0.2">
      <c r="A67" s="39">
        <v>180409122628</v>
      </c>
      <c r="B67" t="str">
        <f t="shared" si="5"/>
        <v>20180409122628</v>
      </c>
      <c r="C67" s="9">
        <f t="shared" si="0"/>
        <v>43199.518379629626</v>
      </c>
      <c r="D67">
        <v>754</v>
      </c>
      <c r="E67" s="40">
        <v>82</v>
      </c>
      <c r="F67" t="str">
        <f t="shared" si="10"/>
        <v/>
      </c>
      <c r="G67" s="3">
        <f t="shared" si="11"/>
        <v>43199.518379629626</v>
      </c>
      <c r="H67" s="41">
        <f t="shared" si="12"/>
        <v>621.29999999999995</v>
      </c>
      <c r="I67" s="41">
        <f t="shared" si="13"/>
        <v>310.64999999999998</v>
      </c>
      <c r="J67" s="42">
        <f t="shared" si="14"/>
        <v>606.79999999999995</v>
      </c>
      <c r="K67" s="45">
        <f t="shared" si="15"/>
        <v>3623.5086168802254</v>
      </c>
      <c r="L67" s="46">
        <f t="shared" si="17"/>
        <v>23697.614981309052</v>
      </c>
      <c r="M67" s="44">
        <f t="shared" si="16"/>
        <v>0.11848807490654527</v>
      </c>
    </row>
    <row r="68" spans="1:13" x14ac:dyDescent="0.2">
      <c r="A68" s="39">
        <v>180409122630</v>
      </c>
      <c r="B68" t="str">
        <f t="shared" si="5"/>
        <v>20180409122630</v>
      </c>
      <c r="C68" s="9">
        <f t="shared" si="0"/>
        <v>43199.51840277778</v>
      </c>
      <c r="D68">
        <v>806</v>
      </c>
      <c r="E68" s="40">
        <v>84</v>
      </c>
      <c r="F68" t="str">
        <f t="shared" si="10"/>
        <v/>
      </c>
      <c r="G68" s="3">
        <f t="shared" si="11"/>
        <v>43199.51840277778</v>
      </c>
      <c r="H68" s="41">
        <f t="shared" si="12"/>
        <v>673.3</v>
      </c>
      <c r="I68" s="41">
        <f t="shared" si="13"/>
        <v>336.65</v>
      </c>
      <c r="J68" s="42">
        <f t="shared" si="14"/>
        <v>647.29999999999995</v>
      </c>
      <c r="K68" s="45">
        <f t="shared" si="15"/>
        <v>3865.3545281914471</v>
      </c>
      <c r="L68" s="46">
        <f t="shared" si="17"/>
        <v>27562.969509500501</v>
      </c>
      <c r="M68" s="44">
        <f t="shared" si="16"/>
        <v>0.13781484754750251</v>
      </c>
    </row>
    <row r="69" spans="1:13" x14ac:dyDescent="0.2">
      <c r="A69" s="39">
        <v>180409122632</v>
      </c>
      <c r="B69" t="str">
        <f t="shared" si="5"/>
        <v>20180409122632</v>
      </c>
      <c r="C69" s="9">
        <f t="shared" si="0"/>
        <v>43199.518425925926</v>
      </c>
      <c r="D69">
        <v>828</v>
      </c>
      <c r="E69" s="40">
        <v>86</v>
      </c>
      <c r="F69" t="str">
        <f t="shared" si="10"/>
        <v/>
      </c>
      <c r="G69" s="3">
        <f t="shared" si="11"/>
        <v>43199.518425925926</v>
      </c>
      <c r="H69" s="41">
        <f t="shared" si="12"/>
        <v>695.3</v>
      </c>
      <c r="I69" s="41">
        <f t="shared" si="13"/>
        <v>347.65</v>
      </c>
      <c r="J69" s="42">
        <f t="shared" si="14"/>
        <v>684.3</v>
      </c>
      <c r="K69" s="45">
        <f t="shared" si="15"/>
        <v>4086.3001755621922</v>
      </c>
      <c r="L69" s="46">
        <f t="shared" si="17"/>
        <v>31649.269685062693</v>
      </c>
      <c r="M69" s="44">
        <f t="shared" si="16"/>
        <v>0.15824634842531346</v>
      </c>
    </row>
    <row r="70" spans="1:13" x14ac:dyDescent="0.2">
      <c r="A70" s="39">
        <v>180409122634</v>
      </c>
      <c r="B70" t="str">
        <f t="shared" si="5"/>
        <v>20180409122634</v>
      </c>
      <c r="C70" s="9">
        <f t="shared" si="0"/>
        <v>43199.518449074072</v>
      </c>
      <c r="D70">
        <v>860</v>
      </c>
      <c r="E70" s="40">
        <v>88</v>
      </c>
      <c r="F70" t="str">
        <f t="shared" si="10"/>
        <v/>
      </c>
      <c r="G70" s="3">
        <f t="shared" si="11"/>
        <v>43199.518449074072</v>
      </c>
      <c r="H70" s="41">
        <f t="shared" si="12"/>
        <v>727.3</v>
      </c>
      <c r="I70" s="41">
        <f t="shared" si="13"/>
        <v>363.65</v>
      </c>
      <c r="J70" s="42">
        <f t="shared" si="14"/>
        <v>711.3</v>
      </c>
      <c r="K70" s="45">
        <f t="shared" si="15"/>
        <v>4247.5307831030068</v>
      </c>
      <c r="L70" s="46">
        <f t="shared" si="17"/>
        <v>35896.800468165697</v>
      </c>
      <c r="M70" s="44">
        <f t="shared" si="16"/>
        <v>0.17948400234082848</v>
      </c>
    </row>
    <row r="71" spans="1:13" x14ac:dyDescent="0.2">
      <c r="A71" s="39">
        <v>180409122636</v>
      </c>
      <c r="B71" t="str">
        <f t="shared" si="5"/>
        <v>20180409122636</v>
      </c>
      <c r="C71" s="9">
        <f t="shared" si="0"/>
        <v>43199.518472222226</v>
      </c>
      <c r="D71">
        <v>884</v>
      </c>
      <c r="E71" s="40">
        <v>90</v>
      </c>
      <c r="F71" t="str">
        <f t="shared" si="10"/>
        <v/>
      </c>
      <c r="G71" s="3">
        <f t="shared" si="11"/>
        <v>43199.518472222226</v>
      </c>
      <c r="H71" s="41">
        <f t="shared" si="12"/>
        <v>751.3</v>
      </c>
      <c r="I71" s="41">
        <f t="shared" si="13"/>
        <v>375.65</v>
      </c>
      <c r="J71" s="42">
        <f t="shared" si="14"/>
        <v>739.3</v>
      </c>
      <c r="K71" s="45">
        <f t="shared" si="15"/>
        <v>4414.7328946268144</v>
      </c>
      <c r="L71" s="46">
        <f t="shared" si="17"/>
        <v>40311.533362792514</v>
      </c>
      <c r="M71" s="44">
        <f t="shared" si="16"/>
        <v>0.20155766681396256</v>
      </c>
    </row>
    <row r="72" spans="1:13" x14ac:dyDescent="0.2">
      <c r="A72" s="39">
        <v>180409122638</v>
      </c>
      <c r="B72" t="str">
        <f t="shared" si="5"/>
        <v>20180409122638</v>
      </c>
      <c r="C72" s="9">
        <f t="shared" si="0"/>
        <v>43199.518495370372</v>
      </c>
      <c r="D72">
        <v>884</v>
      </c>
      <c r="E72" s="40">
        <v>92</v>
      </c>
      <c r="F72" t="str">
        <f t="shared" si="10"/>
        <v/>
      </c>
      <c r="G72" s="3">
        <f t="shared" si="11"/>
        <v>43199.518495370372</v>
      </c>
      <c r="H72" s="41">
        <f t="shared" si="12"/>
        <v>751.3</v>
      </c>
      <c r="I72" s="41">
        <f t="shared" si="13"/>
        <v>375.65</v>
      </c>
      <c r="J72" s="42">
        <f t="shared" si="14"/>
        <v>751.3</v>
      </c>
      <c r="K72" s="45">
        <f t="shared" si="15"/>
        <v>4486.3909424227313</v>
      </c>
      <c r="L72" s="46">
        <f t="shared" si="17"/>
        <v>44797.924305215245</v>
      </c>
      <c r="M72" s="44">
        <f t="shared" si="16"/>
        <v>0.22398962152607624</v>
      </c>
    </row>
    <row r="73" spans="1:13" x14ac:dyDescent="0.2">
      <c r="A73" s="39">
        <v>180409122640</v>
      </c>
      <c r="B73" t="str">
        <f t="shared" si="5"/>
        <v>20180409122640</v>
      </c>
      <c r="C73" s="9">
        <f t="shared" si="0"/>
        <v>43199.518518518518</v>
      </c>
      <c r="D73">
        <v>897</v>
      </c>
      <c r="E73" s="40">
        <v>94</v>
      </c>
      <c r="F73" t="str">
        <f t="shared" si="10"/>
        <v/>
      </c>
      <c r="G73" s="3">
        <f t="shared" si="11"/>
        <v>43199.518518518518</v>
      </c>
      <c r="H73" s="41">
        <f t="shared" si="12"/>
        <v>764.3</v>
      </c>
      <c r="I73" s="41">
        <f t="shared" si="13"/>
        <v>382.15</v>
      </c>
      <c r="J73" s="42">
        <f t="shared" si="14"/>
        <v>757.8</v>
      </c>
      <c r="K73" s="45">
        <f t="shared" si="15"/>
        <v>4525.2057183121869</v>
      </c>
      <c r="L73" s="46">
        <f t="shared" si="17"/>
        <v>49323.130023527432</v>
      </c>
      <c r="M73" s="44">
        <f t="shared" si="16"/>
        <v>0.24661565011763717</v>
      </c>
    </row>
    <row r="74" spans="1:13" x14ac:dyDescent="0.2">
      <c r="A74" s="39">
        <v>180409122642</v>
      </c>
      <c r="B74" t="str">
        <f t="shared" si="5"/>
        <v>20180409122642</v>
      </c>
      <c r="C74" s="9">
        <f t="shared" si="0"/>
        <v>43199.518541666665</v>
      </c>
      <c r="D74">
        <v>898</v>
      </c>
      <c r="E74" s="40">
        <v>96</v>
      </c>
      <c r="F74">
        <f t="shared" si="10"/>
        <v>43199.518541666665</v>
      </c>
      <c r="G74" s="3">
        <f t="shared" si="11"/>
        <v>43199.518541666665</v>
      </c>
      <c r="H74" s="41">
        <f t="shared" si="12"/>
        <v>765.3</v>
      </c>
      <c r="I74" s="41">
        <f t="shared" si="13"/>
        <v>382.65</v>
      </c>
      <c r="J74" s="42">
        <f t="shared" si="14"/>
        <v>764.8</v>
      </c>
      <c r="K74" s="45">
        <f t="shared" si="15"/>
        <v>4567.0062461931384</v>
      </c>
      <c r="L74" s="46">
        <f t="shared" si="17"/>
        <v>53890.13626972057</v>
      </c>
      <c r="M74" s="44">
        <f t="shared" si="16"/>
        <v>0.26945068134860284</v>
      </c>
    </row>
    <row r="75" spans="1:13" x14ac:dyDescent="0.2">
      <c r="A75" s="39">
        <v>180409122644</v>
      </c>
      <c r="B75" t="str">
        <f t="shared" si="5"/>
        <v>20180409122644</v>
      </c>
      <c r="C75" s="9">
        <f t="shared" si="0"/>
        <v>43199.518564814818</v>
      </c>
      <c r="D75">
        <v>898</v>
      </c>
      <c r="E75" s="40">
        <v>98</v>
      </c>
      <c r="F75">
        <f t="shared" si="10"/>
        <v>43199.518564814818</v>
      </c>
      <c r="G75" s="3">
        <f t="shared" si="11"/>
        <v>43199.518564814818</v>
      </c>
      <c r="H75" s="41">
        <f t="shared" si="12"/>
        <v>765.3</v>
      </c>
      <c r="I75" s="41">
        <f t="shared" si="13"/>
        <v>382.65</v>
      </c>
      <c r="J75" s="42">
        <f t="shared" si="14"/>
        <v>765.3</v>
      </c>
      <c r="K75" s="45">
        <f t="shared" si="15"/>
        <v>4569.9919981846351</v>
      </c>
      <c r="L75" s="46">
        <f t="shared" si="17"/>
        <v>58460.128267905202</v>
      </c>
      <c r="M75" s="44">
        <f t="shared" si="16"/>
        <v>0.29230064133952599</v>
      </c>
    </row>
    <row r="76" spans="1:13" x14ac:dyDescent="0.2">
      <c r="A76" s="39">
        <v>180409122646</v>
      </c>
      <c r="B76" t="str">
        <f t="shared" si="5"/>
        <v>20180409122646</v>
      </c>
      <c r="C76" s="9">
        <f t="shared" si="0"/>
        <v>43199.518587962964</v>
      </c>
      <c r="D76">
        <v>898</v>
      </c>
      <c r="E76" s="40">
        <v>100</v>
      </c>
      <c r="F76">
        <f t="shared" si="10"/>
        <v>43199.518587962964</v>
      </c>
      <c r="G76" s="3">
        <f t="shared" si="11"/>
        <v>43199.518587962964</v>
      </c>
      <c r="H76" s="41">
        <f t="shared" si="12"/>
        <v>765.3</v>
      </c>
      <c r="I76" s="41">
        <f t="shared" si="13"/>
        <v>382.65</v>
      </c>
      <c r="J76" s="42">
        <f t="shared" si="14"/>
        <v>765.3</v>
      </c>
      <c r="K76" s="45">
        <f t="shared" si="15"/>
        <v>4569.9919981846351</v>
      </c>
      <c r="L76" s="46">
        <f t="shared" si="17"/>
        <v>63030.120266089834</v>
      </c>
      <c r="M76" s="44">
        <f t="shared" si="16"/>
        <v>0.3151506013304492</v>
      </c>
    </row>
    <row r="77" spans="1:13" x14ac:dyDescent="0.2">
      <c r="A77" s="39">
        <v>180409122648</v>
      </c>
      <c r="B77" t="str">
        <f t="shared" si="5"/>
        <v>20180409122648</v>
      </c>
      <c r="C77" s="9">
        <f t="shared" si="0"/>
        <v>43199.518611111111</v>
      </c>
      <c r="D77">
        <v>896</v>
      </c>
      <c r="E77" s="40">
        <v>102</v>
      </c>
      <c r="F77" t="str">
        <f t="shared" si="10"/>
        <v/>
      </c>
      <c r="G77" s="3">
        <f t="shared" si="11"/>
        <v>43199.518611111111</v>
      </c>
      <c r="H77" s="41">
        <f t="shared" si="12"/>
        <v>763.3</v>
      </c>
      <c r="I77" s="41">
        <f t="shared" si="13"/>
        <v>381.65</v>
      </c>
      <c r="J77" s="42">
        <f t="shared" si="14"/>
        <v>764.3</v>
      </c>
      <c r="K77" s="45">
        <f t="shared" si="15"/>
        <v>4564.0204942016417</v>
      </c>
      <c r="L77" s="46">
        <f t="shared" si="17"/>
        <v>67594.14076029147</v>
      </c>
      <c r="M77" s="44">
        <f t="shared" si="16"/>
        <v>0.33797070380145733</v>
      </c>
    </row>
    <row r="78" spans="1:13" x14ac:dyDescent="0.2">
      <c r="A78" s="39">
        <v>180409122650</v>
      </c>
      <c r="B78" t="str">
        <f t="shared" si="5"/>
        <v>20180409122650</v>
      </c>
      <c r="C78" s="9">
        <f t="shared" si="0"/>
        <v>43199.518634259257</v>
      </c>
      <c r="D78">
        <v>871</v>
      </c>
      <c r="E78" s="40">
        <v>104</v>
      </c>
      <c r="F78" t="str">
        <f t="shared" si="10"/>
        <v/>
      </c>
      <c r="G78" s="3">
        <f t="shared" si="11"/>
        <v>43199.518634259257</v>
      </c>
      <c r="H78" s="41">
        <f t="shared" si="12"/>
        <v>738.3</v>
      </c>
      <c r="I78" s="41">
        <f t="shared" si="13"/>
        <v>369.15</v>
      </c>
      <c r="J78" s="42">
        <f t="shared" si="14"/>
        <v>750.8</v>
      </c>
      <c r="K78" s="45">
        <f t="shared" si="15"/>
        <v>4483.4051904312346</v>
      </c>
      <c r="L78" s="46">
        <f t="shared" si="17"/>
        <v>72077.545950722706</v>
      </c>
      <c r="M78" s="44">
        <f t="shared" si="16"/>
        <v>0.36038772975361355</v>
      </c>
    </row>
    <row r="79" spans="1:13" x14ac:dyDescent="0.2">
      <c r="A79" s="39">
        <v>180409122652</v>
      </c>
      <c r="B79" t="str">
        <f t="shared" si="5"/>
        <v>20180409122652</v>
      </c>
      <c r="C79" s="9">
        <f t="shared" si="0"/>
        <v>43199.518657407411</v>
      </c>
      <c r="D79">
        <v>855</v>
      </c>
      <c r="E79" s="40">
        <v>106</v>
      </c>
      <c r="F79" t="str">
        <f t="shared" si="10"/>
        <v/>
      </c>
      <c r="G79" s="3">
        <f t="shared" si="11"/>
        <v>43199.518657407411</v>
      </c>
      <c r="H79" s="41">
        <f t="shared" si="12"/>
        <v>722.3</v>
      </c>
      <c r="I79" s="41">
        <f t="shared" si="13"/>
        <v>361.15</v>
      </c>
      <c r="J79" s="42">
        <f t="shared" si="14"/>
        <v>730.3</v>
      </c>
      <c r="K79" s="45">
        <f t="shared" si="15"/>
        <v>4360.9893587798761</v>
      </c>
      <c r="L79" s="46">
        <f t="shared" si="17"/>
        <v>76438.535309502578</v>
      </c>
      <c r="M79" s="44">
        <f t="shared" si="16"/>
        <v>0.38219267654751288</v>
      </c>
    </row>
    <row r="80" spans="1:13" x14ac:dyDescent="0.2">
      <c r="A80" s="39">
        <v>180409122654</v>
      </c>
      <c r="B80" t="str">
        <f t="shared" si="5"/>
        <v>20180409122654</v>
      </c>
      <c r="C80" s="9">
        <f t="shared" si="0"/>
        <v>43199.518680555557</v>
      </c>
      <c r="D80">
        <v>855</v>
      </c>
      <c r="E80" s="40">
        <v>108</v>
      </c>
      <c r="F80" t="str">
        <f t="shared" si="10"/>
        <v/>
      </c>
      <c r="G80" s="3">
        <f t="shared" si="11"/>
        <v>43199.518680555557</v>
      </c>
      <c r="H80" s="41">
        <f t="shared" si="12"/>
        <v>722.3</v>
      </c>
      <c r="I80" s="41">
        <f t="shared" si="13"/>
        <v>361.15</v>
      </c>
      <c r="J80" s="42">
        <f t="shared" si="14"/>
        <v>722.3</v>
      </c>
      <c r="K80" s="45">
        <f t="shared" si="15"/>
        <v>4313.2173269159312</v>
      </c>
      <c r="L80" s="46">
        <f t="shared" si="17"/>
        <v>80751.752636418503</v>
      </c>
      <c r="M80" s="44">
        <f t="shared" si="16"/>
        <v>0.40375876318209253</v>
      </c>
    </row>
    <row r="81" spans="1:13" x14ac:dyDescent="0.2">
      <c r="A81" s="39">
        <v>180409122656</v>
      </c>
      <c r="B81" t="str">
        <f t="shared" si="5"/>
        <v>20180409122656</v>
      </c>
      <c r="C81" s="9">
        <f t="shared" si="0"/>
        <v>43199.518703703703</v>
      </c>
      <c r="D81">
        <v>831</v>
      </c>
      <c r="E81" s="40">
        <v>110</v>
      </c>
      <c r="F81" t="str">
        <f t="shared" si="10"/>
        <v/>
      </c>
      <c r="G81" s="3">
        <f t="shared" si="11"/>
        <v>43199.518703703703</v>
      </c>
      <c r="H81" s="41">
        <f t="shared" si="12"/>
        <v>698.3</v>
      </c>
      <c r="I81" s="41">
        <f t="shared" si="13"/>
        <v>349.15</v>
      </c>
      <c r="J81" s="42">
        <f t="shared" si="14"/>
        <v>710.3</v>
      </c>
      <c r="K81" s="45">
        <f t="shared" si="15"/>
        <v>4241.5592791200133</v>
      </c>
      <c r="L81" s="46">
        <f t="shared" si="17"/>
        <v>84993.311915538521</v>
      </c>
      <c r="M81" s="44">
        <f t="shared" si="16"/>
        <v>0.42496655957769258</v>
      </c>
    </row>
    <row r="82" spans="1:13" x14ac:dyDescent="0.2">
      <c r="A82" s="39">
        <v>180409122658</v>
      </c>
      <c r="B82" t="str">
        <f t="shared" si="5"/>
        <v>20180409122658</v>
      </c>
      <c r="C82" s="9">
        <f t="shared" si="0"/>
        <v>43199.518726851849</v>
      </c>
      <c r="D82">
        <v>815</v>
      </c>
      <c r="E82" s="40">
        <v>112</v>
      </c>
      <c r="F82" t="str">
        <f t="shared" si="10"/>
        <v/>
      </c>
      <c r="G82" s="3">
        <f t="shared" si="11"/>
        <v>43199.518726851849</v>
      </c>
      <c r="H82" s="41">
        <f t="shared" si="12"/>
        <v>682.3</v>
      </c>
      <c r="I82" s="41">
        <f t="shared" si="13"/>
        <v>341.15</v>
      </c>
      <c r="J82" s="42">
        <f t="shared" si="14"/>
        <v>690.3</v>
      </c>
      <c r="K82" s="45">
        <f t="shared" si="15"/>
        <v>4122.1291994601515</v>
      </c>
      <c r="L82" s="46">
        <f t="shared" si="17"/>
        <v>89115.44111499867</v>
      </c>
      <c r="M82" s="44">
        <f t="shared" si="16"/>
        <v>0.44557720557499336</v>
      </c>
    </row>
    <row r="83" spans="1:13" x14ac:dyDescent="0.2">
      <c r="A83" s="39">
        <v>180409122700</v>
      </c>
      <c r="B83" t="str">
        <f t="shared" si="5"/>
        <v>20180409122700</v>
      </c>
      <c r="C83" s="9">
        <f t="shared" si="0"/>
        <v>43199.518750000003</v>
      </c>
      <c r="D83">
        <v>793</v>
      </c>
      <c r="E83" s="40">
        <v>114</v>
      </c>
      <c r="F83" t="str">
        <f t="shared" si="10"/>
        <v/>
      </c>
      <c r="G83" s="3">
        <f t="shared" si="11"/>
        <v>43199.518750000003</v>
      </c>
      <c r="H83" s="41">
        <f t="shared" si="12"/>
        <v>660.3</v>
      </c>
      <c r="I83" s="41">
        <f t="shared" si="13"/>
        <v>330.15</v>
      </c>
      <c r="J83" s="42">
        <f t="shared" si="14"/>
        <v>671.3</v>
      </c>
      <c r="K83" s="45">
        <f t="shared" si="15"/>
        <v>4008.6706237832818</v>
      </c>
      <c r="L83" s="46">
        <f t="shared" si="17"/>
        <v>93124.111738781954</v>
      </c>
      <c r="M83" s="44">
        <f t="shared" si="16"/>
        <v>0.46562055869390978</v>
      </c>
    </row>
    <row r="84" spans="1:13" x14ac:dyDescent="0.2">
      <c r="A84" s="39">
        <v>180409122702</v>
      </c>
      <c r="B84" t="str">
        <f t="shared" si="5"/>
        <v>20180409122702</v>
      </c>
      <c r="C84" s="9">
        <f t="shared" si="0"/>
        <v>43199.518773148149</v>
      </c>
      <c r="D84">
        <v>769</v>
      </c>
      <c r="E84" s="40">
        <v>116</v>
      </c>
      <c r="F84" t="str">
        <f t="shared" si="10"/>
        <v/>
      </c>
      <c r="G84" s="3">
        <f t="shared" si="11"/>
        <v>43199.518773148149</v>
      </c>
      <c r="H84" s="41">
        <f t="shared" si="12"/>
        <v>636.29999999999995</v>
      </c>
      <c r="I84" s="41">
        <f t="shared" si="13"/>
        <v>318.14999999999998</v>
      </c>
      <c r="J84" s="42">
        <f t="shared" si="14"/>
        <v>648.29999999999995</v>
      </c>
      <c r="K84" s="45">
        <f t="shared" si="15"/>
        <v>3871.3260321744401</v>
      </c>
      <c r="L84" s="46">
        <f t="shared" si="17"/>
        <v>96995.4377709564</v>
      </c>
      <c r="M84" s="44">
        <f t="shared" si="16"/>
        <v>0.48497718885478197</v>
      </c>
    </row>
    <row r="85" spans="1:13" x14ac:dyDescent="0.2">
      <c r="A85" s="39">
        <v>180409122704</v>
      </c>
      <c r="B85" t="str">
        <f t="shared" si="5"/>
        <v>20180409122704</v>
      </c>
      <c r="C85" s="9">
        <f t="shared" si="0"/>
        <v>43199.518796296295</v>
      </c>
      <c r="D85">
        <v>751</v>
      </c>
      <c r="E85" s="40">
        <v>118</v>
      </c>
      <c r="F85" t="str">
        <f t="shared" si="10"/>
        <v/>
      </c>
      <c r="G85" s="3">
        <f t="shared" si="11"/>
        <v>43199.518796296295</v>
      </c>
      <c r="H85" s="41">
        <f t="shared" si="12"/>
        <v>618.29999999999995</v>
      </c>
      <c r="I85" s="41">
        <f t="shared" si="13"/>
        <v>309.14999999999998</v>
      </c>
      <c r="J85" s="42">
        <f t="shared" si="14"/>
        <v>627.29999999999995</v>
      </c>
      <c r="K85" s="45">
        <f t="shared" si="15"/>
        <v>3745.9244485315844</v>
      </c>
      <c r="L85" s="46">
        <f t="shared" si="17"/>
        <v>100741.36221948799</v>
      </c>
      <c r="M85" s="44">
        <f t="shared" si="16"/>
        <v>0.50370681109743998</v>
      </c>
    </row>
    <row r="86" spans="1:13" x14ac:dyDescent="0.2">
      <c r="A86" s="39">
        <v>180409122706</v>
      </c>
      <c r="B86" t="str">
        <f t="shared" si="5"/>
        <v>20180409122706</v>
      </c>
      <c r="C86" s="9">
        <f t="shared" si="0"/>
        <v>43199.518819444442</v>
      </c>
      <c r="D86">
        <v>727</v>
      </c>
      <c r="E86" s="40">
        <v>120</v>
      </c>
      <c r="F86" t="str">
        <f t="shared" si="10"/>
        <v/>
      </c>
      <c r="G86" s="3">
        <f t="shared" si="11"/>
        <v>43199.518819444442</v>
      </c>
      <c r="H86" s="41">
        <f t="shared" si="12"/>
        <v>594.29999999999995</v>
      </c>
      <c r="I86" s="41">
        <f t="shared" si="13"/>
        <v>297.14999999999998</v>
      </c>
      <c r="J86" s="42">
        <f t="shared" si="14"/>
        <v>606.29999999999995</v>
      </c>
      <c r="K86" s="45">
        <f t="shared" si="15"/>
        <v>3620.5228648887291</v>
      </c>
      <c r="L86" s="46">
        <f t="shared" si="17"/>
        <v>104361.88508437671</v>
      </c>
      <c r="M86" s="44">
        <f t="shared" si="16"/>
        <v>0.52180942542188358</v>
      </c>
    </row>
    <row r="87" spans="1:13" x14ac:dyDescent="0.2">
      <c r="A87" s="39">
        <v>180409122708</v>
      </c>
      <c r="B87" t="str">
        <f t="shared" si="5"/>
        <v>20180409122708</v>
      </c>
      <c r="C87" s="9">
        <f t="shared" si="0"/>
        <v>43199.518842592595</v>
      </c>
      <c r="D87">
        <v>710</v>
      </c>
      <c r="E87" s="40">
        <v>122</v>
      </c>
      <c r="F87" t="str">
        <f t="shared" si="10"/>
        <v/>
      </c>
      <c r="G87" s="3">
        <f t="shared" si="11"/>
        <v>43199.518842592595</v>
      </c>
      <c r="H87" s="41">
        <f t="shared" si="12"/>
        <v>577.29999999999995</v>
      </c>
      <c r="I87" s="41">
        <f t="shared" si="13"/>
        <v>288.64999999999998</v>
      </c>
      <c r="J87" s="42">
        <f t="shared" si="14"/>
        <v>585.79999999999995</v>
      </c>
      <c r="K87" s="45">
        <f t="shared" si="15"/>
        <v>3498.1070332373702</v>
      </c>
      <c r="L87" s="46">
        <f t="shared" si="17"/>
        <v>107859.99211761408</v>
      </c>
      <c r="M87" s="44">
        <f t="shared" si="16"/>
        <v>0.53929996058807039</v>
      </c>
    </row>
    <row r="88" spans="1:13" x14ac:dyDescent="0.2">
      <c r="A88" s="39">
        <v>180409122710</v>
      </c>
      <c r="B88" t="str">
        <f t="shared" si="5"/>
        <v>20180409122710</v>
      </c>
      <c r="C88" s="9">
        <f t="shared" si="0"/>
        <v>43199.518865740742</v>
      </c>
      <c r="D88">
        <v>687</v>
      </c>
      <c r="E88" s="40">
        <v>124</v>
      </c>
      <c r="F88" t="str">
        <f t="shared" si="10"/>
        <v/>
      </c>
      <c r="G88" s="3">
        <f t="shared" si="11"/>
        <v>43199.518865740742</v>
      </c>
      <c r="H88" s="41">
        <f t="shared" si="12"/>
        <v>554.29999999999995</v>
      </c>
      <c r="I88" s="41">
        <f t="shared" si="13"/>
        <v>277.14999999999998</v>
      </c>
      <c r="J88" s="42">
        <f t="shared" si="14"/>
        <v>565.79999999999995</v>
      </c>
      <c r="K88" s="45">
        <f t="shared" si="15"/>
        <v>3378.6769535775074</v>
      </c>
      <c r="L88" s="46">
        <f t="shared" si="17"/>
        <v>111238.66907119159</v>
      </c>
      <c r="M88" s="44">
        <f t="shared" si="16"/>
        <v>0.55619334535595799</v>
      </c>
    </row>
    <row r="89" spans="1:13" x14ac:dyDescent="0.2">
      <c r="A89" s="39">
        <v>180409122712</v>
      </c>
      <c r="B89" t="str">
        <f t="shared" si="5"/>
        <v>20180409122712</v>
      </c>
      <c r="C89" s="9">
        <f t="shared" si="0"/>
        <v>43199.518888888888</v>
      </c>
      <c r="D89">
        <v>687</v>
      </c>
      <c r="E89" s="40">
        <v>126</v>
      </c>
      <c r="F89" t="str">
        <f t="shared" si="10"/>
        <v/>
      </c>
      <c r="G89" s="3">
        <f t="shared" si="11"/>
        <v>43199.518888888888</v>
      </c>
      <c r="H89" s="41">
        <f t="shared" si="12"/>
        <v>554.29999999999995</v>
      </c>
      <c r="I89" s="41">
        <f t="shared" si="13"/>
        <v>277.14999999999998</v>
      </c>
      <c r="J89" s="42">
        <f t="shared" si="14"/>
        <v>554.29999999999995</v>
      </c>
      <c r="K89" s="45">
        <f t="shared" si="15"/>
        <v>3310.0046577730868</v>
      </c>
      <c r="L89" s="46">
        <f t="shared" si="17"/>
        <v>114548.67372896467</v>
      </c>
      <c r="M89" s="44">
        <f t="shared" si="16"/>
        <v>0.57274336864482334</v>
      </c>
    </row>
    <row r="90" spans="1:13" x14ac:dyDescent="0.2">
      <c r="A90" s="39">
        <v>180409122714</v>
      </c>
      <c r="B90" t="str">
        <f t="shared" si="5"/>
        <v>20180409122714</v>
      </c>
      <c r="C90" s="9">
        <f t="shared" ref="C90:C153" si="18">DATE(LEFT(B90,4),MID(B90,5,2),MID(B90,7,2))+TIME(MID(B90,9,2),MID(B90,11,2),RIGHT(B90,2))</f>
        <v>43199.518912037034</v>
      </c>
      <c r="D90">
        <v>658</v>
      </c>
      <c r="E90" s="40">
        <v>128</v>
      </c>
      <c r="F90" t="str">
        <f t="shared" si="10"/>
        <v/>
      </c>
      <c r="G90" s="3">
        <f t="shared" si="11"/>
        <v>43199.518912037034</v>
      </c>
      <c r="H90" s="41">
        <f t="shared" si="12"/>
        <v>525.29999999999995</v>
      </c>
      <c r="I90" s="41">
        <f t="shared" si="13"/>
        <v>262.64999999999998</v>
      </c>
      <c r="J90" s="42">
        <f t="shared" si="14"/>
        <v>539.79999999999995</v>
      </c>
      <c r="K90" s="45">
        <f t="shared" si="15"/>
        <v>3223.4178500196863</v>
      </c>
      <c r="L90" s="46">
        <f t="shared" si="17"/>
        <v>117772.09157898436</v>
      </c>
      <c r="M90" s="44">
        <f t="shared" si="16"/>
        <v>0.58886045789492181</v>
      </c>
    </row>
    <row r="91" spans="1:13" x14ac:dyDescent="0.2">
      <c r="A91" s="39">
        <v>180409122716</v>
      </c>
      <c r="B91" t="str">
        <f t="shared" ref="B91:B154" si="19">"20"&amp;A91</f>
        <v>20180409122716</v>
      </c>
      <c r="C91" s="9">
        <f t="shared" si="18"/>
        <v>43199.518935185188</v>
      </c>
      <c r="D91">
        <v>640</v>
      </c>
      <c r="E91" s="40">
        <v>130</v>
      </c>
      <c r="F91" t="str">
        <f t="shared" si="10"/>
        <v/>
      </c>
      <c r="G91" s="3">
        <f t="shared" si="11"/>
        <v>43199.518935185188</v>
      </c>
      <c r="H91" s="41">
        <f t="shared" si="12"/>
        <v>507.3</v>
      </c>
      <c r="I91" s="41">
        <f t="shared" si="13"/>
        <v>253.65</v>
      </c>
      <c r="J91" s="42">
        <f t="shared" si="14"/>
        <v>516.29999999999995</v>
      </c>
      <c r="K91" s="45">
        <f t="shared" si="15"/>
        <v>3083.0875064193478</v>
      </c>
      <c r="L91" s="46">
        <f t="shared" si="17"/>
        <v>120855.17908540371</v>
      </c>
      <c r="M91" s="44">
        <f t="shared" si="16"/>
        <v>0.60427589542701854</v>
      </c>
    </row>
    <row r="92" spans="1:13" x14ac:dyDescent="0.2">
      <c r="A92" s="39">
        <v>180409122718</v>
      </c>
      <c r="B92" t="str">
        <f t="shared" si="19"/>
        <v>20180409122718</v>
      </c>
      <c r="C92" s="9">
        <f t="shared" si="18"/>
        <v>43199.518958333334</v>
      </c>
      <c r="D92">
        <v>620</v>
      </c>
      <c r="E92" s="40">
        <v>132</v>
      </c>
      <c r="F92" t="str">
        <f t="shared" si="10"/>
        <v/>
      </c>
      <c r="G92" s="3">
        <f t="shared" si="11"/>
        <v>43199.518958333334</v>
      </c>
      <c r="H92" s="41">
        <f t="shared" si="12"/>
        <v>487.3</v>
      </c>
      <c r="I92" s="41">
        <f t="shared" si="13"/>
        <v>243.65</v>
      </c>
      <c r="J92" s="42">
        <f t="shared" si="14"/>
        <v>497.3</v>
      </c>
      <c r="K92" s="45">
        <f t="shared" si="15"/>
        <v>2969.628930742479</v>
      </c>
      <c r="L92" s="46">
        <f t="shared" si="17"/>
        <v>123824.80801614618</v>
      </c>
      <c r="M92" s="44">
        <f t="shared" si="16"/>
        <v>0.61912404008073096</v>
      </c>
    </row>
    <row r="93" spans="1:13" x14ac:dyDescent="0.2">
      <c r="A93" s="39">
        <v>180409122720</v>
      </c>
      <c r="B93" t="str">
        <f t="shared" si="19"/>
        <v>20180409122720</v>
      </c>
      <c r="C93" s="9">
        <f t="shared" si="18"/>
        <v>43199.51898148148</v>
      </c>
      <c r="D93">
        <v>603</v>
      </c>
      <c r="E93" s="40">
        <v>134</v>
      </c>
      <c r="F93" t="str">
        <f t="shared" ref="F93:F156" si="20">IF(H93=$B$13,C93,"")</f>
        <v/>
      </c>
      <c r="G93" s="3">
        <f t="shared" ref="G93:G156" si="21">IF(D93-$B$11&gt;0,C93," ")</f>
        <v>43199.51898148148</v>
      </c>
      <c r="H93" s="41">
        <f t="shared" ref="H93:H156" si="22">IF((D93-$B$11)&gt;0,D93-$B$11,0)</f>
        <v>470.3</v>
      </c>
      <c r="I93" s="41">
        <f t="shared" ref="I93:I156" si="23">H93/2</f>
        <v>235.15</v>
      </c>
      <c r="J93" s="42">
        <f t="shared" ref="J93:J156" si="24">AVERAGE(I92:I93)*(E93-E92)</f>
        <v>478.8</v>
      </c>
      <c r="K93" s="45">
        <f t="shared" ref="K93:K156" si="25">J93*$B$19</f>
        <v>2859.1561070571065</v>
      </c>
      <c r="L93" s="46">
        <f t="shared" si="17"/>
        <v>126683.96412320329</v>
      </c>
      <c r="M93" s="44">
        <f t="shared" ref="M93:M156" si="26">L93/($B$17*1000)</f>
        <v>0.63341982061601643</v>
      </c>
    </row>
    <row r="94" spans="1:13" x14ac:dyDescent="0.2">
      <c r="A94" s="39">
        <v>180409122722</v>
      </c>
      <c r="B94" t="str">
        <f t="shared" si="19"/>
        <v>20180409122722</v>
      </c>
      <c r="C94" s="9">
        <f t="shared" si="18"/>
        <v>43199.519004629627</v>
      </c>
      <c r="D94">
        <v>587</v>
      </c>
      <c r="E94" s="40">
        <v>136</v>
      </c>
      <c r="F94" t="str">
        <f t="shared" si="20"/>
        <v/>
      </c>
      <c r="G94" s="3">
        <f t="shared" si="21"/>
        <v>43199.519004629627</v>
      </c>
      <c r="H94" s="41">
        <f t="shared" si="22"/>
        <v>454.3</v>
      </c>
      <c r="I94" s="41">
        <f t="shared" si="23"/>
        <v>227.15</v>
      </c>
      <c r="J94" s="42">
        <f t="shared" si="24"/>
        <v>462.3</v>
      </c>
      <c r="K94" s="45">
        <f t="shared" si="25"/>
        <v>2760.62629133772</v>
      </c>
      <c r="L94" s="46">
        <f t="shared" ref="L94:L157" si="27">L93+K94</f>
        <v>129444.590414541</v>
      </c>
      <c r="M94" s="44">
        <f t="shared" si="26"/>
        <v>0.64722295207270497</v>
      </c>
    </row>
    <row r="95" spans="1:13" x14ac:dyDescent="0.2">
      <c r="A95" s="39">
        <v>180409122724</v>
      </c>
      <c r="B95" t="str">
        <f t="shared" si="19"/>
        <v>20180409122724</v>
      </c>
      <c r="C95" s="9">
        <f t="shared" si="18"/>
        <v>43199.51902777778</v>
      </c>
      <c r="D95">
        <v>565</v>
      </c>
      <c r="E95" s="40">
        <v>138</v>
      </c>
      <c r="F95" t="str">
        <f t="shared" si="20"/>
        <v/>
      </c>
      <c r="G95" s="3">
        <f t="shared" si="21"/>
        <v>43199.51902777778</v>
      </c>
      <c r="H95" s="41">
        <f t="shared" si="22"/>
        <v>432.3</v>
      </c>
      <c r="I95" s="41">
        <f t="shared" si="23"/>
        <v>216.15</v>
      </c>
      <c r="J95" s="42">
        <f t="shared" si="24"/>
        <v>443.3</v>
      </c>
      <c r="K95" s="45">
        <f t="shared" si="25"/>
        <v>2647.1677156608507</v>
      </c>
      <c r="L95" s="46">
        <f t="shared" si="27"/>
        <v>132091.75813020187</v>
      </c>
      <c r="M95" s="44">
        <f t="shared" si="26"/>
        <v>0.66045879065100932</v>
      </c>
    </row>
    <row r="96" spans="1:13" x14ac:dyDescent="0.2">
      <c r="A96" s="39">
        <v>180409122726</v>
      </c>
      <c r="B96" t="str">
        <f t="shared" si="19"/>
        <v>20180409122726</v>
      </c>
      <c r="C96" s="9">
        <f t="shared" si="18"/>
        <v>43199.519050925926</v>
      </c>
      <c r="D96">
        <v>552</v>
      </c>
      <c r="E96" s="40">
        <v>140</v>
      </c>
      <c r="F96" t="str">
        <f t="shared" si="20"/>
        <v/>
      </c>
      <c r="G96" s="3">
        <f t="shared" si="21"/>
        <v>43199.519050925926</v>
      </c>
      <c r="H96" s="41">
        <f t="shared" si="22"/>
        <v>419.3</v>
      </c>
      <c r="I96" s="41">
        <f t="shared" si="23"/>
        <v>209.65</v>
      </c>
      <c r="J96" s="42">
        <f t="shared" si="24"/>
        <v>425.8</v>
      </c>
      <c r="K96" s="45">
        <f t="shared" si="25"/>
        <v>2542.6663959584707</v>
      </c>
      <c r="L96" s="46">
        <f t="shared" si="27"/>
        <v>134634.42452616035</v>
      </c>
      <c r="M96" s="44">
        <f t="shared" si="26"/>
        <v>0.67317212263080173</v>
      </c>
    </row>
    <row r="97" spans="1:13" x14ac:dyDescent="0.2">
      <c r="A97" s="39">
        <v>180409122728</v>
      </c>
      <c r="B97" t="str">
        <f t="shared" si="19"/>
        <v>20180409122728</v>
      </c>
      <c r="C97" s="9">
        <f t="shared" si="18"/>
        <v>43199.519074074073</v>
      </c>
      <c r="D97">
        <v>537</v>
      </c>
      <c r="E97" s="40">
        <v>142</v>
      </c>
      <c r="F97" t="str">
        <f t="shared" si="20"/>
        <v/>
      </c>
      <c r="G97" s="3">
        <f t="shared" si="21"/>
        <v>43199.519074074073</v>
      </c>
      <c r="H97" s="41">
        <f t="shared" si="22"/>
        <v>404.3</v>
      </c>
      <c r="I97" s="41">
        <f t="shared" si="23"/>
        <v>202.15</v>
      </c>
      <c r="J97" s="42">
        <f t="shared" si="24"/>
        <v>411.8</v>
      </c>
      <c r="K97" s="45">
        <f t="shared" si="25"/>
        <v>2459.0653401965674</v>
      </c>
      <c r="L97" s="46">
        <f t="shared" si="27"/>
        <v>137093.48986635692</v>
      </c>
      <c r="M97" s="44">
        <f t="shared" si="26"/>
        <v>0.68546744933178461</v>
      </c>
    </row>
    <row r="98" spans="1:13" x14ac:dyDescent="0.2">
      <c r="A98" s="39">
        <v>180409122730</v>
      </c>
      <c r="B98" t="str">
        <f t="shared" si="19"/>
        <v>20180409122730</v>
      </c>
      <c r="C98" s="9">
        <f t="shared" si="18"/>
        <v>43199.519097222219</v>
      </c>
      <c r="D98">
        <v>537</v>
      </c>
      <c r="E98" s="40">
        <v>144</v>
      </c>
      <c r="F98" t="str">
        <f t="shared" si="20"/>
        <v/>
      </c>
      <c r="G98" s="3">
        <f t="shared" si="21"/>
        <v>43199.519097222219</v>
      </c>
      <c r="H98" s="41">
        <f t="shared" si="22"/>
        <v>404.3</v>
      </c>
      <c r="I98" s="41">
        <f t="shared" si="23"/>
        <v>202.15</v>
      </c>
      <c r="J98" s="42">
        <f t="shared" si="24"/>
        <v>404.3</v>
      </c>
      <c r="K98" s="45">
        <f t="shared" si="25"/>
        <v>2414.2790603241187</v>
      </c>
      <c r="L98" s="46">
        <f t="shared" si="27"/>
        <v>139507.76892668105</v>
      </c>
      <c r="M98" s="44">
        <f t="shared" si="26"/>
        <v>0.69753884463340521</v>
      </c>
    </row>
    <row r="99" spans="1:13" x14ac:dyDescent="0.2">
      <c r="A99" s="39">
        <v>180409122732</v>
      </c>
      <c r="B99" t="str">
        <f t="shared" si="19"/>
        <v>20180409122732</v>
      </c>
      <c r="C99" s="9">
        <f t="shared" si="18"/>
        <v>43199.519120370373</v>
      </c>
      <c r="D99">
        <v>516</v>
      </c>
      <c r="E99" s="40">
        <v>146</v>
      </c>
      <c r="F99" t="str">
        <f t="shared" si="20"/>
        <v/>
      </c>
      <c r="G99" s="3">
        <f t="shared" si="21"/>
        <v>43199.519120370373</v>
      </c>
      <c r="H99" s="41">
        <f t="shared" si="22"/>
        <v>383.3</v>
      </c>
      <c r="I99" s="41">
        <f t="shared" si="23"/>
        <v>191.65</v>
      </c>
      <c r="J99" s="42">
        <f t="shared" si="24"/>
        <v>393.8</v>
      </c>
      <c r="K99" s="45">
        <f t="shared" si="25"/>
        <v>2351.5782685026911</v>
      </c>
      <c r="L99" s="46">
        <f t="shared" si="27"/>
        <v>141859.34719518374</v>
      </c>
      <c r="M99" s="44">
        <f t="shared" si="26"/>
        <v>0.70929673597591869</v>
      </c>
    </row>
    <row r="100" spans="1:13" x14ac:dyDescent="0.2">
      <c r="A100" s="39">
        <v>180409122734</v>
      </c>
      <c r="B100" t="str">
        <f t="shared" si="19"/>
        <v>20180409122734</v>
      </c>
      <c r="C100" s="9">
        <f t="shared" si="18"/>
        <v>43199.519143518519</v>
      </c>
      <c r="D100">
        <v>501</v>
      </c>
      <c r="E100" s="40">
        <v>148</v>
      </c>
      <c r="F100" t="str">
        <f t="shared" si="20"/>
        <v/>
      </c>
      <c r="G100" s="3">
        <f t="shared" si="21"/>
        <v>43199.519143518519</v>
      </c>
      <c r="H100" s="41">
        <f t="shared" si="22"/>
        <v>368.3</v>
      </c>
      <c r="I100" s="41">
        <f t="shared" si="23"/>
        <v>184.15</v>
      </c>
      <c r="J100" s="42">
        <f t="shared" si="24"/>
        <v>375.8</v>
      </c>
      <c r="K100" s="45">
        <f t="shared" si="25"/>
        <v>2244.0911968088149</v>
      </c>
      <c r="L100" s="46">
        <f t="shared" si="27"/>
        <v>144103.43839199256</v>
      </c>
      <c r="M100" s="44">
        <f t="shared" si="26"/>
        <v>0.72051719195996278</v>
      </c>
    </row>
    <row r="101" spans="1:13" x14ac:dyDescent="0.2">
      <c r="A101" s="39">
        <v>180409122736</v>
      </c>
      <c r="B101" t="str">
        <f t="shared" si="19"/>
        <v>20180409122736</v>
      </c>
      <c r="C101" s="9">
        <f t="shared" si="18"/>
        <v>43199.519166666665</v>
      </c>
      <c r="D101">
        <v>489</v>
      </c>
      <c r="E101" s="40">
        <v>150</v>
      </c>
      <c r="F101" t="str">
        <f t="shared" si="20"/>
        <v/>
      </c>
      <c r="G101" s="3">
        <f t="shared" si="21"/>
        <v>43199.519166666665</v>
      </c>
      <c r="H101" s="41">
        <f t="shared" si="22"/>
        <v>356.3</v>
      </c>
      <c r="I101" s="41">
        <f t="shared" si="23"/>
        <v>178.15</v>
      </c>
      <c r="J101" s="42">
        <f t="shared" si="24"/>
        <v>362.3</v>
      </c>
      <c r="K101" s="45">
        <f t="shared" si="25"/>
        <v>2163.4758930384078</v>
      </c>
      <c r="L101" s="46">
        <f t="shared" si="27"/>
        <v>146266.91428503097</v>
      </c>
      <c r="M101" s="44">
        <f t="shared" si="26"/>
        <v>0.7313345714251549</v>
      </c>
    </row>
    <row r="102" spans="1:13" x14ac:dyDescent="0.2">
      <c r="A102" s="39">
        <v>180409122738</v>
      </c>
      <c r="B102" t="str">
        <f t="shared" si="19"/>
        <v>20180409122738</v>
      </c>
      <c r="C102" s="9">
        <f t="shared" si="18"/>
        <v>43199.519189814811</v>
      </c>
      <c r="D102">
        <v>472</v>
      </c>
      <c r="E102" s="40">
        <v>152</v>
      </c>
      <c r="F102" t="str">
        <f t="shared" si="20"/>
        <v/>
      </c>
      <c r="G102" s="3">
        <f t="shared" si="21"/>
        <v>43199.519189814811</v>
      </c>
      <c r="H102" s="41">
        <f t="shared" si="22"/>
        <v>339.3</v>
      </c>
      <c r="I102" s="41">
        <f t="shared" si="23"/>
        <v>169.65</v>
      </c>
      <c r="J102" s="42">
        <f t="shared" si="24"/>
        <v>347.8</v>
      </c>
      <c r="K102" s="45">
        <f t="shared" si="25"/>
        <v>2076.8890852850077</v>
      </c>
      <c r="L102" s="46">
        <f t="shared" si="27"/>
        <v>148343.80337031599</v>
      </c>
      <c r="M102" s="44">
        <f t="shared" si="26"/>
        <v>0.74171901685157993</v>
      </c>
    </row>
    <row r="103" spans="1:13" x14ac:dyDescent="0.2">
      <c r="A103" s="39">
        <v>180409122740</v>
      </c>
      <c r="B103" t="str">
        <f t="shared" si="19"/>
        <v>20180409122740</v>
      </c>
      <c r="C103" s="9">
        <f t="shared" si="18"/>
        <v>43199.519212962965</v>
      </c>
      <c r="D103">
        <v>457</v>
      </c>
      <c r="E103" s="40">
        <v>154</v>
      </c>
      <c r="F103" t="str">
        <f t="shared" si="20"/>
        <v/>
      </c>
      <c r="G103" s="3">
        <f t="shared" si="21"/>
        <v>43199.519212962965</v>
      </c>
      <c r="H103" s="41">
        <f t="shared" si="22"/>
        <v>324.3</v>
      </c>
      <c r="I103" s="41">
        <f t="shared" si="23"/>
        <v>162.15</v>
      </c>
      <c r="J103" s="42">
        <f t="shared" si="24"/>
        <v>331.8</v>
      </c>
      <c r="K103" s="45">
        <f t="shared" si="25"/>
        <v>1981.3450215571177</v>
      </c>
      <c r="L103" s="46">
        <f t="shared" si="27"/>
        <v>150325.14839187311</v>
      </c>
      <c r="M103" s="44">
        <f t="shared" si="26"/>
        <v>0.7516257419593656</v>
      </c>
    </row>
    <row r="104" spans="1:13" x14ac:dyDescent="0.2">
      <c r="A104" s="39">
        <v>180409122742</v>
      </c>
      <c r="B104" t="str">
        <f t="shared" si="19"/>
        <v>20180409122742</v>
      </c>
      <c r="C104" s="9">
        <f t="shared" si="18"/>
        <v>43199.519236111111</v>
      </c>
      <c r="D104">
        <v>455</v>
      </c>
      <c r="E104" s="40">
        <v>156</v>
      </c>
      <c r="F104" t="str">
        <f t="shared" si="20"/>
        <v/>
      </c>
      <c r="G104" s="3">
        <f t="shared" si="21"/>
        <v>43199.519236111111</v>
      </c>
      <c r="H104" s="41">
        <f t="shared" si="22"/>
        <v>322.3</v>
      </c>
      <c r="I104" s="41">
        <f t="shared" si="23"/>
        <v>161.15</v>
      </c>
      <c r="J104" s="42">
        <f t="shared" si="24"/>
        <v>323.3</v>
      </c>
      <c r="K104" s="45">
        <f t="shared" si="25"/>
        <v>1930.587237701676</v>
      </c>
      <c r="L104" s="46">
        <f t="shared" si="27"/>
        <v>152255.73562957477</v>
      </c>
      <c r="M104" s="44">
        <f t="shared" si="26"/>
        <v>0.76127867814787387</v>
      </c>
    </row>
    <row r="105" spans="1:13" x14ac:dyDescent="0.2">
      <c r="A105" s="39">
        <v>180409122744</v>
      </c>
      <c r="B105" t="str">
        <f t="shared" si="19"/>
        <v>20180409122744</v>
      </c>
      <c r="C105" s="9">
        <f t="shared" si="18"/>
        <v>43199.519259259258</v>
      </c>
      <c r="D105">
        <v>437</v>
      </c>
      <c r="E105" s="40">
        <v>158</v>
      </c>
      <c r="F105" t="str">
        <f t="shared" si="20"/>
        <v/>
      </c>
      <c r="G105" s="3">
        <f t="shared" si="21"/>
        <v>43199.519259259258</v>
      </c>
      <c r="H105" s="41">
        <f t="shared" si="22"/>
        <v>304.3</v>
      </c>
      <c r="I105" s="41">
        <f t="shared" si="23"/>
        <v>152.15</v>
      </c>
      <c r="J105" s="42">
        <f t="shared" si="24"/>
        <v>313.3</v>
      </c>
      <c r="K105" s="45">
        <f t="shared" si="25"/>
        <v>1870.8721978717449</v>
      </c>
      <c r="L105" s="46">
        <f t="shared" si="27"/>
        <v>154126.60782744651</v>
      </c>
      <c r="M105" s="44">
        <f t="shared" si="26"/>
        <v>0.77063303913723258</v>
      </c>
    </row>
    <row r="106" spans="1:13" x14ac:dyDescent="0.2">
      <c r="A106" s="39">
        <v>180409122746</v>
      </c>
      <c r="B106" t="str">
        <f t="shared" si="19"/>
        <v>20180409122746</v>
      </c>
      <c r="C106" s="9">
        <f t="shared" si="18"/>
        <v>43199.519282407404</v>
      </c>
      <c r="D106">
        <v>425</v>
      </c>
      <c r="E106" s="40">
        <v>160</v>
      </c>
      <c r="F106" t="str">
        <f t="shared" si="20"/>
        <v/>
      </c>
      <c r="G106" s="3">
        <f t="shared" si="21"/>
        <v>43199.519282407404</v>
      </c>
      <c r="H106" s="41">
        <f t="shared" si="22"/>
        <v>292.3</v>
      </c>
      <c r="I106" s="41">
        <f t="shared" si="23"/>
        <v>146.15</v>
      </c>
      <c r="J106" s="42">
        <f t="shared" si="24"/>
        <v>298.3</v>
      </c>
      <c r="K106" s="45">
        <f t="shared" si="25"/>
        <v>1781.2996381268481</v>
      </c>
      <c r="L106" s="46">
        <f t="shared" si="27"/>
        <v>155907.90746557337</v>
      </c>
      <c r="M106" s="44">
        <f t="shared" si="26"/>
        <v>0.77953953732786685</v>
      </c>
    </row>
    <row r="107" spans="1:13" x14ac:dyDescent="0.2">
      <c r="A107" s="39">
        <v>180409122748</v>
      </c>
      <c r="B107" t="str">
        <f t="shared" si="19"/>
        <v>20180409122748</v>
      </c>
      <c r="C107" s="9">
        <f t="shared" si="18"/>
        <v>43199.519305555557</v>
      </c>
      <c r="D107">
        <v>414</v>
      </c>
      <c r="E107" s="40">
        <v>162</v>
      </c>
      <c r="F107" t="str">
        <f t="shared" si="20"/>
        <v/>
      </c>
      <c r="G107" s="3">
        <f t="shared" si="21"/>
        <v>43199.519305555557</v>
      </c>
      <c r="H107" s="41">
        <f t="shared" si="22"/>
        <v>281.3</v>
      </c>
      <c r="I107" s="41">
        <f t="shared" si="23"/>
        <v>140.65</v>
      </c>
      <c r="J107" s="42">
        <f t="shared" si="24"/>
        <v>286.8</v>
      </c>
      <c r="K107" s="45">
        <f t="shared" si="25"/>
        <v>1712.6273423224272</v>
      </c>
      <c r="L107" s="46">
        <f t="shared" si="27"/>
        <v>157620.5348078958</v>
      </c>
      <c r="M107" s="44">
        <f t="shared" si="26"/>
        <v>0.78810267403947898</v>
      </c>
    </row>
    <row r="108" spans="1:13" x14ac:dyDescent="0.2">
      <c r="A108" s="39">
        <v>180409122750</v>
      </c>
      <c r="B108" t="str">
        <f t="shared" si="19"/>
        <v>20180409122750</v>
      </c>
      <c r="C108" s="9">
        <f t="shared" si="18"/>
        <v>43199.519328703704</v>
      </c>
      <c r="D108">
        <v>401</v>
      </c>
      <c r="E108" s="40">
        <v>164</v>
      </c>
      <c r="F108" t="str">
        <f t="shared" si="20"/>
        <v/>
      </c>
      <c r="G108" s="3">
        <f t="shared" si="21"/>
        <v>43199.519328703704</v>
      </c>
      <c r="H108" s="41">
        <f t="shared" si="22"/>
        <v>268.3</v>
      </c>
      <c r="I108" s="41">
        <f t="shared" si="23"/>
        <v>134.15</v>
      </c>
      <c r="J108" s="42">
        <f t="shared" si="24"/>
        <v>274.8</v>
      </c>
      <c r="K108" s="45">
        <f t="shared" si="25"/>
        <v>1640.9692945265097</v>
      </c>
      <c r="L108" s="46">
        <f t="shared" si="27"/>
        <v>159261.5041024223</v>
      </c>
      <c r="M108" s="44">
        <f t="shared" si="26"/>
        <v>0.79630752051211151</v>
      </c>
    </row>
    <row r="109" spans="1:13" x14ac:dyDescent="0.2">
      <c r="A109" s="39">
        <v>180409122752</v>
      </c>
      <c r="B109" t="str">
        <f t="shared" si="19"/>
        <v>20180409122752</v>
      </c>
      <c r="C109" s="9">
        <f t="shared" si="18"/>
        <v>43199.51935185185</v>
      </c>
      <c r="D109">
        <v>401</v>
      </c>
      <c r="E109" s="40">
        <v>166</v>
      </c>
      <c r="F109" t="str">
        <f t="shared" si="20"/>
        <v/>
      </c>
      <c r="G109" s="3">
        <f t="shared" si="21"/>
        <v>43199.51935185185</v>
      </c>
      <c r="H109" s="41">
        <f t="shared" si="22"/>
        <v>268.3</v>
      </c>
      <c r="I109" s="41">
        <f t="shared" si="23"/>
        <v>134.15</v>
      </c>
      <c r="J109" s="42">
        <f t="shared" si="24"/>
        <v>268.3</v>
      </c>
      <c r="K109" s="45">
        <f t="shared" si="25"/>
        <v>1602.1545186370545</v>
      </c>
      <c r="L109" s="46">
        <f t="shared" si="27"/>
        <v>160863.65862105935</v>
      </c>
      <c r="M109" s="44">
        <f t="shared" si="26"/>
        <v>0.80431829310529679</v>
      </c>
    </row>
    <row r="110" spans="1:13" x14ac:dyDescent="0.2">
      <c r="A110" s="39">
        <v>180409122754</v>
      </c>
      <c r="B110" t="str">
        <f t="shared" si="19"/>
        <v>20180409122754</v>
      </c>
      <c r="C110" s="9">
        <f t="shared" si="18"/>
        <v>43199.519375000003</v>
      </c>
      <c r="D110">
        <v>385</v>
      </c>
      <c r="E110" s="40">
        <v>168</v>
      </c>
      <c r="F110" t="str">
        <f t="shared" si="20"/>
        <v/>
      </c>
      <c r="G110" s="3">
        <f t="shared" si="21"/>
        <v>43199.519375000003</v>
      </c>
      <c r="H110" s="41">
        <f t="shared" si="22"/>
        <v>252.3</v>
      </c>
      <c r="I110" s="41">
        <f t="shared" si="23"/>
        <v>126.15</v>
      </c>
      <c r="J110" s="42">
        <f t="shared" si="24"/>
        <v>260.3</v>
      </c>
      <c r="K110" s="45">
        <f t="shared" si="25"/>
        <v>1554.3824867731093</v>
      </c>
      <c r="L110" s="46">
        <f t="shared" si="27"/>
        <v>162418.04110783245</v>
      </c>
      <c r="M110" s="44">
        <f t="shared" si="26"/>
        <v>0.81209020553916222</v>
      </c>
    </row>
    <row r="111" spans="1:13" x14ac:dyDescent="0.2">
      <c r="A111" s="39">
        <v>180409122756</v>
      </c>
      <c r="B111" t="str">
        <f t="shared" si="19"/>
        <v>20180409122756</v>
      </c>
      <c r="C111" s="9">
        <f t="shared" si="18"/>
        <v>43199.51939814815</v>
      </c>
      <c r="D111">
        <v>373</v>
      </c>
      <c r="E111" s="40">
        <v>170</v>
      </c>
      <c r="F111" t="str">
        <f t="shared" si="20"/>
        <v/>
      </c>
      <c r="G111" s="3">
        <f t="shared" si="21"/>
        <v>43199.51939814815</v>
      </c>
      <c r="H111" s="41">
        <f t="shared" si="22"/>
        <v>240.3</v>
      </c>
      <c r="I111" s="41">
        <f t="shared" si="23"/>
        <v>120.15</v>
      </c>
      <c r="J111" s="42">
        <f t="shared" si="24"/>
        <v>246.3</v>
      </c>
      <c r="K111" s="45">
        <f t="shared" si="25"/>
        <v>1470.7814310112058</v>
      </c>
      <c r="L111" s="46">
        <f t="shared" si="27"/>
        <v>163888.82253884367</v>
      </c>
      <c r="M111" s="44">
        <f t="shared" si="26"/>
        <v>0.81944411269421835</v>
      </c>
    </row>
    <row r="112" spans="1:13" x14ac:dyDescent="0.2">
      <c r="A112" s="39">
        <v>180409122758</v>
      </c>
      <c r="B112" t="str">
        <f t="shared" si="19"/>
        <v>20180409122758</v>
      </c>
      <c r="C112" s="9">
        <f t="shared" si="18"/>
        <v>43199.519421296296</v>
      </c>
      <c r="D112">
        <v>371</v>
      </c>
      <c r="E112" s="40">
        <v>172</v>
      </c>
      <c r="F112" t="str">
        <f t="shared" si="20"/>
        <v/>
      </c>
      <c r="G112" s="3">
        <f t="shared" si="21"/>
        <v>43199.519421296296</v>
      </c>
      <c r="H112" s="41">
        <f t="shared" si="22"/>
        <v>238.3</v>
      </c>
      <c r="I112" s="41">
        <f t="shared" si="23"/>
        <v>119.15</v>
      </c>
      <c r="J112" s="42">
        <f t="shared" si="24"/>
        <v>239.3</v>
      </c>
      <c r="K112" s="45">
        <f t="shared" si="25"/>
        <v>1428.9809031302539</v>
      </c>
      <c r="L112" s="46">
        <f t="shared" si="27"/>
        <v>165317.80344197393</v>
      </c>
      <c r="M112" s="44">
        <f t="shared" si="26"/>
        <v>0.82658901720986966</v>
      </c>
    </row>
    <row r="113" spans="1:13" x14ac:dyDescent="0.2">
      <c r="A113" s="39">
        <v>180409122800</v>
      </c>
      <c r="B113" t="str">
        <f t="shared" si="19"/>
        <v>20180409122800</v>
      </c>
      <c r="C113" s="9">
        <f t="shared" si="18"/>
        <v>43199.519444444442</v>
      </c>
      <c r="D113">
        <v>352</v>
      </c>
      <c r="E113" s="40">
        <v>174</v>
      </c>
      <c r="F113" t="str">
        <f t="shared" si="20"/>
        <v/>
      </c>
      <c r="G113" s="3">
        <f t="shared" si="21"/>
        <v>43199.519444444442</v>
      </c>
      <c r="H113" s="41">
        <f t="shared" si="22"/>
        <v>219.3</v>
      </c>
      <c r="I113" s="41">
        <f t="shared" si="23"/>
        <v>109.65</v>
      </c>
      <c r="J113" s="42">
        <f t="shared" si="24"/>
        <v>228.8</v>
      </c>
      <c r="K113" s="45">
        <f t="shared" si="25"/>
        <v>1366.2801113088262</v>
      </c>
      <c r="L113" s="46">
        <f t="shared" si="27"/>
        <v>166684.08355328275</v>
      </c>
      <c r="M113" s="44">
        <f t="shared" si="26"/>
        <v>0.83342041776641373</v>
      </c>
    </row>
    <row r="114" spans="1:13" x14ac:dyDescent="0.2">
      <c r="A114" s="39">
        <v>180409122802</v>
      </c>
      <c r="B114" t="str">
        <f t="shared" si="19"/>
        <v>20180409122802</v>
      </c>
      <c r="C114" s="9">
        <f t="shared" si="18"/>
        <v>43199.519467592596</v>
      </c>
      <c r="D114">
        <v>349</v>
      </c>
      <c r="E114" s="40">
        <v>176</v>
      </c>
      <c r="F114" t="str">
        <f t="shared" si="20"/>
        <v/>
      </c>
      <c r="G114" s="3">
        <f t="shared" si="21"/>
        <v>43199.519467592596</v>
      </c>
      <c r="H114" s="41">
        <f t="shared" si="22"/>
        <v>216.3</v>
      </c>
      <c r="I114" s="41">
        <f t="shared" si="23"/>
        <v>108.15</v>
      </c>
      <c r="J114" s="42">
        <f t="shared" si="24"/>
        <v>217.8</v>
      </c>
      <c r="K114" s="45">
        <f t="shared" si="25"/>
        <v>1300.5935674959019</v>
      </c>
      <c r="L114" s="46">
        <f t="shared" si="27"/>
        <v>167984.67712077865</v>
      </c>
      <c r="M114" s="44">
        <f t="shared" si="26"/>
        <v>0.83992338560389324</v>
      </c>
    </row>
    <row r="115" spans="1:13" x14ac:dyDescent="0.2">
      <c r="A115" s="39">
        <v>180409122804</v>
      </c>
      <c r="B115" t="str">
        <f t="shared" si="19"/>
        <v>20180409122804</v>
      </c>
      <c r="C115" s="9">
        <f t="shared" si="18"/>
        <v>43199.519490740742</v>
      </c>
      <c r="D115">
        <v>331</v>
      </c>
      <c r="E115" s="40">
        <v>178</v>
      </c>
      <c r="F115" t="str">
        <f t="shared" si="20"/>
        <v/>
      </c>
      <c r="G115" s="3">
        <f t="shared" si="21"/>
        <v>43199.519490740742</v>
      </c>
      <c r="H115" s="41">
        <f t="shared" si="22"/>
        <v>198.3</v>
      </c>
      <c r="I115" s="41">
        <f t="shared" si="23"/>
        <v>99.15</v>
      </c>
      <c r="J115" s="42">
        <f t="shared" si="24"/>
        <v>207.3</v>
      </c>
      <c r="K115" s="45">
        <f t="shared" si="25"/>
        <v>1237.892775674474</v>
      </c>
      <c r="L115" s="46">
        <f t="shared" si="27"/>
        <v>169222.56989645312</v>
      </c>
      <c r="M115" s="44">
        <f t="shared" si="26"/>
        <v>0.84611284948226562</v>
      </c>
    </row>
    <row r="116" spans="1:13" x14ac:dyDescent="0.2">
      <c r="A116" s="39">
        <v>180409122806</v>
      </c>
      <c r="B116" t="str">
        <f t="shared" si="19"/>
        <v>20180409122806</v>
      </c>
      <c r="C116" s="9">
        <f t="shared" si="18"/>
        <v>43199.519513888888</v>
      </c>
      <c r="D116">
        <v>330</v>
      </c>
      <c r="E116" s="40">
        <v>180</v>
      </c>
      <c r="F116" t="str">
        <f t="shared" si="20"/>
        <v/>
      </c>
      <c r="G116" s="3">
        <f t="shared" si="21"/>
        <v>43199.519513888888</v>
      </c>
      <c r="H116" s="41">
        <f t="shared" si="22"/>
        <v>197.3</v>
      </c>
      <c r="I116" s="41">
        <f t="shared" si="23"/>
        <v>98.65</v>
      </c>
      <c r="J116" s="42">
        <f t="shared" si="24"/>
        <v>197.8</v>
      </c>
      <c r="K116" s="45">
        <f t="shared" si="25"/>
        <v>1181.1634878360394</v>
      </c>
      <c r="L116" s="46">
        <f t="shared" si="27"/>
        <v>170403.73338428917</v>
      </c>
      <c r="M116" s="44">
        <f t="shared" si="26"/>
        <v>0.85201866692144579</v>
      </c>
    </row>
    <row r="117" spans="1:13" x14ac:dyDescent="0.2">
      <c r="A117" s="39">
        <v>180409122808</v>
      </c>
      <c r="B117" t="str">
        <f t="shared" si="19"/>
        <v>20180409122808</v>
      </c>
      <c r="C117" s="9">
        <f t="shared" si="18"/>
        <v>43199.519537037035</v>
      </c>
      <c r="D117">
        <v>314</v>
      </c>
      <c r="E117" s="40">
        <v>182</v>
      </c>
      <c r="F117" t="str">
        <f t="shared" si="20"/>
        <v/>
      </c>
      <c r="G117" s="3">
        <f t="shared" si="21"/>
        <v>43199.519537037035</v>
      </c>
      <c r="H117" s="41">
        <f t="shared" si="22"/>
        <v>181.3</v>
      </c>
      <c r="I117" s="41">
        <f t="shared" si="23"/>
        <v>90.65</v>
      </c>
      <c r="J117" s="42">
        <f t="shared" si="24"/>
        <v>189.3</v>
      </c>
      <c r="K117" s="45">
        <f t="shared" si="25"/>
        <v>1130.4057039805978</v>
      </c>
      <c r="L117" s="46">
        <f t="shared" si="27"/>
        <v>171534.13908826976</v>
      </c>
      <c r="M117" s="44">
        <f t="shared" si="26"/>
        <v>0.85767069544134877</v>
      </c>
    </row>
    <row r="118" spans="1:13" x14ac:dyDescent="0.2">
      <c r="A118" s="39">
        <v>180409122810</v>
      </c>
      <c r="B118" t="str">
        <f t="shared" si="19"/>
        <v>20180409122810</v>
      </c>
      <c r="C118" s="9">
        <f t="shared" si="18"/>
        <v>43199.519560185188</v>
      </c>
      <c r="D118">
        <v>314</v>
      </c>
      <c r="E118" s="40">
        <v>184</v>
      </c>
      <c r="F118" t="str">
        <f t="shared" si="20"/>
        <v/>
      </c>
      <c r="G118" s="3">
        <f t="shared" si="21"/>
        <v>43199.519560185188</v>
      </c>
      <c r="H118" s="41">
        <f t="shared" si="22"/>
        <v>181.3</v>
      </c>
      <c r="I118" s="41">
        <f t="shared" si="23"/>
        <v>90.65</v>
      </c>
      <c r="J118" s="42">
        <f t="shared" si="24"/>
        <v>181.3</v>
      </c>
      <c r="K118" s="45">
        <f t="shared" si="25"/>
        <v>1082.6336721166529</v>
      </c>
      <c r="L118" s="46">
        <f t="shared" si="27"/>
        <v>172616.7727603864</v>
      </c>
      <c r="M118" s="44">
        <f t="shared" si="26"/>
        <v>0.86308386380193203</v>
      </c>
    </row>
    <row r="119" spans="1:13" x14ac:dyDescent="0.2">
      <c r="A119" s="39">
        <v>180409122812</v>
      </c>
      <c r="B119" t="str">
        <f t="shared" si="19"/>
        <v>20180409122812</v>
      </c>
      <c r="C119" s="9">
        <f t="shared" si="18"/>
        <v>43199.519583333335</v>
      </c>
      <c r="D119">
        <v>311</v>
      </c>
      <c r="E119" s="40">
        <v>186</v>
      </c>
      <c r="F119" t="str">
        <f t="shared" si="20"/>
        <v/>
      </c>
      <c r="G119" s="3">
        <f t="shared" si="21"/>
        <v>43199.519583333335</v>
      </c>
      <c r="H119" s="41">
        <f t="shared" si="22"/>
        <v>178.3</v>
      </c>
      <c r="I119" s="41">
        <f t="shared" si="23"/>
        <v>89.15</v>
      </c>
      <c r="J119" s="42">
        <f t="shared" si="24"/>
        <v>179.8</v>
      </c>
      <c r="K119" s="45">
        <f t="shared" si="25"/>
        <v>1073.6764161421631</v>
      </c>
      <c r="L119" s="46">
        <f t="shared" si="27"/>
        <v>173690.44917652858</v>
      </c>
      <c r="M119" s="44">
        <f t="shared" si="26"/>
        <v>0.86845224588264291</v>
      </c>
    </row>
    <row r="120" spans="1:13" x14ac:dyDescent="0.2">
      <c r="A120" s="39">
        <v>180409122814</v>
      </c>
      <c r="B120" t="str">
        <f t="shared" si="19"/>
        <v>20180409122814</v>
      </c>
      <c r="C120" s="9">
        <f t="shared" si="18"/>
        <v>43199.519606481481</v>
      </c>
      <c r="D120">
        <v>307</v>
      </c>
      <c r="E120" s="40">
        <v>188</v>
      </c>
      <c r="F120" t="str">
        <f t="shared" si="20"/>
        <v/>
      </c>
      <c r="G120" s="3">
        <f t="shared" si="21"/>
        <v>43199.519606481481</v>
      </c>
      <c r="H120" s="41">
        <f t="shared" si="22"/>
        <v>174.3</v>
      </c>
      <c r="I120" s="41">
        <f t="shared" si="23"/>
        <v>87.15</v>
      </c>
      <c r="J120" s="42">
        <f t="shared" si="24"/>
        <v>176.3</v>
      </c>
      <c r="K120" s="45">
        <f t="shared" si="25"/>
        <v>1052.7761522016872</v>
      </c>
      <c r="L120" s="46">
        <f t="shared" si="27"/>
        <v>174743.22532873027</v>
      </c>
      <c r="M120" s="44">
        <f t="shared" si="26"/>
        <v>0.87371612664365139</v>
      </c>
    </row>
    <row r="121" spans="1:13" x14ac:dyDescent="0.2">
      <c r="A121" s="39">
        <v>180409122816</v>
      </c>
      <c r="B121" t="str">
        <f t="shared" si="19"/>
        <v>20180409122816</v>
      </c>
      <c r="C121" s="9">
        <f t="shared" si="18"/>
        <v>43199.519629629627</v>
      </c>
      <c r="D121">
        <v>301</v>
      </c>
      <c r="E121" s="40">
        <v>190</v>
      </c>
      <c r="F121" t="str">
        <f t="shared" si="20"/>
        <v/>
      </c>
      <c r="G121" s="3">
        <f t="shared" si="21"/>
        <v>43199.519629629627</v>
      </c>
      <c r="H121" s="41">
        <f t="shared" si="22"/>
        <v>168.3</v>
      </c>
      <c r="I121" s="41">
        <f t="shared" si="23"/>
        <v>84.15</v>
      </c>
      <c r="J121" s="42">
        <f t="shared" si="24"/>
        <v>171.3</v>
      </c>
      <c r="K121" s="45">
        <f t="shared" si="25"/>
        <v>1022.9186322867217</v>
      </c>
      <c r="L121" s="46">
        <f t="shared" si="27"/>
        <v>175766.14396101699</v>
      </c>
      <c r="M121" s="44">
        <f t="shared" si="26"/>
        <v>0.87883071980508498</v>
      </c>
    </row>
    <row r="122" spans="1:13" x14ac:dyDescent="0.2">
      <c r="A122" s="39">
        <v>180409122818</v>
      </c>
      <c r="B122" t="str">
        <f t="shared" si="19"/>
        <v>20180409122818</v>
      </c>
      <c r="C122" s="9">
        <f t="shared" si="18"/>
        <v>43199.519652777781</v>
      </c>
      <c r="D122">
        <v>293</v>
      </c>
      <c r="E122" s="40">
        <v>192</v>
      </c>
      <c r="F122" t="str">
        <f t="shared" si="20"/>
        <v/>
      </c>
      <c r="G122" s="3">
        <f t="shared" si="21"/>
        <v>43199.519652777781</v>
      </c>
      <c r="H122" s="41">
        <f t="shared" si="22"/>
        <v>160.30000000000001</v>
      </c>
      <c r="I122" s="41">
        <f t="shared" si="23"/>
        <v>80.150000000000006</v>
      </c>
      <c r="J122" s="42">
        <f t="shared" si="24"/>
        <v>164.3</v>
      </c>
      <c r="K122" s="45">
        <f t="shared" si="25"/>
        <v>981.11810440576983</v>
      </c>
      <c r="L122" s="46">
        <f t="shared" si="27"/>
        <v>176747.26206542275</v>
      </c>
      <c r="M122" s="44">
        <f t="shared" si="26"/>
        <v>0.88373631032711375</v>
      </c>
    </row>
    <row r="123" spans="1:13" x14ac:dyDescent="0.2">
      <c r="A123" s="39">
        <v>180409122820</v>
      </c>
      <c r="B123" t="str">
        <f t="shared" si="19"/>
        <v>20180409122820</v>
      </c>
      <c r="C123" s="9">
        <f t="shared" si="18"/>
        <v>43199.519675925927</v>
      </c>
      <c r="D123">
        <v>286</v>
      </c>
      <c r="E123" s="40">
        <v>194</v>
      </c>
      <c r="F123" t="str">
        <f t="shared" si="20"/>
        <v/>
      </c>
      <c r="G123" s="3">
        <f t="shared" si="21"/>
        <v>43199.519675925927</v>
      </c>
      <c r="H123" s="41">
        <f t="shared" si="22"/>
        <v>153.30000000000001</v>
      </c>
      <c r="I123" s="41">
        <f t="shared" si="23"/>
        <v>76.650000000000006</v>
      </c>
      <c r="J123" s="42">
        <f t="shared" si="24"/>
        <v>156.80000000000001</v>
      </c>
      <c r="K123" s="45">
        <f t="shared" si="25"/>
        <v>936.33182453332142</v>
      </c>
      <c r="L123" s="46">
        <f t="shared" si="27"/>
        <v>177683.59388995607</v>
      </c>
      <c r="M123" s="44">
        <f t="shared" si="26"/>
        <v>0.88841796944978035</v>
      </c>
    </row>
    <row r="124" spans="1:13" x14ac:dyDescent="0.2">
      <c r="A124" s="39">
        <v>180409122822</v>
      </c>
      <c r="B124" t="str">
        <f t="shared" si="19"/>
        <v>20180409122822</v>
      </c>
      <c r="C124" s="9">
        <f t="shared" si="18"/>
        <v>43199.519699074073</v>
      </c>
      <c r="D124">
        <v>279</v>
      </c>
      <c r="E124" s="40">
        <v>196</v>
      </c>
      <c r="F124" t="str">
        <f t="shared" si="20"/>
        <v/>
      </c>
      <c r="G124" s="3">
        <f t="shared" si="21"/>
        <v>43199.519699074073</v>
      </c>
      <c r="H124" s="41">
        <f t="shared" si="22"/>
        <v>146.30000000000001</v>
      </c>
      <c r="I124" s="41">
        <f t="shared" si="23"/>
        <v>73.150000000000006</v>
      </c>
      <c r="J124" s="42">
        <f t="shared" si="24"/>
        <v>149.80000000000001</v>
      </c>
      <c r="K124" s="45">
        <f t="shared" si="25"/>
        <v>894.53129665236963</v>
      </c>
      <c r="L124" s="46">
        <f t="shared" si="27"/>
        <v>178578.12518660843</v>
      </c>
      <c r="M124" s="44">
        <f t="shared" si="26"/>
        <v>0.89289062593304214</v>
      </c>
    </row>
    <row r="125" spans="1:13" x14ac:dyDescent="0.2">
      <c r="A125" s="39">
        <v>180409122824</v>
      </c>
      <c r="B125" t="str">
        <f t="shared" si="19"/>
        <v>20180409122824</v>
      </c>
      <c r="C125" s="9">
        <f t="shared" si="18"/>
        <v>43199.51972222222</v>
      </c>
      <c r="D125">
        <v>272</v>
      </c>
      <c r="E125" s="40">
        <v>198</v>
      </c>
      <c r="F125" t="str">
        <f t="shared" si="20"/>
        <v/>
      </c>
      <c r="G125" s="3">
        <f t="shared" si="21"/>
        <v>43199.51972222222</v>
      </c>
      <c r="H125" s="41">
        <f t="shared" si="22"/>
        <v>139.30000000000001</v>
      </c>
      <c r="I125" s="41">
        <f t="shared" si="23"/>
        <v>69.650000000000006</v>
      </c>
      <c r="J125" s="42">
        <f t="shared" si="24"/>
        <v>142.80000000000001</v>
      </c>
      <c r="K125" s="45">
        <f t="shared" si="25"/>
        <v>852.73076877141773</v>
      </c>
      <c r="L125" s="46">
        <f t="shared" si="27"/>
        <v>179430.85595537984</v>
      </c>
      <c r="M125" s="44">
        <f t="shared" si="26"/>
        <v>0.89715427977689921</v>
      </c>
    </row>
    <row r="126" spans="1:13" x14ac:dyDescent="0.2">
      <c r="A126" s="39">
        <v>180409122826</v>
      </c>
      <c r="B126" t="str">
        <f t="shared" si="19"/>
        <v>20180409122826</v>
      </c>
      <c r="C126" s="9">
        <f t="shared" si="18"/>
        <v>43199.519745370373</v>
      </c>
      <c r="D126">
        <v>266</v>
      </c>
      <c r="E126" s="40">
        <v>200</v>
      </c>
      <c r="F126" t="str">
        <f t="shared" si="20"/>
        <v/>
      </c>
      <c r="G126" s="3">
        <f t="shared" si="21"/>
        <v>43199.519745370373</v>
      </c>
      <c r="H126" s="41">
        <f t="shared" si="22"/>
        <v>133.30000000000001</v>
      </c>
      <c r="I126" s="41">
        <f t="shared" si="23"/>
        <v>66.650000000000006</v>
      </c>
      <c r="J126" s="42">
        <f t="shared" si="24"/>
        <v>136.30000000000001</v>
      </c>
      <c r="K126" s="45">
        <f t="shared" si="25"/>
        <v>813.91599288196244</v>
      </c>
      <c r="L126" s="46">
        <f t="shared" si="27"/>
        <v>180244.7719482618</v>
      </c>
      <c r="M126" s="44">
        <f t="shared" si="26"/>
        <v>0.90122385974130903</v>
      </c>
    </row>
    <row r="127" spans="1:13" x14ac:dyDescent="0.2">
      <c r="A127" s="39">
        <v>180409122828</v>
      </c>
      <c r="B127" t="str">
        <f t="shared" si="19"/>
        <v>20180409122828</v>
      </c>
      <c r="C127" s="9">
        <f t="shared" si="18"/>
        <v>43199.519768518519</v>
      </c>
      <c r="D127">
        <v>266</v>
      </c>
      <c r="E127" s="40">
        <v>202</v>
      </c>
      <c r="F127" t="str">
        <f t="shared" si="20"/>
        <v/>
      </c>
      <c r="G127" s="3">
        <f t="shared" si="21"/>
        <v>43199.519768518519</v>
      </c>
      <c r="H127" s="41">
        <f t="shared" si="22"/>
        <v>133.30000000000001</v>
      </c>
      <c r="I127" s="41">
        <f t="shared" si="23"/>
        <v>66.650000000000006</v>
      </c>
      <c r="J127" s="42">
        <f t="shared" si="24"/>
        <v>133.30000000000001</v>
      </c>
      <c r="K127" s="45">
        <f t="shared" si="25"/>
        <v>796.0014809329831</v>
      </c>
      <c r="L127" s="46">
        <f t="shared" si="27"/>
        <v>181040.77342919479</v>
      </c>
      <c r="M127" s="44">
        <f t="shared" si="26"/>
        <v>0.90520386714597389</v>
      </c>
    </row>
    <row r="128" spans="1:13" x14ac:dyDescent="0.2">
      <c r="A128" s="39">
        <v>180409122830</v>
      </c>
      <c r="B128" t="str">
        <f t="shared" si="19"/>
        <v>20180409122830</v>
      </c>
      <c r="C128" s="9">
        <f t="shared" si="18"/>
        <v>43199.519791666666</v>
      </c>
      <c r="D128">
        <v>259</v>
      </c>
      <c r="E128" s="40">
        <v>204</v>
      </c>
      <c r="F128" t="str">
        <f t="shared" si="20"/>
        <v/>
      </c>
      <c r="G128" s="3">
        <f t="shared" si="21"/>
        <v>43199.519791666666</v>
      </c>
      <c r="H128" s="41">
        <f t="shared" si="22"/>
        <v>126.30000000000001</v>
      </c>
      <c r="I128" s="41">
        <f t="shared" si="23"/>
        <v>63.150000000000006</v>
      </c>
      <c r="J128" s="42">
        <f t="shared" si="24"/>
        <v>129.80000000000001</v>
      </c>
      <c r="K128" s="45">
        <f t="shared" si="25"/>
        <v>775.10121699250715</v>
      </c>
      <c r="L128" s="46">
        <f t="shared" si="27"/>
        <v>181815.87464618729</v>
      </c>
      <c r="M128" s="44">
        <f t="shared" si="26"/>
        <v>0.90907937323093646</v>
      </c>
    </row>
    <row r="129" spans="1:13" x14ac:dyDescent="0.2">
      <c r="A129" s="39">
        <v>180409122832</v>
      </c>
      <c r="B129" t="str">
        <f t="shared" si="19"/>
        <v>20180409122832</v>
      </c>
      <c r="C129" s="9">
        <f t="shared" si="18"/>
        <v>43199.519814814812</v>
      </c>
      <c r="D129">
        <v>253</v>
      </c>
      <c r="E129" s="40">
        <v>206</v>
      </c>
      <c r="F129" t="str">
        <f t="shared" si="20"/>
        <v/>
      </c>
      <c r="G129" s="3">
        <f t="shared" si="21"/>
        <v>43199.519814814812</v>
      </c>
      <c r="H129" s="41">
        <f t="shared" si="22"/>
        <v>120.30000000000001</v>
      </c>
      <c r="I129" s="41">
        <f t="shared" si="23"/>
        <v>60.150000000000006</v>
      </c>
      <c r="J129" s="42">
        <f t="shared" si="24"/>
        <v>123.30000000000001</v>
      </c>
      <c r="K129" s="45">
        <f t="shared" si="25"/>
        <v>736.28644110305186</v>
      </c>
      <c r="L129" s="46">
        <f t="shared" si="27"/>
        <v>182552.16108729035</v>
      </c>
      <c r="M129" s="44">
        <f t="shared" si="26"/>
        <v>0.91276080543645177</v>
      </c>
    </row>
    <row r="130" spans="1:13" x14ac:dyDescent="0.2">
      <c r="A130" s="39">
        <v>180409122834</v>
      </c>
      <c r="B130" t="str">
        <f t="shared" si="19"/>
        <v>20180409122834</v>
      </c>
      <c r="C130" s="9">
        <f t="shared" si="18"/>
        <v>43199.519837962966</v>
      </c>
      <c r="D130">
        <v>246</v>
      </c>
      <c r="E130" s="40">
        <v>208</v>
      </c>
      <c r="F130" t="str">
        <f t="shared" si="20"/>
        <v/>
      </c>
      <c r="G130" s="3">
        <f t="shared" si="21"/>
        <v>43199.519837962966</v>
      </c>
      <c r="H130" s="41">
        <f t="shared" si="22"/>
        <v>113.30000000000001</v>
      </c>
      <c r="I130" s="41">
        <f t="shared" si="23"/>
        <v>56.650000000000006</v>
      </c>
      <c r="J130" s="42">
        <f t="shared" si="24"/>
        <v>116.80000000000001</v>
      </c>
      <c r="K130" s="45">
        <f t="shared" si="25"/>
        <v>697.47166521359657</v>
      </c>
      <c r="L130" s="46">
        <f t="shared" si="27"/>
        <v>183249.63275250394</v>
      </c>
      <c r="M130" s="44">
        <f t="shared" si="26"/>
        <v>0.91624816376251972</v>
      </c>
    </row>
    <row r="131" spans="1:13" x14ac:dyDescent="0.2">
      <c r="A131" s="39">
        <v>180409122836</v>
      </c>
      <c r="B131" t="str">
        <f t="shared" si="19"/>
        <v>20180409122836</v>
      </c>
      <c r="C131" s="9">
        <f t="shared" si="18"/>
        <v>43199.519861111112</v>
      </c>
      <c r="D131">
        <v>241</v>
      </c>
      <c r="E131" s="40">
        <v>210</v>
      </c>
      <c r="F131" t="str">
        <f t="shared" si="20"/>
        <v/>
      </c>
      <c r="G131" s="3">
        <f t="shared" si="21"/>
        <v>43199.519861111112</v>
      </c>
      <c r="H131" s="41">
        <f t="shared" si="22"/>
        <v>108.30000000000001</v>
      </c>
      <c r="I131" s="41">
        <f t="shared" si="23"/>
        <v>54.150000000000006</v>
      </c>
      <c r="J131" s="42">
        <f t="shared" si="24"/>
        <v>110.80000000000001</v>
      </c>
      <c r="K131" s="45">
        <f t="shared" si="25"/>
        <v>661.64264131563789</v>
      </c>
      <c r="L131" s="46">
        <f t="shared" si="27"/>
        <v>183911.27539381958</v>
      </c>
      <c r="M131" s="44">
        <f t="shared" si="26"/>
        <v>0.91955637696909787</v>
      </c>
    </row>
    <row r="132" spans="1:13" x14ac:dyDescent="0.2">
      <c r="A132" s="39">
        <v>180409122838</v>
      </c>
      <c r="B132" t="str">
        <f t="shared" si="19"/>
        <v>20180409122838</v>
      </c>
      <c r="C132" s="9">
        <f t="shared" si="18"/>
        <v>43199.519884259258</v>
      </c>
      <c r="D132">
        <v>235</v>
      </c>
      <c r="E132" s="40">
        <v>212</v>
      </c>
      <c r="F132" t="str">
        <f t="shared" si="20"/>
        <v/>
      </c>
      <c r="G132" s="3">
        <f t="shared" si="21"/>
        <v>43199.519884259258</v>
      </c>
      <c r="H132" s="41">
        <f t="shared" si="22"/>
        <v>102.30000000000001</v>
      </c>
      <c r="I132" s="41">
        <f t="shared" si="23"/>
        <v>51.150000000000006</v>
      </c>
      <c r="J132" s="42">
        <f t="shared" si="24"/>
        <v>105.30000000000001</v>
      </c>
      <c r="K132" s="45">
        <f t="shared" si="25"/>
        <v>628.79936940917571</v>
      </c>
      <c r="L132" s="46">
        <f t="shared" si="27"/>
        <v>184540.07476322877</v>
      </c>
      <c r="M132" s="44">
        <f t="shared" si="26"/>
        <v>0.92270037381614389</v>
      </c>
    </row>
    <row r="133" spans="1:13" x14ac:dyDescent="0.2">
      <c r="A133" s="39">
        <v>180409122840</v>
      </c>
      <c r="B133" t="str">
        <f t="shared" si="19"/>
        <v>20180409122840</v>
      </c>
      <c r="C133" s="9">
        <f t="shared" si="18"/>
        <v>43199.519907407404</v>
      </c>
      <c r="D133">
        <v>231</v>
      </c>
      <c r="E133" s="40">
        <v>214</v>
      </c>
      <c r="F133" t="str">
        <f t="shared" si="20"/>
        <v/>
      </c>
      <c r="G133" s="3">
        <f t="shared" si="21"/>
        <v>43199.519907407404</v>
      </c>
      <c r="H133" s="41">
        <f t="shared" si="22"/>
        <v>98.300000000000011</v>
      </c>
      <c r="I133" s="41">
        <f t="shared" si="23"/>
        <v>49.150000000000006</v>
      </c>
      <c r="J133" s="42">
        <f t="shared" si="24"/>
        <v>100.30000000000001</v>
      </c>
      <c r="K133" s="45">
        <f t="shared" si="25"/>
        <v>598.94184949421015</v>
      </c>
      <c r="L133" s="46">
        <f t="shared" si="27"/>
        <v>185139.01661272297</v>
      </c>
      <c r="M133" s="44">
        <f t="shared" si="26"/>
        <v>0.92569508306361492</v>
      </c>
    </row>
    <row r="134" spans="1:13" x14ac:dyDescent="0.2">
      <c r="A134" s="39">
        <v>180409122842</v>
      </c>
      <c r="B134" t="str">
        <f t="shared" si="19"/>
        <v>20180409122842</v>
      </c>
      <c r="C134" s="9">
        <f t="shared" si="18"/>
        <v>43199.519930555558</v>
      </c>
      <c r="D134">
        <v>227</v>
      </c>
      <c r="E134" s="40">
        <v>216</v>
      </c>
      <c r="F134" t="str">
        <f t="shared" si="20"/>
        <v/>
      </c>
      <c r="G134" s="3">
        <f t="shared" si="21"/>
        <v>43199.519930555558</v>
      </c>
      <c r="H134" s="41">
        <f t="shared" si="22"/>
        <v>94.300000000000011</v>
      </c>
      <c r="I134" s="41">
        <f t="shared" si="23"/>
        <v>47.150000000000006</v>
      </c>
      <c r="J134" s="42">
        <f t="shared" si="24"/>
        <v>96.300000000000011</v>
      </c>
      <c r="K134" s="45">
        <f t="shared" si="25"/>
        <v>575.05583356223758</v>
      </c>
      <c r="L134" s="46">
        <f t="shared" si="27"/>
        <v>185714.07244628522</v>
      </c>
      <c r="M134" s="44">
        <f t="shared" si="26"/>
        <v>0.92857036223142608</v>
      </c>
    </row>
    <row r="135" spans="1:13" x14ac:dyDescent="0.2">
      <c r="A135" s="39">
        <v>180409122844</v>
      </c>
      <c r="B135" t="str">
        <f t="shared" si="19"/>
        <v>20180409122844</v>
      </c>
      <c r="C135" s="9">
        <f t="shared" si="18"/>
        <v>43199.519953703704</v>
      </c>
      <c r="D135">
        <v>222</v>
      </c>
      <c r="E135" s="40">
        <v>218</v>
      </c>
      <c r="F135" t="str">
        <f t="shared" si="20"/>
        <v/>
      </c>
      <c r="G135" s="3">
        <f t="shared" si="21"/>
        <v>43199.519953703704</v>
      </c>
      <c r="H135" s="41">
        <f t="shared" si="22"/>
        <v>89.300000000000011</v>
      </c>
      <c r="I135" s="41">
        <f t="shared" si="23"/>
        <v>44.650000000000006</v>
      </c>
      <c r="J135" s="42">
        <f t="shared" si="24"/>
        <v>91.800000000000011</v>
      </c>
      <c r="K135" s="45">
        <f t="shared" si="25"/>
        <v>548.18406563876852</v>
      </c>
      <c r="L135" s="46">
        <f t="shared" si="27"/>
        <v>186262.256511924</v>
      </c>
      <c r="M135" s="44">
        <f t="shared" si="26"/>
        <v>0.93131128255962004</v>
      </c>
    </row>
    <row r="136" spans="1:13" x14ac:dyDescent="0.2">
      <c r="A136" s="39">
        <v>180409122846</v>
      </c>
      <c r="B136" t="str">
        <f t="shared" si="19"/>
        <v>20180409122846</v>
      </c>
      <c r="C136" s="9">
        <f t="shared" si="18"/>
        <v>43199.519976851851</v>
      </c>
      <c r="D136">
        <v>218</v>
      </c>
      <c r="E136" s="40">
        <v>220</v>
      </c>
      <c r="F136" t="str">
        <f t="shared" si="20"/>
        <v/>
      </c>
      <c r="G136" s="3">
        <f t="shared" si="21"/>
        <v>43199.519976851851</v>
      </c>
      <c r="H136" s="41">
        <f t="shared" si="22"/>
        <v>85.300000000000011</v>
      </c>
      <c r="I136" s="41">
        <f t="shared" si="23"/>
        <v>42.650000000000006</v>
      </c>
      <c r="J136" s="42">
        <f t="shared" si="24"/>
        <v>87.300000000000011</v>
      </c>
      <c r="K136" s="45">
        <f t="shared" si="25"/>
        <v>521.31229771529956</v>
      </c>
      <c r="L136" s="46">
        <f t="shared" si="27"/>
        <v>186783.56880963931</v>
      </c>
      <c r="M136" s="44">
        <f t="shared" si="26"/>
        <v>0.93391784404819655</v>
      </c>
    </row>
    <row r="137" spans="1:13" x14ac:dyDescent="0.2">
      <c r="A137" s="39">
        <v>180409122848</v>
      </c>
      <c r="B137" t="str">
        <f t="shared" si="19"/>
        <v>20180409122848</v>
      </c>
      <c r="C137" s="9">
        <f t="shared" si="18"/>
        <v>43199.519999999997</v>
      </c>
      <c r="D137">
        <v>215</v>
      </c>
      <c r="E137" s="40">
        <v>222</v>
      </c>
      <c r="F137" t="str">
        <f t="shared" si="20"/>
        <v/>
      </c>
      <c r="G137" s="3">
        <f t="shared" si="21"/>
        <v>43199.519999999997</v>
      </c>
      <c r="H137" s="41">
        <f t="shared" si="22"/>
        <v>82.300000000000011</v>
      </c>
      <c r="I137" s="41">
        <f t="shared" si="23"/>
        <v>41.150000000000006</v>
      </c>
      <c r="J137" s="42">
        <f t="shared" si="24"/>
        <v>83.800000000000011</v>
      </c>
      <c r="K137" s="45">
        <f t="shared" si="25"/>
        <v>500.41203377482361</v>
      </c>
      <c r="L137" s="46">
        <f t="shared" si="27"/>
        <v>187283.98084341415</v>
      </c>
      <c r="M137" s="44">
        <f t="shared" si="26"/>
        <v>0.93641990421707078</v>
      </c>
    </row>
    <row r="138" spans="1:13" x14ac:dyDescent="0.2">
      <c r="A138" s="39">
        <v>180409122850</v>
      </c>
      <c r="B138" t="str">
        <f t="shared" si="19"/>
        <v>20180409122850</v>
      </c>
      <c r="C138" s="9">
        <f t="shared" si="18"/>
        <v>43199.52002314815</v>
      </c>
      <c r="D138">
        <v>211</v>
      </c>
      <c r="E138" s="40">
        <v>224</v>
      </c>
      <c r="F138" t="str">
        <f t="shared" si="20"/>
        <v/>
      </c>
      <c r="G138" s="3">
        <f t="shared" si="21"/>
        <v>43199.52002314815</v>
      </c>
      <c r="H138" s="41">
        <f t="shared" si="22"/>
        <v>78.300000000000011</v>
      </c>
      <c r="I138" s="41">
        <f t="shared" si="23"/>
        <v>39.150000000000006</v>
      </c>
      <c r="J138" s="42">
        <f t="shared" si="24"/>
        <v>80.300000000000011</v>
      </c>
      <c r="K138" s="45">
        <f t="shared" si="25"/>
        <v>479.51176983434766</v>
      </c>
      <c r="L138" s="46">
        <f t="shared" si="27"/>
        <v>187763.4926132485</v>
      </c>
      <c r="M138" s="44">
        <f t="shared" si="26"/>
        <v>0.93881746306624247</v>
      </c>
    </row>
    <row r="139" spans="1:13" x14ac:dyDescent="0.2">
      <c r="A139" s="39">
        <v>180409122852</v>
      </c>
      <c r="B139" t="str">
        <f t="shared" si="19"/>
        <v>20180409122852</v>
      </c>
      <c r="C139" s="9">
        <f t="shared" si="18"/>
        <v>43199.520046296297</v>
      </c>
      <c r="D139">
        <v>211</v>
      </c>
      <c r="E139" s="40">
        <v>226</v>
      </c>
      <c r="F139" t="str">
        <f t="shared" si="20"/>
        <v/>
      </c>
      <c r="G139" s="3">
        <f t="shared" si="21"/>
        <v>43199.520046296297</v>
      </c>
      <c r="H139" s="41">
        <f t="shared" si="22"/>
        <v>78.300000000000011</v>
      </c>
      <c r="I139" s="41">
        <f t="shared" si="23"/>
        <v>39.150000000000006</v>
      </c>
      <c r="J139" s="42">
        <f t="shared" si="24"/>
        <v>78.300000000000011</v>
      </c>
      <c r="K139" s="45">
        <f t="shared" si="25"/>
        <v>467.56876186836143</v>
      </c>
      <c r="L139" s="46">
        <f t="shared" si="27"/>
        <v>188231.06137511687</v>
      </c>
      <c r="M139" s="44">
        <f t="shared" si="26"/>
        <v>0.94115530687558435</v>
      </c>
    </row>
    <row r="140" spans="1:13" x14ac:dyDescent="0.2">
      <c r="A140" s="39">
        <v>180409122854</v>
      </c>
      <c r="B140" t="str">
        <f t="shared" si="19"/>
        <v>20180409122854</v>
      </c>
      <c r="C140" s="9">
        <f t="shared" si="18"/>
        <v>43199.520069444443</v>
      </c>
      <c r="D140">
        <v>208</v>
      </c>
      <c r="E140" s="40">
        <v>228</v>
      </c>
      <c r="F140" t="str">
        <f t="shared" si="20"/>
        <v/>
      </c>
      <c r="G140" s="3">
        <f t="shared" si="21"/>
        <v>43199.520069444443</v>
      </c>
      <c r="H140" s="41">
        <f t="shared" si="22"/>
        <v>75.300000000000011</v>
      </c>
      <c r="I140" s="41">
        <f t="shared" si="23"/>
        <v>37.650000000000006</v>
      </c>
      <c r="J140" s="42">
        <f t="shared" si="24"/>
        <v>76.800000000000011</v>
      </c>
      <c r="K140" s="45">
        <f t="shared" si="25"/>
        <v>458.61150589387177</v>
      </c>
      <c r="L140" s="46">
        <f t="shared" si="27"/>
        <v>188689.67288101075</v>
      </c>
      <c r="M140" s="44">
        <f t="shared" si="26"/>
        <v>0.94344836440505375</v>
      </c>
    </row>
    <row r="141" spans="1:13" x14ac:dyDescent="0.2">
      <c r="A141" s="39">
        <v>180409122856</v>
      </c>
      <c r="B141" t="str">
        <f t="shared" si="19"/>
        <v>20180409122856</v>
      </c>
      <c r="C141" s="9">
        <f t="shared" si="18"/>
        <v>43199.520092592589</v>
      </c>
      <c r="D141">
        <v>204</v>
      </c>
      <c r="E141" s="40">
        <v>230</v>
      </c>
      <c r="F141" t="str">
        <f t="shared" si="20"/>
        <v/>
      </c>
      <c r="G141" s="3">
        <f t="shared" si="21"/>
        <v>43199.520092592589</v>
      </c>
      <c r="H141" s="41">
        <f t="shared" si="22"/>
        <v>71.300000000000011</v>
      </c>
      <c r="I141" s="41">
        <f t="shared" si="23"/>
        <v>35.650000000000006</v>
      </c>
      <c r="J141" s="42">
        <f t="shared" si="24"/>
        <v>73.300000000000011</v>
      </c>
      <c r="K141" s="45">
        <f t="shared" si="25"/>
        <v>437.71124195339581</v>
      </c>
      <c r="L141" s="46">
        <f t="shared" si="27"/>
        <v>189127.38412296414</v>
      </c>
      <c r="M141" s="44">
        <f t="shared" si="26"/>
        <v>0.94563692061482074</v>
      </c>
    </row>
    <row r="142" spans="1:13" x14ac:dyDescent="0.2">
      <c r="A142" s="39">
        <v>180409122858</v>
      </c>
      <c r="B142" t="str">
        <f t="shared" si="19"/>
        <v>20180409122858</v>
      </c>
      <c r="C142" s="9">
        <f t="shared" si="18"/>
        <v>43199.520115740743</v>
      </c>
      <c r="D142">
        <v>201</v>
      </c>
      <c r="E142" s="40">
        <v>232</v>
      </c>
      <c r="F142" t="str">
        <f t="shared" si="20"/>
        <v/>
      </c>
      <c r="G142" s="3">
        <f t="shared" si="21"/>
        <v>43199.520115740743</v>
      </c>
      <c r="H142" s="41">
        <f t="shared" si="22"/>
        <v>68.300000000000011</v>
      </c>
      <c r="I142" s="41">
        <f t="shared" si="23"/>
        <v>34.150000000000006</v>
      </c>
      <c r="J142" s="42">
        <f t="shared" si="24"/>
        <v>69.800000000000011</v>
      </c>
      <c r="K142" s="45">
        <f t="shared" si="25"/>
        <v>416.81097801291992</v>
      </c>
      <c r="L142" s="46">
        <f t="shared" si="27"/>
        <v>189544.19510097706</v>
      </c>
      <c r="M142" s="44">
        <f t="shared" si="26"/>
        <v>0.94772097550488532</v>
      </c>
    </row>
    <row r="143" spans="1:13" x14ac:dyDescent="0.2">
      <c r="A143" s="39">
        <v>180409122900</v>
      </c>
      <c r="B143" t="str">
        <f t="shared" si="19"/>
        <v>20180409122900</v>
      </c>
      <c r="C143" s="9">
        <f t="shared" si="18"/>
        <v>43199.520138888889</v>
      </c>
      <c r="D143">
        <v>197</v>
      </c>
      <c r="E143" s="40">
        <v>234</v>
      </c>
      <c r="F143" t="str">
        <f t="shared" si="20"/>
        <v/>
      </c>
      <c r="G143" s="3">
        <f t="shared" si="21"/>
        <v>43199.520138888889</v>
      </c>
      <c r="H143" s="41">
        <f t="shared" si="22"/>
        <v>64.300000000000011</v>
      </c>
      <c r="I143" s="41">
        <f t="shared" si="23"/>
        <v>32.150000000000006</v>
      </c>
      <c r="J143" s="42">
        <f t="shared" si="24"/>
        <v>66.300000000000011</v>
      </c>
      <c r="K143" s="45">
        <f t="shared" si="25"/>
        <v>395.91071407244397</v>
      </c>
      <c r="L143" s="46">
        <f t="shared" si="27"/>
        <v>189940.10581504949</v>
      </c>
      <c r="M143" s="44">
        <f t="shared" si="26"/>
        <v>0.94970052907524749</v>
      </c>
    </row>
    <row r="144" spans="1:13" x14ac:dyDescent="0.2">
      <c r="A144" s="39">
        <v>180409122902</v>
      </c>
      <c r="B144" t="str">
        <f t="shared" si="19"/>
        <v>20180409122902</v>
      </c>
      <c r="C144" s="9">
        <f t="shared" si="18"/>
        <v>43199.520162037035</v>
      </c>
      <c r="D144">
        <v>194</v>
      </c>
      <c r="E144" s="40">
        <v>236</v>
      </c>
      <c r="F144" t="str">
        <f t="shared" si="20"/>
        <v/>
      </c>
      <c r="G144" s="3">
        <f t="shared" si="21"/>
        <v>43199.520162037035</v>
      </c>
      <c r="H144" s="41">
        <f t="shared" si="22"/>
        <v>61.300000000000011</v>
      </c>
      <c r="I144" s="41">
        <f t="shared" si="23"/>
        <v>30.650000000000006</v>
      </c>
      <c r="J144" s="42">
        <f t="shared" si="24"/>
        <v>62.800000000000011</v>
      </c>
      <c r="K144" s="45">
        <f t="shared" si="25"/>
        <v>375.01045013196807</v>
      </c>
      <c r="L144" s="46">
        <f t="shared" si="27"/>
        <v>190315.11626518145</v>
      </c>
      <c r="M144" s="44">
        <f t="shared" si="26"/>
        <v>0.95157558132590725</v>
      </c>
    </row>
    <row r="145" spans="1:13" x14ac:dyDescent="0.2">
      <c r="A145" s="39">
        <v>180409122904</v>
      </c>
      <c r="B145" t="str">
        <f t="shared" si="19"/>
        <v>20180409122904</v>
      </c>
      <c r="C145" s="9">
        <f t="shared" si="18"/>
        <v>43199.520185185182</v>
      </c>
      <c r="D145">
        <v>192</v>
      </c>
      <c r="E145" s="40">
        <v>238</v>
      </c>
      <c r="F145" t="str">
        <f t="shared" si="20"/>
        <v/>
      </c>
      <c r="G145" s="3">
        <f t="shared" si="21"/>
        <v>43199.520185185182</v>
      </c>
      <c r="H145" s="41">
        <f t="shared" si="22"/>
        <v>59.300000000000011</v>
      </c>
      <c r="I145" s="41">
        <f t="shared" si="23"/>
        <v>29.650000000000006</v>
      </c>
      <c r="J145" s="42">
        <f t="shared" si="24"/>
        <v>60.300000000000011</v>
      </c>
      <c r="K145" s="45">
        <f t="shared" si="25"/>
        <v>360.08169017448523</v>
      </c>
      <c r="L145" s="46">
        <f t="shared" si="27"/>
        <v>190675.19795535595</v>
      </c>
      <c r="M145" s="44">
        <f t="shared" si="26"/>
        <v>0.95337598977677973</v>
      </c>
    </row>
    <row r="146" spans="1:13" x14ac:dyDescent="0.2">
      <c r="A146" s="39">
        <v>180409122906</v>
      </c>
      <c r="B146" t="str">
        <f t="shared" si="19"/>
        <v>20180409122906</v>
      </c>
      <c r="C146" s="9">
        <f t="shared" si="18"/>
        <v>43199.520208333335</v>
      </c>
      <c r="D146">
        <v>190</v>
      </c>
      <c r="E146" s="40">
        <v>240</v>
      </c>
      <c r="F146" t="str">
        <f t="shared" si="20"/>
        <v/>
      </c>
      <c r="G146" s="3">
        <f t="shared" si="21"/>
        <v>43199.520208333335</v>
      </c>
      <c r="H146" s="41">
        <f t="shared" si="22"/>
        <v>57.300000000000011</v>
      </c>
      <c r="I146" s="41">
        <f t="shared" si="23"/>
        <v>28.650000000000006</v>
      </c>
      <c r="J146" s="42">
        <f t="shared" si="24"/>
        <v>58.300000000000011</v>
      </c>
      <c r="K146" s="45">
        <f t="shared" si="25"/>
        <v>348.13868220849901</v>
      </c>
      <c r="L146" s="46">
        <f t="shared" si="27"/>
        <v>191023.33663756444</v>
      </c>
      <c r="M146" s="44">
        <f t="shared" si="26"/>
        <v>0.95511668318782217</v>
      </c>
    </row>
    <row r="147" spans="1:13" x14ac:dyDescent="0.2">
      <c r="A147" s="39">
        <v>180409122908</v>
      </c>
      <c r="B147" t="str">
        <f t="shared" si="19"/>
        <v>20180409122908</v>
      </c>
      <c r="C147" s="9">
        <f t="shared" si="18"/>
        <v>43199.520231481481</v>
      </c>
      <c r="D147">
        <v>190</v>
      </c>
      <c r="E147" s="40">
        <v>242</v>
      </c>
      <c r="F147" t="str">
        <f t="shared" si="20"/>
        <v/>
      </c>
      <c r="G147" s="3">
        <f t="shared" si="21"/>
        <v>43199.520231481481</v>
      </c>
      <c r="H147" s="41">
        <f t="shared" si="22"/>
        <v>57.300000000000011</v>
      </c>
      <c r="I147" s="41">
        <f t="shared" si="23"/>
        <v>28.650000000000006</v>
      </c>
      <c r="J147" s="42">
        <f t="shared" si="24"/>
        <v>57.300000000000011</v>
      </c>
      <c r="K147" s="45">
        <f t="shared" si="25"/>
        <v>342.16717822550589</v>
      </c>
      <c r="L147" s="46">
        <f t="shared" si="27"/>
        <v>191365.50381578994</v>
      </c>
      <c r="M147" s="44">
        <f t="shared" si="26"/>
        <v>0.9568275190789497</v>
      </c>
    </row>
    <row r="148" spans="1:13" x14ac:dyDescent="0.2">
      <c r="A148" s="39">
        <v>180409122910</v>
      </c>
      <c r="B148" t="str">
        <f t="shared" si="19"/>
        <v>20180409122910</v>
      </c>
      <c r="C148" s="9">
        <f t="shared" si="18"/>
        <v>43199.520254629628</v>
      </c>
      <c r="D148">
        <v>187</v>
      </c>
      <c r="E148" s="40">
        <v>244</v>
      </c>
      <c r="F148" t="str">
        <f t="shared" si="20"/>
        <v/>
      </c>
      <c r="G148" s="3">
        <f t="shared" si="21"/>
        <v>43199.520254629628</v>
      </c>
      <c r="H148" s="41">
        <f t="shared" si="22"/>
        <v>54.300000000000011</v>
      </c>
      <c r="I148" s="41">
        <f t="shared" si="23"/>
        <v>27.150000000000006</v>
      </c>
      <c r="J148" s="42">
        <f t="shared" si="24"/>
        <v>55.800000000000011</v>
      </c>
      <c r="K148" s="45">
        <f t="shared" si="25"/>
        <v>333.20992225101622</v>
      </c>
      <c r="L148" s="46">
        <f t="shared" si="27"/>
        <v>191698.71373804097</v>
      </c>
      <c r="M148" s="44">
        <f t="shared" si="26"/>
        <v>0.95849356869020486</v>
      </c>
    </row>
    <row r="149" spans="1:13" x14ac:dyDescent="0.2">
      <c r="A149" s="39">
        <v>180409122912</v>
      </c>
      <c r="B149" t="str">
        <f t="shared" si="19"/>
        <v>20180409122912</v>
      </c>
      <c r="C149" s="9">
        <f t="shared" si="18"/>
        <v>43199.520277777781</v>
      </c>
      <c r="D149">
        <v>185</v>
      </c>
      <c r="E149" s="40">
        <v>246</v>
      </c>
      <c r="F149" t="str">
        <f t="shared" si="20"/>
        <v/>
      </c>
      <c r="G149" s="3">
        <f t="shared" si="21"/>
        <v>43199.520277777781</v>
      </c>
      <c r="H149" s="41">
        <f t="shared" si="22"/>
        <v>52.300000000000011</v>
      </c>
      <c r="I149" s="41">
        <f t="shared" si="23"/>
        <v>26.150000000000006</v>
      </c>
      <c r="J149" s="42">
        <f t="shared" si="24"/>
        <v>53.300000000000011</v>
      </c>
      <c r="K149" s="45">
        <f t="shared" si="25"/>
        <v>318.28116229353338</v>
      </c>
      <c r="L149" s="46">
        <f t="shared" si="27"/>
        <v>192016.99490033451</v>
      </c>
      <c r="M149" s="44">
        <f t="shared" si="26"/>
        <v>0.96008497450167252</v>
      </c>
    </row>
    <row r="150" spans="1:13" x14ac:dyDescent="0.2">
      <c r="A150" s="39">
        <v>180409122914</v>
      </c>
      <c r="B150" t="str">
        <f t="shared" si="19"/>
        <v>20180409122914</v>
      </c>
      <c r="C150" s="9">
        <f t="shared" si="18"/>
        <v>43199.520300925928</v>
      </c>
      <c r="D150">
        <v>183</v>
      </c>
      <c r="E150" s="40">
        <v>248</v>
      </c>
      <c r="F150" t="str">
        <f t="shared" si="20"/>
        <v/>
      </c>
      <c r="G150" s="3">
        <f t="shared" si="21"/>
        <v>43199.520300925928</v>
      </c>
      <c r="H150" s="41">
        <f t="shared" si="22"/>
        <v>50.300000000000011</v>
      </c>
      <c r="I150" s="41">
        <f t="shared" si="23"/>
        <v>25.150000000000006</v>
      </c>
      <c r="J150" s="42">
        <f t="shared" si="24"/>
        <v>51.300000000000011</v>
      </c>
      <c r="K150" s="45">
        <f t="shared" si="25"/>
        <v>306.33815432754716</v>
      </c>
      <c r="L150" s="46">
        <f t="shared" si="27"/>
        <v>192323.33305466207</v>
      </c>
      <c r="M150" s="44">
        <f t="shared" si="26"/>
        <v>0.96161666527331036</v>
      </c>
    </row>
    <row r="151" spans="1:13" x14ac:dyDescent="0.2">
      <c r="A151" s="39">
        <v>180409122916</v>
      </c>
      <c r="B151" t="str">
        <f t="shared" si="19"/>
        <v>20180409122916</v>
      </c>
      <c r="C151" s="9">
        <f t="shared" si="18"/>
        <v>43199.520324074074</v>
      </c>
      <c r="D151">
        <v>180</v>
      </c>
      <c r="E151" s="40">
        <v>250</v>
      </c>
      <c r="F151" t="str">
        <f t="shared" si="20"/>
        <v/>
      </c>
      <c r="G151" s="3">
        <f t="shared" si="21"/>
        <v>43199.520324074074</v>
      </c>
      <c r="H151" s="41">
        <f t="shared" si="22"/>
        <v>47.300000000000011</v>
      </c>
      <c r="I151" s="41">
        <f t="shared" si="23"/>
        <v>23.650000000000006</v>
      </c>
      <c r="J151" s="42">
        <f t="shared" si="24"/>
        <v>48.800000000000011</v>
      </c>
      <c r="K151" s="45">
        <f t="shared" si="25"/>
        <v>291.40939437006438</v>
      </c>
      <c r="L151" s="46">
        <f t="shared" si="27"/>
        <v>192614.74244903214</v>
      </c>
      <c r="M151" s="44">
        <f t="shared" si="26"/>
        <v>0.9630737122451607</v>
      </c>
    </row>
    <row r="152" spans="1:13" x14ac:dyDescent="0.2">
      <c r="A152" s="39">
        <v>180409122918</v>
      </c>
      <c r="B152" t="str">
        <f t="shared" si="19"/>
        <v>20180409122918</v>
      </c>
      <c r="C152" s="9">
        <f t="shared" si="18"/>
        <v>43199.52034722222</v>
      </c>
      <c r="D152">
        <v>178</v>
      </c>
      <c r="E152" s="40">
        <v>252</v>
      </c>
      <c r="F152" t="str">
        <f t="shared" si="20"/>
        <v/>
      </c>
      <c r="G152" s="3">
        <f t="shared" si="21"/>
        <v>43199.52034722222</v>
      </c>
      <c r="H152" s="41">
        <f t="shared" si="22"/>
        <v>45.300000000000011</v>
      </c>
      <c r="I152" s="41">
        <f t="shared" si="23"/>
        <v>22.650000000000006</v>
      </c>
      <c r="J152" s="42">
        <f t="shared" si="24"/>
        <v>46.300000000000011</v>
      </c>
      <c r="K152" s="45">
        <f t="shared" si="25"/>
        <v>276.48063441258159</v>
      </c>
      <c r="L152" s="46">
        <f t="shared" si="27"/>
        <v>192891.22308344473</v>
      </c>
      <c r="M152" s="44">
        <f t="shared" si="26"/>
        <v>0.96445611541722365</v>
      </c>
    </row>
    <row r="153" spans="1:13" x14ac:dyDescent="0.2">
      <c r="A153" s="39">
        <v>180409122920</v>
      </c>
      <c r="B153" t="str">
        <f t="shared" si="19"/>
        <v>20180409122920</v>
      </c>
      <c r="C153" s="9">
        <f t="shared" si="18"/>
        <v>43199.520370370374</v>
      </c>
      <c r="D153">
        <v>176</v>
      </c>
      <c r="E153" s="40">
        <v>254</v>
      </c>
      <c r="F153" t="str">
        <f t="shared" si="20"/>
        <v/>
      </c>
      <c r="G153" s="3">
        <f t="shared" si="21"/>
        <v>43199.520370370374</v>
      </c>
      <c r="H153" s="41">
        <f t="shared" si="22"/>
        <v>43.300000000000011</v>
      </c>
      <c r="I153" s="41">
        <f t="shared" si="23"/>
        <v>21.650000000000006</v>
      </c>
      <c r="J153" s="42">
        <f t="shared" si="24"/>
        <v>44.300000000000011</v>
      </c>
      <c r="K153" s="45">
        <f t="shared" si="25"/>
        <v>264.53762644659531</v>
      </c>
      <c r="L153" s="46">
        <f t="shared" si="27"/>
        <v>193155.76070989133</v>
      </c>
      <c r="M153" s="44">
        <f t="shared" si="26"/>
        <v>0.96577880354945667</v>
      </c>
    </row>
    <row r="154" spans="1:13" x14ac:dyDescent="0.2">
      <c r="A154" s="39">
        <v>180409122922</v>
      </c>
      <c r="B154" t="str">
        <f t="shared" si="19"/>
        <v>20180409122922</v>
      </c>
      <c r="C154" s="9">
        <f t="shared" ref="C154:C217" si="28">DATE(LEFT(B154,4),MID(B154,5,2),MID(B154,7,2))+TIME(MID(B154,9,2),MID(B154,11,2),RIGHT(B154,2))</f>
        <v>43199.52039351852</v>
      </c>
      <c r="D154">
        <v>174</v>
      </c>
      <c r="E154" s="40">
        <v>256</v>
      </c>
      <c r="F154" t="str">
        <f t="shared" si="20"/>
        <v/>
      </c>
      <c r="G154" s="3">
        <f t="shared" si="21"/>
        <v>43199.52039351852</v>
      </c>
      <c r="H154" s="41">
        <f t="shared" si="22"/>
        <v>41.300000000000011</v>
      </c>
      <c r="I154" s="41">
        <f t="shared" si="23"/>
        <v>20.650000000000006</v>
      </c>
      <c r="J154" s="42">
        <f t="shared" si="24"/>
        <v>42.300000000000011</v>
      </c>
      <c r="K154" s="45">
        <f t="shared" si="25"/>
        <v>252.59461848060909</v>
      </c>
      <c r="L154" s="46">
        <f t="shared" si="27"/>
        <v>193408.35532837195</v>
      </c>
      <c r="M154" s="44">
        <f t="shared" si="26"/>
        <v>0.96704177664185975</v>
      </c>
    </row>
    <row r="155" spans="1:13" x14ac:dyDescent="0.2">
      <c r="A155" s="39">
        <v>180409122924</v>
      </c>
      <c r="B155" t="str">
        <f t="shared" ref="B155:B218" si="29">"20"&amp;A155</f>
        <v>20180409122924</v>
      </c>
      <c r="C155" s="9">
        <f t="shared" si="28"/>
        <v>43199.520416666666</v>
      </c>
      <c r="D155">
        <v>172</v>
      </c>
      <c r="E155" s="40">
        <v>258</v>
      </c>
      <c r="F155" t="str">
        <f t="shared" si="20"/>
        <v/>
      </c>
      <c r="G155" s="3">
        <f t="shared" si="21"/>
        <v>43199.520416666666</v>
      </c>
      <c r="H155" s="41">
        <f t="shared" si="22"/>
        <v>39.300000000000011</v>
      </c>
      <c r="I155" s="41">
        <f t="shared" si="23"/>
        <v>19.650000000000006</v>
      </c>
      <c r="J155" s="42">
        <f t="shared" si="24"/>
        <v>40.300000000000011</v>
      </c>
      <c r="K155" s="45">
        <f t="shared" si="25"/>
        <v>240.65161051462283</v>
      </c>
      <c r="L155" s="46">
        <f t="shared" si="27"/>
        <v>193649.00693888657</v>
      </c>
      <c r="M155" s="44">
        <f t="shared" si="26"/>
        <v>0.96824503469443279</v>
      </c>
    </row>
    <row r="156" spans="1:13" x14ac:dyDescent="0.2">
      <c r="A156" s="39">
        <v>180409122926</v>
      </c>
      <c r="B156" t="str">
        <f t="shared" si="29"/>
        <v>20180409122926</v>
      </c>
      <c r="C156" s="9">
        <f t="shared" si="28"/>
        <v>43199.520439814813</v>
      </c>
      <c r="D156">
        <v>172</v>
      </c>
      <c r="E156" s="40">
        <v>260</v>
      </c>
      <c r="F156" t="str">
        <f t="shared" si="20"/>
        <v/>
      </c>
      <c r="G156" s="3">
        <f t="shared" si="21"/>
        <v>43199.520439814813</v>
      </c>
      <c r="H156" s="41">
        <f t="shared" si="22"/>
        <v>39.300000000000011</v>
      </c>
      <c r="I156" s="41">
        <f t="shared" si="23"/>
        <v>19.650000000000006</v>
      </c>
      <c r="J156" s="42">
        <f t="shared" si="24"/>
        <v>39.300000000000011</v>
      </c>
      <c r="K156" s="45">
        <f t="shared" si="25"/>
        <v>234.68010653162972</v>
      </c>
      <c r="L156" s="46">
        <f t="shared" si="27"/>
        <v>193883.68704541819</v>
      </c>
      <c r="M156" s="44">
        <f t="shared" si="26"/>
        <v>0.96941843522709092</v>
      </c>
    </row>
    <row r="157" spans="1:13" x14ac:dyDescent="0.2">
      <c r="A157" s="39">
        <v>180409122928</v>
      </c>
      <c r="B157" t="str">
        <f t="shared" si="29"/>
        <v>20180409122928</v>
      </c>
      <c r="C157" s="9">
        <f t="shared" si="28"/>
        <v>43199.520462962966</v>
      </c>
      <c r="D157">
        <v>170</v>
      </c>
      <c r="E157" s="40">
        <v>262</v>
      </c>
      <c r="F157" t="str">
        <f t="shared" ref="F157:F220" si="30">IF(H157=$B$13,C157,"")</f>
        <v/>
      </c>
      <c r="G157" s="3">
        <f t="shared" ref="G157:G220" si="31">IF(D157-$B$11&gt;0,C157," ")</f>
        <v>43199.520462962966</v>
      </c>
      <c r="H157" s="41">
        <f t="shared" ref="H157:H220" si="32">IF((D157-$B$11)&gt;0,D157-$B$11,0)</f>
        <v>37.300000000000011</v>
      </c>
      <c r="I157" s="41">
        <f t="shared" ref="I157:I220" si="33">H157/2</f>
        <v>18.650000000000006</v>
      </c>
      <c r="J157" s="42">
        <f t="shared" ref="J157:J220" si="34">AVERAGE(I156:I157)*(E157-E156)</f>
        <v>38.300000000000011</v>
      </c>
      <c r="K157" s="45">
        <f t="shared" ref="K157:K220" si="35">J157*$B$19</f>
        <v>228.70860254863661</v>
      </c>
      <c r="L157" s="46">
        <f t="shared" si="27"/>
        <v>194112.39564796683</v>
      </c>
      <c r="M157" s="44">
        <f t="shared" ref="M157:M220" si="36">L157/($B$17*1000)</f>
        <v>0.97056197823983414</v>
      </c>
    </row>
    <row r="158" spans="1:13" x14ac:dyDescent="0.2">
      <c r="A158" s="39">
        <v>180409122930</v>
      </c>
      <c r="B158" t="str">
        <f t="shared" si="29"/>
        <v>20180409122930</v>
      </c>
      <c r="C158" s="9">
        <f t="shared" si="28"/>
        <v>43199.520486111112</v>
      </c>
      <c r="D158">
        <v>168</v>
      </c>
      <c r="E158" s="40">
        <v>264</v>
      </c>
      <c r="F158" t="str">
        <f t="shared" si="30"/>
        <v/>
      </c>
      <c r="G158" s="3">
        <f t="shared" si="31"/>
        <v>43199.520486111112</v>
      </c>
      <c r="H158" s="41">
        <f t="shared" si="32"/>
        <v>35.300000000000011</v>
      </c>
      <c r="I158" s="41">
        <f t="shared" si="33"/>
        <v>17.650000000000006</v>
      </c>
      <c r="J158" s="42">
        <f t="shared" si="34"/>
        <v>36.300000000000011</v>
      </c>
      <c r="K158" s="45">
        <f t="shared" si="35"/>
        <v>216.76559458265035</v>
      </c>
      <c r="L158" s="46">
        <f t="shared" ref="L158:L221" si="37">L157+K158</f>
        <v>194329.16124254948</v>
      </c>
      <c r="M158" s="44">
        <f t="shared" si="36"/>
        <v>0.97164580621274743</v>
      </c>
    </row>
    <row r="159" spans="1:13" x14ac:dyDescent="0.2">
      <c r="A159" s="39">
        <v>180409122932</v>
      </c>
      <c r="B159" t="str">
        <f t="shared" si="29"/>
        <v>20180409122932</v>
      </c>
      <c r="C159" s="9">
        <f t="shared" si="28"/>
        <v>43199.520509259259</v>
      </c>
      <c r="D159">
        <v>167</v>
      </c>
      <c r="E159" s="40">
        <v>266</v>
      </c>
      <c r="F159" t="str">
        <f t="shared" si="30"/>
        <v/>
      </c>
      <c r="G159" s="3">
        <f t="shared" si="31"/>
        <v>43199.520509259259</v>
      </c>
      <c r="H159" s="41">
        <f t="shared" si="32"/>
        <v>34.300000000000011</v>
      </c>
      <c r="I159" s="41">
        <f t="shared" si="33"/>
        <v>17.150000000000006</v>
      </c>
      <c r="J159" s="42">
        <f t="shared" si="34"/>
        <v>34.800000000000011</v>
      </c>
      <c r="K159" s="45">
        <f t="shared" si="35"/>
        <v>207.80833860816068</v>
      </c>
      <c r="L159" s="46">
        <f t="shared" si="37"/>
        <v>194536.96958115764</v>
      </c>
      <c r="M159" s="44">
        <f t="shared" si="36"/>
        <v>0.97268484790578824</v>
      </c>
    </row>
    <row r="160" spans="1:13" x14ac:dyDescent="0.2">
      <c r="A160" s="39">
        <v>180409122934</v>
      </c>
      <c r="B160" t="str">
        <f t="shared" si="29"/>
        <v>20180409122934</v>
      </c>
      <c r="C160" s="9">
        <f t="shared" si="28"/>
        <v>43199.520532407405</v>
      </c>
      <c r="D160">
        <v>165</v>
      </c>
      <c r="E160" s="40">
        <v>268</v>
      </c>
      <c r="F160" t="str">
        <f t="shared" si="30"/>
        <v/>
      </c>
      <c r="G160" s="3">
        <f t="shared" si="31"/>
        <v>43199.520532407405</v>
      </c>
      <c r="H160" s="41">
        <f t="shared" si="32"/>
        <v>32.300000000000011</v>
      </c>
      <c r="I160" s="41">
        <f t="shared" si="33"/>
        <v>16.150000000000006</v>
      </c>
      <c r="J160" s="42">
        <f t="shared" si="34"/>
        <v>33.300000000000011</v>
      </c>
      <c r="K160" s="45">
        <f t="shared" si="35"/>
        <v>198.85108263367098</v>
      </c>
      <c r="L160" s="46">
        <f t="shared" si="37"/>
        <v>194735.8206637913</v>
      </c>
      <c r="M160" s="44">
        <f t="shared" si="36"/>
        <v>0.97367910331895646</v>
      </c>
    </row>
    <row r="161" spans="1:13" x14ac:dyDescent="0.2">
      <c r="A161" s="39">
        <v>180409122936</v>
      </c>
      <c r="B161" t="str">
        <f t="shared" si="29"/>
        <v>20180409122936</v>
      </c>
      <c r="C161" s="9">
        <f t="shared" si="28"/>
        <v>43199.520555555559</v>
      </c>
      <c r="D161">
        <v>165</v>
      </c>
      <c r="E161" s="40">
        <v>270</v>
      </c>
      <c r="F161" t="str">
        <f t="shared" si="30"/>
        <v/>
      </c>
      <c r="G161" s="3">
        <f t="shared" si="31"/>
        <v>43199.520555555559</v>
      </c>
      <c r="H161" s="41">
        <f t="shared" si="32"/>
        <v>32.300000000000011</v>
      </c>
      <c r="I161" s="41">
        <f t="shared" si="33"/>
        <v>16.150000000000006</v>
      </c>
      <c r="J161" s="42">
        <f t="shared" si="34"/>
        <v>32.300000000000011</v>
      </c>
      <c r="K161" s="45">
        <f t="shared" si="35"/>
        <v>192.87957865067787</v>
      </c>
      <c r="L161" s="46">
        <f t="shared" si="37"/>
        <v>194928.70024244196</v>
      </c>
      <c r="M161" s="44">
        <f t="shared" si="36"/>
        <v>0.97464350121220977</v>
      </c>
    </row>
    <row r="162" spans="1:13" x14ac:dyDescent="0.2">
      <c r="A162" s="39">
        <v>180409122938</v>
      </c>
      <c r="B162" t="str">
        <f t="shared" si="29"/>
        <v>20180409122938</v>
      </c>
      <c r="C162" s="9">
        <f t="shared" si="28"/>
        <v>43199.520578703705</v>
      </c>
      <c r="D162">
        <v>164</v>
      </c>
      <c r="E162" s="40">
        <v>272</v>
      </c>
      <c r="F162" t="str">
        <f t="shared" si="30"/>
        <v/>
      </c>
      <c r="G162" s="3">
        <f t="shared" si="31"/>
        <v>43199.520578703705</v>
      </c>
      <c r="H162" s="41">
        <f t="shared" si="32"/>
        <v>31.300000000000011</v>
      </c>
      <c r="I162" s="41">
        <f t="shared" si="33"/>
        <v>15.650000000000006</v>
      </c>
      <c r="J162" s="42">
        <f t="shared" si="34"/>
        <v>31.800000000000011</v>
      </c>
      <c r="K162" s="45">
        <f t="shared" si="35"/>
        <v>189.89382665918131</v>
      </c>
      <c r="L162" s="46">
        <f t="shared" si="37"/>
        <v>195118.59406910115</v>
      </c>
      <c r="M162" s="44">
        <f t="shared" si="36"/>
        <v>0.97559297034550574</v>
      </c>
    </row>
    <row r="163" spans="1:13" x14ac:dyDescent="0.2">
      <c r="A163" s="39">
        <v>180409122940</v>
      </c>
      <c r="B163" t="str">
        <f t="shared" si="29"/>
        <v>20180409122940</v>
      </c>
      <c r="C163" s="9">
        <f t="shared" si="28"/>
        <v>43199.520601851851</v>
      </c>
      <c r="D163">
        <v>162</v>
      </c>
      <c r="E163" s="40">
        <v>274</v>
      </c>
      <c r="F163" t="str">
        <f t="shared" si="30"/>
        <v/>
      </c>
      <c r="G163" s="3">
        <f t="shared" si="31"/>
        <v>43199.520601851851</v>
      </c>
      <c r="H163" s="41">
        <f t="shared" si="32"/>
        <v>29.300000000000011</v>
      </c>
      <c r="I163" s="41">
        <f t="shared" si="33"/>
        <v>14.650000000000006</v>
      </c>
      <c r="J163" s="42">
        <f t="shared" si="34"/>
        <v>30.300000000000011</v>
      </c>
      <c r="K163" s="45">
        <f t="shared" si="35"/>
        <v>180.93657068469165</v>
      </c>
      <c r="L163" s="46">
        <f t="shared" si="37"/>
        <v>195299.53063978584</v>
      </c>
      <c r="M163" s="44">
        <f t="shared" si="36"/>
        <v>0.97649765319892923</v>
      </c>
    </row>
    <row r="164" spans="1:13" x14ac:dyDescent="0.2">
      <c r="A164" s="39">
        <v>180409122942</v>
      </c>
      <c r="B164" t="str">
        <f t="shared" si="29"/>
        <v>20180409122942</v>
      </c>
      <c r="C164" s="9">
        <f t="shared" si="28"/>
        <v>43199.520624999997</v>
      </c>
      <c r="D164">
        <v>161</v>
      </c>
      <c r="E164" s="40">
        <v>276</v>
      </c>
      <c r="F164" t="str">
        <f t="shared" si="30"/>
        <v/>
      </c>
      <c r="G164" s="3">
        <f t="shared" si="31"/>
        <v>43199.520624999997</v>
      </c>
      <c r="H164" s="41">
        <f t="shared" si="32"/>
        <v>28.300000000000011</v>
      </c>
      <c r="I164" s="41">
        <f t="shared" si="33"/>
        <v>14.150000000000006</v>
      </c>
      <c r="J164" s="42">
        <f t="shared" si="34"/>
        <v>28.800000000000011</v>
      </c>
      <c r="K164" s="45">
        <f t="shared" si="35"/>
        <v>171.97931471020195</v>
      </c>
      <c r="L164" s="46">
        <f t="shared" si="37"/>
        <v>195471.50995449602</v>
      </c>
      <c r="M164" s="44">
        <f t="shared" si="36"/>
        <v>0.97735754977248013</v>
      </c>
    </row>
    <row r="165" spans="1:13" x14ac:dyDescent="0.2">
      <c r="A165" s="39">
        <v>180409122944</v>
      </c>
      <c r="B165" t="str">
        <f t="shared" si="29"/>
        <v>20180409122944</v>
      </c>
      <c r="C165" s="9">
        <f t="shared" si="28"/>
        <v>43199.520648148151</v>
      </c>
      <c r="D165">
        <v>160</v>
      </c>
      <c r="E165" s="40">
        <v>278</v>
      </c>
      <c r="F165" t="str">
        <f t="shared" si="30"/>
        <v/>
      </c>
      <c r="G165" s="3">
        <f t="shared" si="31"/>
        <v>43199.520648148151</v>
      </c>
      <c r="H165" s="41">
        <f t="shared" si="32"/>
        <v>27.300000000000011</v>
      </c>
      <c r="I165" s="41">
        <f t="shared" si="33"/>
        <v>13.650000000000006</v>
      </c>
      <c r="J165" s="42">
        <f t="shared" si="34"/>
        <v>27.800000000000011</v>
      </c>
      <c r="K165" s="45">
        <f t="shared" si="35"/>
        <v>166.00781072720883</v>
      </c>
      <c r="L165" s="46">
        <f t="shared" si="37"/>
        <v>195637.51776522322</v>
      </c>
      <c r="M165" s="44">
        <f t="shared" si="36"/>
        <v>0.97818758882611612</v>
      </c>
    </row>
    <row r="166" spans="1:13" x14ac:dyDescent="0.2">
      <c r="A166" s="39">
        <v>180409122946</v>
      </c>
      <c r="B166" t="str">
        <f t="shared" si="29"/>
        <v>20180409122946</v>
      </c>
      <c r="C166" s="9">
        <f t="shared" si="28"/>
        <v>43199.520671296297</v>
      </c>
      <c r="D166">
        <v>159</v>
      </c>
      <c r="E166" s="40">
        <v>280</v>
      </c>
      <c r="F166" t="str">
        <f t="shared" si="30"/>
        <v/>
      </c>
      <c r="G166" s="3">
        <f t="shared" si="31"/>
        <v>43199.520671296297</v>
      </c>
      <c r="H166" s="41">
        <f t="shared" si="32"/>
        <v>26.300000000000011</v>
      </c>
      <c r="I166" s="41">
        <f t="shared" si="33"/>
        <v>13.150000000000006</v>
      </c>
      <c r="J166" s="42">
        <f t="shared" si="34"/>
        <v>26.800000000000011</v>
      </c>
      <c r="K166" s="45">
        <f t="shared" si="35"/>
        <v>160.03630674421572</v>
      </c>
      <c r="L166" s="46">
        <f t="shared" si="37"/>
        <v>195797.55407196743</v>
      </c>
      <c r="M166" s="44">
        <f t="shared" si="36"/>
        <v>0.97898777035983719</v>
      </c>
    </row>
    <row r="167" spans="1:13" x14ac:dyDescent="0.2">
      <c r="A167" s="39">
        <v>180409122948</v>
      </c>
      <c r="B167" t="str">
        <f t="shared" si="29"/>
        <v>20180409122948</v>
      </c>
      <c r="C167" s="9">
        <f t="shared" si="28"/>
        <v>43199.520694444444</v>
      </c>
      <c r="D167">
        <v>158</v>
      </c>
      <c r="E167" s="40">
        <v>282</v>
      </c>
      <c r="F167" t="str">
        <f t="shared" si="30"/>
        <v/>
      </c>
      <c r="G167" s="3">
        <f t="shared" si="31"/>
        <v>43199.520694444444</v>
      </c>
      <c r="H167" s="41">
        <f t="shared" si="32"/>
        <v>25.300000000000011</v>
      </c>
      <c r="I167" s="41">
        <f t="shared" si="33"/>
        <v>12.650000000000006</v>
      </c>
      <c r="J167" s="42">
        <f t="shared" si="34"/>
        <v>25.800000000000011</v>
      </c>
      <c r="K167" s="45">
        <f t="shared" si="35"/>
        <v>154.06480276122258</v>
      </c>
      <c r="L167" s="46">
        <f t="shared" si="37"/>
        <v>195951.61887472865</v>
      </c>
      <c r="M167" s="44">
        <f t="shared" si="36"/>
        <v>0.97975809437364325</v>
      </c>
    </row>
    <row r="168" spans="1:13" x14ac:dyDescent="0.2">
      <c r="A168" s="39">
        <v>180409122950</v>
      </c>
      <c r="B168" t="str">
        <f t="shared" si="29"/>
        <v>20180409122950</v>
      </c>
      <c r="C168" s="9">
        <f t="shared" si="28"/>
        <v>43199.52071759259</v>
      </c>
      <c r="D168">
        <v>158</v>
      </c>
      <c r="E168" s="40">
        <v>284</v>
      </c>
      <c r="F168" t="str">
        <f t="shared" si="30"/>
        <v/>
      </c>
      <c r="G168" s="3">
        <f t="shared" si="31"/>
        <v>43199.52071759259</v>
      </c>
      <c r="H168" s="41">
        <f t="shared" si="32"/>
        <v>25.300000000000011</v>
      </c>
      <c r="I168" s="41">
        <f t="shared" si="33"/>
        <v>12.650000000000006</v>
      </c>
      <c r="J168" s="42">
        <f t="shared" si="34"/>
        <v>25.300000000000011</v>
      </c>
      <c r="K168" s="45">
        <f t="shared" si="35"/>
        <v>151.07905076972602</v>
      </c>
      <c r="L168" s="46">
        <f t="shared" si="37"/>
        <v>196102.69792549839</v>
      </c>
      <c r="M168" s="44">
        <f t="shared" si="36"/>
        <v>0.98051348962749196</v>
      </c>
    </row>
    <row r="169" spans="1:13" x14ac:dyDescent="0.2">
      <c r="A169" s="39">
        <v>180409122952</v>
      </c>
      <c r="B169" t="str">
        <f t="shared" si="29"/>
        <v>20180409122952</v>
      </c>
      <c r="C169" s="9">
        <f t="shared" si="28"/>
        <v>43199.520740740743</v>
      </c>
      <c r="D169">
        <v>157</v>
      </c>
      <c r="E169" s="40">
        <v>286</v>
      </c>
      <c r="F169" t="str">
        <f t="shared" si="30"/>
        <v/>
      </c>
      <c r="G169" s="3">
        <f t="shared" si="31"/>
        <v>43199.520740740743</v>
      </c>
      <c r="H169" s="41">
        <f t="shared" si="32"/>
        <v>24.300000000000011</v>
      </c>
      <c r="I169" s="41">
        <f t="shared" si="33"/>
        <v>12.150000000000006</v>
      </c>
      <c r="J169" s="42">
        <f t="shared" si="34"/>
        <v>24.800000000000011</v>
      </c>
      <c r="K169" s="45">
        <f t="shared" si="35"/>
        <v>148.09329877822947</v>
      </c>
      <c r="L169" s="46">
        <f t="shared" si="37"/>
        <v>196250.79122427662</v>
      </c>
      <c r="M169" s="44">
        <f t="shared" si="36"/>
        <v>0.98125395612138311</v>
      </c>
    </row>
    <row r="170" spans="1:13" x14ac:dyDescent="0.2">
      <c r="A170" s="39">
        <v>180409122954</v>
      </c>
      <c r="B170" t="str">
        <f t="shared" si="29"/>
        <v>20180409122954</v>
      </c>
      <c r="C170" s="9">
        <f t="shared" si="28"/>
        <v>43199.52076388889</v>
      </c>
      <c r="D170">
        <v>156</v>
      </c>
      <c r="E170" s="40">
        <v>288</v>
      </c>
      <c r="F170" t="str">
        <f t="shared" si="30"/>
        <v/>
      </c>
      <c r="G170" s="3">
        <f t="shared" si="31"/>
        <v>43199.52076388889</v>
      </c>
      <c r="H170" s="41">
        <f t="shared" si="32"/>
        <v>23.300000000000011</v>
      </c>
      <c r="I170" s="41">
        <f t="shared" si="33"/>
        <v>11.650000000000006</v>
      </c>
      <c r="J170" s="42">
        <f t="shared" si="34"/>
        <v>23.800000000000011</v>
      </c>
      <c r="K170" s="45">
        <f t="shared" si="35"/>
        <v>142.12179479523635</v>
      </c>
      <c r="L170" s="46">
        <f t="shared" si="37"/>
        <v>196392.91301907186</v>
      </c>
      <c r="M170" s="44">
        <f t="shared" si="36"/>
        <v>0.98196456509535923</v>
      </c>
    </row>
    <row r="171" spans="1:13" x14ac:dyDescent="0.2">
      <c r="A171" s="39">
        <v>180409122956</v>
      </c>
      <c r="B171" t="str">
        <f t="shared" si="29"/>
        <v>20180409122956</v>
      </c>
      <c r="C171" s="9">
        <f t="shared" si="28"/>
        <v>43199.520787037036</v>
      </c>
      <c r="D171">
        <v>155</v>
      </c>
      <c r="E171" s="40">
        <v>290</v>
      </c>
      <c r="F171" t="str">
        <f t="shared" si="30"/>
        <v/>
      </c>
      <c r="G171" s="3">
        <f t="shared" si="31"/>
        <v>43199.520787037036</v>
      </c>
      <c r="H171" s="41">
        <f t="shared" si="32"/>
        <v>22.300000000000011</v>
      </c>
      <c r="I171" s="41">
        <f t="shared" si="33"/>
        <v>11.150000000000006</v>
      </c>
      <c r="J171" s="42">
        <f t="shared" si="34"/>
        <v>22.800000000000011</v>
      </c>
      <c r="K171" s="45">
        <f t="shared" si="35"/>
        <v>136.15029081224321</v>
      </c>
      <c r="L171" s="46">
        <f t="shared" si="37"/>
        <v>196529.06330988411</v>
      </c>
      <c r="M171" s="44">
        <f t="shared" si="36"/>
        <v>0.98264531654942056</v>
      </c>
    </row>
    <row r="172" spans="1:13" x14ac:dyDescent="0.2">
      <c r="A172" s="39">
        <v>180409122958</v>
      </c>
      <c r="B172" t="str">
        <f t="shared" si="29"/>
        <v>20180409122958</v>
      </c>
      <c r="C172" s="9">
        <f t="shared" si="28"/>
        <v>43199.520810185182</v>
      </c>
      <c r="D172">
        <v>154</v>
      </c>
      <c r="E172" s="40">
        <v>292</v>
      </c>
      <c r="F172" t="str">
        <f t="shared" si="30"/>
        <v/>
      </c>
      <c r="G172" s="3">
        <f t="shared" si="31"/>
        <v>43199.520810185182</v>
      </c>
      <c r="H172" s="41">
        <f t="shared" si="32"/>
        <v>21.300000000000011</v>
      </c>
      <c r="I172" s="41">
        <f t="shared" si="33"/>
        <v>10.650000000000006</v>
      </c>
      <c r="J172" s="42">
        <f t="shared" si="34"/>
        <v>21.800000000000011</v>
      </c>
      <c r="K172" s="45">
        <f t="shared" si="35"/>
        <v>130.1787868292501</v>
      </c>
      <c r="L172" s="46">
        <f t="shared" si="37"/>
        <v>196659.24209671337</v>
      </c>
      <c r="M172" s="44">
        <f t="shared" si="36"/>
        <v>0.98329621048356686</v>
      </c>
    </row>
    <row r="173" spans="1:13" x14ac:dyDescent="0.2">
      <c r="A173" s="39">
        <v>180409123000</v>
      </c>
      <c r="B173" t="str">
        <f t="shared" si="29"/>
        <v>20180409123000</v>
      </c>
      <c r="C173" s="9">
        <f t="shared" si="28"/>
        <v>43199.520833333336</v>
      </c>
      <c r="D173">
        <v>153</v>
      </c>
      <c r="E173" s="40">
        <v>294</v>
      </c>
      <c r="F173" t="str">
        <f t="shared" si="30"/>
        <v/>
      </c>
      <c r="G173" s="3">
        <f t="shared" si="31"/>
        <v>43199.520833333336</v>
      </c>
      <c r="H173" s="41">
        <f t="shared" si="32"/>
        <v>20.300000000000011</v>
      </c>
      <c r="I173" s="41">
        <f t="shared" si="33"/>
        <v>10.150000000000006</v>
      </c>
      <c r="J173" s="42">
        <f t="shared" si="34"/>
        <v>20.800000000000011</v>
      </c>
      <c r="K173" s="45">
        <f t="shared" si="35"/>
        <v>124.20728284625699</v>
      </c>
      <c r="L173" s="46">
        <f t="shared" si="37"/>
        <v>196783.44937955964</v>
      </c>
      <c r="M173" s="44">
        <f t="shared" si="36"/>
        <v>0.98391724689779814</v>
      </c>
    </row>
    <row r="174" spans="1:13" x14ac:dyDescent="0.2">
      <c r="A174" s="39">
        <v>180409123002</v>
      </c>
      <c r="B174" t="str">
        <f t="shared" si="29"/>
        <v>20180409123002</v>
      </c>
      <c r="C174" s="9">
        <f t="shared" si="28"/>
        <v>43199.520856481482</v>
      </c>
      <c r="D174">
        <v>153</v>
      </c>
      <c r="E174" s="40">
        <v>296</v>
      </c>
      <c r="F174" t="str">
        <f t="shared" si="30"/>
        <v/>
      </c>
      <c r="G174" s="3">
        <f t="shared" si="31"/>
        <v>43199.520856481482</v>
      </c>
      <c r="H174" s="41">
        <f t="shared" si="32"/>
        <v>20.300000000000011</v>
      </c>
      <c r="I174" s="41">
        <f t="shared" si="33"/>
        <v>10.150000000000006</v>
      </c>
      <c r="J174" s="42">
        <f t="shared" si="34"/>
        <v>20.300000000000011</v>
      </c>
      <c r="K174" s="45">
        <f t="shared" si="35"/>
        <v>121.22153085476042</v>
      </c>
      <c r="L174" s="46">
        <f t="shared" si="37"/>
        <v>196904.6709104144</v>
      </c>
      <c r="M174" s="44">
        <f t="shared" si="36"/>
        <v>0.98452335455207196</v>
      </c>
    </row>
    <row r="175" spans="1:13" x14ac:dyDescent="0.2">
      <c r="A175" s="39">
        <v>180409123004</v>
      </c>
      <c r="B175" t="str">
        <f t="shared" si="29"/>
        <v>20180409123004</v>
      </c>
      <c r="C175" s="9">
        <f t="shared" si="28"/>
        <v>43199.520879629628</v>
      </c>
      <c r="D175">
        <v>152</v>
      </c>
      <c r="E175" s="40">
        <v>298</v>
      </c>
      <c r="F175" t="str">
        <f t="shared" si="30"/>
        <v/>
      </c>
      <c r="G175" s="3">
        <f t="shared" si="31"/>
        <v>43199.520879629628</v>
      </c>
      <c r="H175" s="41">
        <f t="shared" si="32"/>
        <v>19.300000000000011</v>
      </c>
      <c r="I175" s="41">
        <f t="shared" si="33"/>
        <v>9.6500000000000057</v>
      </c>
      <c r="J175" s="42">
        <f t="shared" si="34"/>
        <v>19.800000000000011</v>
      </c>
      <c r="K175" s="45">
        <f t="shared" si="35"/>
        <v>118.23577886326386</v>
      </c>
      <c r="L175" s="46">
        <f t="shared" si="37"/>
        <v>197022.90668927765</v>
      </c>
      <c r="M175" s="44">
        <f t="shared" si="36"/>
        <v>0.98511453344638822</v>
      </c>
    </row>
    <row r="176" spans="1:13" x14ac:dyDescent="0.2">
      <c r="A176" s="39">
        <v>180409123006</v>
      </c>
      <c r="B176" t="str">
        <f t="shared" si="29"/>
        <v>20180409123006</v>
      </c>
      <c r="C176" s="9">
        <f t="shared" si="28"/>
        <v>43199.520902777775</v>
      </c>
      <c r="D176">
        <v>151</v>
      </c>
      <c r="E176" s="40">
        <v>300</v>
      </c>
      <c r="F176" t="str">
        <f t="shared" si="30"/>
        <v/>
      </c>
      <c r="G176" s="3">
        <f t="shared" si="31"/>
        <v>43199.520902777775</v>
      </c>
      <c r="H176" s="41">
        <f t="shared" si="32"/>
        <v>18.300000000000011</v>
      </c>
      <c r="I176" s="41">
        <f t="shared" si="33"/>
        <v>9.1500000000000057</v>
      </c>
      <c r="J176" s="42">
        <f t="shared" si="34"/>
        <v>18.800000000000011</v>
      </c>
      <c r="K176" s="45">
        <f t="shared" si="35"/>
        <v>112.26427488027075</v>
      </c>
      <c r="L176" s="46">
        <f t="shared" si="37"/>
        <v>197135.17096415791</v>
      </c>
      <c r="M176" s="44">
        <f t="shared" si="36"/>
        <v>0.98567585482078957</v>
      </c>
    </row>
    <row r="177" spans="1:13" x14ac:dyDescent="0.2">
      <c r="A177" s="39">
        <v>180409123008</v>
      </c>
      <c r="B177" t="str">
        <f t="shared" si="29"/>
        <v>20180409123008</v>
      </c>
      <c r="C177" s="9">
        <f t="shared" si="28"/>
        <v>43199.520925925928</v>
      </c>
      <c r="D177">
        <v>150</v>
      </c>
      <c r="E177" s="40">
        <v>302</v>
      </c>
      <c r="F177" t="str">
        <f t="shared" si="30"/>
        <v/>
      </c>
      <c r="G177" s="3">
        <f t="shared" si="31"/>
        <v>43199.520925925928</v>
      </c>
      <c r="H177" s="41">
        <f t="shared" si="32"/>
        <v>17.300000000000011</v>
      </c>
      <c r="I177" s="41">
        <f t="shared" si="33"/>
        <v>8.6500000000000057</v>
      </c>
      <c r="J177" s="42">
        <f t="shared" si="34"/>
        <v>17.800000000000011</v>
      </c>
      <c r="K177" s="45">
        <f t="shared" si="35"/>
        <v>106.29277089727762</v>
      </c>
      <c r="L177" s="46">
        <f t="shared" si="37"/>
        <v>197241.46373505518</v>
      </c>
      <c r="M177" s="44">
        <f t="shared" si="36"/>
        <v>0.98620731867527589</v>
      </c>
    </row>
    <row r="178" spans="1:13" x14ac:dyDescent="0.2">
      <c r="A178" s="39">
        <v>180409123010</v>
      </c>
      <c r="B178" t="str">
        <f t="shared" si="29"/>
        <v>20180409123010</v>
      </c>
      <c r="C178" s="9">
        <f t="shared" si="28"/>
        <v>43199.520949074074</v>
      </c>
      <c r="D178">
        <v>149</v>
      </c>
      <c r="E178" s="40">
        <v>304</v>
      </c>
      <c r="F178" t="str">
        <f t="shared" si="30"/>
        <v/>
      </c>
      <c r="G178" s="3">
        <f t="shared" si="31"/>
        <v>43199.520949074074</v>
      </c>
      <c r="H178" s="41">
        <f t="shared" si="32"/>
        <v>16.300000000000011</v>
      </c>
      <c r="I178" s="41">
        <f t="shared" si="33"/>
        <v>8.1500000000000057</v>
      </c>
      <c r="J178" s="42">
        <f t="shared" si="34"/>
        <v>16.800000000000011</v>
      </c>
      <c r="K178" s="45">
        <f t="shared" si="35"/>
        <v>100.32126691428449</v>
      </c>
      <c r="L178" s="46">
        <f t="shared" si="37"/>
        <v>197341.78500196946</v>
      </c>
      <c r="M178" s="44">
        <f t="shared" si="36"/>
        <v>0.9867089250098473</v>
      </c>
    </row>
    <row r="179" spans="1:13" x14ac:dyDescent="0.2">
      <c r="A179" s="39">
        <v>180409123012</v>
      </c>
      <c r="B179" t="str">
        <f t="shared" si="29"/>
        <v>20180409123012</v>
      </c>
      <c r="C179" s="9">
        <f t="shared" si="28"/>
        <v>43199.520972222221</v>
      </c>
      <c r="D179">
        <v>149</v>
      </c>
      <c r="E179" s="40">
        <v>306</v>
      </c>
      <c r="F179" t="str">
        <f t="shared" si="30"/>
        <v/>
      </c>
      <c r="G179" s="3">
        <f t="shared" si="31"/>
        <v>43199.520972222221</v>
      </c>
      <c r="H179" s="41">
        <f t="shared" si="32"/>
        <v>16.300000000000011</v>
      </c>
      <c r="I179" s="41">
        <f t="shared" si="33"/>
        <v>8.1500000000000057</v>
      </c>
      <c r="J179" s="42">
        <f t="shared" si="34"/>
        <v>16.300000000000011</v>
      </c>
      <c r="K179" s="45">
        <f t="shared" si="35"/>
        <v>97.335514922787937</v>
      </c>
      <c r="L179" s="46">
        <f t="shared" si="37"/>
        <v>197439.12051689226</v>
      </c>
      <c r="M179" s="44">
        <f t="shared" si="36"/>
        <v>0.98719560258446126</v>
      </c>
    </row>
    <row r="180" spans="1:13" x14ac:dyDescent="0.2">
      <c r="A180" s="39">
        <v>180409123014</v>
      </c>
      <c r="B180" t="str">
        <f t="shared" si="29"/>
        <v>20180409123014</v>
      </c>
      <c r="C180" s="9">
        <f t="shared" si="28"/>
        <v>43199.520995370367</v>
      </c>
      <c r="D180">
        <v>149</v>
      </c>
      <c r="E180" s="40">
        <v>308</v>
      </c>
      <c r="F180" t="str">
        <f t="shared" si="30"/>
        <v/>
      </c>
      <c r="G180" s="3">
        <f t="shared" si="31"/>
        <v>43199.520995370367</v>
      </c>
      <c r="H180" s="41">
        <f t="shared" si="32"/>
        <v>16.300000000000011</v>
      </c>
      <c r="I180" s="41">
        <f t="shared" si="33"/>
        <v>8.1500000000000057</v>
      </c>
      <c r="J180" s="42">
        <f t="shared" si="34"/>
        <v>16.300000000000011</v>
      </c>
      <c r="K180" s="45">
        <f t="shared" si="35"/>
        <v>97.335514922787937</v>
      </c>
      <c r="L180" s="46">
        <f t="shared" si="37"/>
        <v>197536.45603181506</v>
      </c>
      <c r="M180" s="44">
        <f t="shared" si="36"/>
        <v>0.98768228015907533</v>
      </c>
    </row>
    <row r="181" spans="1:13" x14ac:dyDescent="0.2">
      <c r="A181" s="39">
        <v>180409123016</v>
      </c>
      <c r="B181" t="str">
        <f t="shared" si="29"/>
        <v>20180409123016</v>
      </c>
      <c r="C181" s="9">
        <f t="shared" si="28"/>
        <v>43199.521018518521</v>
      </c>
      <c r="D181">
        <v>148</v>
      </c>
      <c r="E181" s="40">
        <v>310</v>
      </c>
      <c r="F181" t="str">
        <f t="shared" si="30"/>
        <v/>
      </c>
      <c r="G181" s="3">
        <f t="shared" si="31"/>
        <v>43199.521018518521</v>
      </c>
      <c r="H181" s="41">
        <f t="shared" si="32"/>
        <v>15.300000000000011</v>
      </c>
      <c r="I181" s="41">
        <f t="shared" si="33"/>
        <v>7.6500000000000057</v>
      </c>
      <c r="J181" s="42">
        <f t="shared" si="34"/>
        <v>15.800000000000011</v>
      </c>
      <c r="K181" s="45">
        <f t="shared" si="35"/>
        <v>94.34976293129138</v>
      </c>
      <c r="L181" s="46">
        <f t="shared" si="37"/>
        <v>197630.80579474635</v>
      </c>
      <c r="M181" s="44">
        <f t="shared" si="36"/>
        <v>0.98815402897373172</v>
      </c>
    </row>
    <row r="182" spans="1:13" x14ac:dyDescent="0.2">
      <c r="A182" s="39">
        <v>180409123018</v>
      </c>
      <c r="B182" t="str">
        <f t="shared" si="29"/>
        <v>20180409123018</v>
      </c>
      <c r="C182" s="9">
        <f t="shared" si="28"/>
        <v>43199.521041666667</v>
      </c>
      <c r="D182">
        <v>148</v>
      </c>
      <c r="E182" s="40">
        <v>312</v>
      </c>
      <c r="F182" t="str">
        <f t="shared" si="30"/>
        <v/>
      </c>
      <c r="G182" s="3">
        <f t="shared" si="31"/>
        <v>43199.521041666667</v>
      </c>
      <c r="H182" s="41">
        <f t="shared" si="32"/>
        <v>15.300000000000011</v>
      </c>
      <c r="I182" s="41">
        <f t="shared" si="33"/>
        <v>7.6500000000000057</v>
      </c>
      <c r="J182" s="42">
        <f t="shared" si="34"/>
        <v>15.300000000000011</v>
      </c>
      <c r="K182" s="45">
        <f t="shared" si="35"/>
        <v>91.364010939794824</v>
      </c>
      <c r="L182" s="46">
        <f t="shared" si="37"/>
        <v>197722.16980568614</v>
      </c>
      <c r="M182" s="44">
        <f t="shared" si="36"/>
        <v>0.98861084902843066</v>
      </c>
    </row>
    <row r="183" spans="1:13" x14ac:dyDescent="0.2">
      <c r="A183" s="39">
        <v>180409123020</v>
      </c>
      <c r="B183" t="str">
        <f t="shared" si="29"/>
        <v>20180409123020</v>
      </c>
      <c r="C183" s="9">
        <f t="shared" si="28"/>
        <v>43199.521064814813</v>
      </c>
      <c r="D183">
        <v>147</v>
      </c>
      <c r="E183" s="40">
        <v>314</v>
      </c>
      <c r="F183" t="str">
        <f t="shared" si="30"/>
        <v/>
      </c>
      <c r="G183" s="3">
        <f t="shared" si="31"/>
        <v>43199.521064814813</v>
      </c>
      <c r="H183" s="41">
        <f t="shared" si="32"/>
        <v>14.300000000000011</v>
      </c>
      <c r="I183" s="41">
        <f t="shared" si="33"/>
        <v>7.1500000000000057</v>
      </c>
      <c r="J183" s="42">
        <f t="shared" si="34"/>
        <v>14.800000000000011</v>
      </c>
      <c r="K183" s="45">
        <f t="shared" si="35"/>
        <v>88.378258948298253</v>
      </c>
      <c r="L183" s="46">
        <f t="shared" si="37"/>
        <v>197810.54806463444</v>
      </c>
      <c r="M183" s="44">
        <f t="shared" si="36"/>
        <v>0.98905274032317214</v>
      </c>
    </row>
    <row r="184" spans="1:13" x14ac:dyDescent="0.2">
      <c r="A184" s="39">
        <v>180409123022</v>
      </c>
      <c r="B184" t="str">
        <f t="shared" si="29"/>
        <v>20180409123022</v>
      </c>
      <c r="C184" s="9">
        <f t="shared" si="28"/>
        <v>43199.521087962959</v>
      </c>
      <c r="D184">
        <v>147</v>
      </c>
      <c r="E184" s="40">
        <v>316</v>
      </c>
      <c r="F184" t="str">
        <f t="shared" si="30"/>
        <v/>
      </c>
      <c r="G184" s="3">
        <f t="shared" si="31"/>
        <v>43199.521087962959</v>
      </c>
      <c r="H184" s="41">
        <f t="shared" si="32"/>
        <v>14.300000000000011</v>
      </c>
      <c r="I184" s="41">
        <f t="shared" si="33"/>
        <v>7.1500000000000057</v>
      </c>
      <c r="J184" s="42">
        <f t="shared" si="34"/>
        <v>14.300000000000011</v>
      </c>
      <c r="K184" s="45">
        <f t="shared" si="35"/>
        <v>85.392506956801697</v>
      </c>
      <c r="L184" s="46">
        <f t="shared" si="37"/>
        <v>197895.94057159123</v>
      </c>
      <c r="M184" s="44">
        <f t="shared" si="36"/>
        <v>0.98947970285795617</v>
      </c>
    </row>
    <row r="185" spans="1:13" x14ac:dyDescent="0.2">
      <c r="A185" s="39">
        <v>180409123024</v>
      </c>
      <c r="B185" t="str">
        <f t="shared" si="29"/>
        <v>20180409123024</v>
      </c>
      <c r="C185" s="9">
        <f t="shared" si="28"/>
        <v>43199.521111111113</v>
      </c>
      <c r="D185">
        <v>146</v>
      </c>
      <c r="E185" s="40">
        <v>318</v>
      </c>
      <c r="F185" t="str">
        <f t="shared" si="30"/>
        <v/>
      </c>
      <c r="G185" s="3">
        <f t="shared" si="31"/>
        <v>43199.521111111113</v>
      </c>
      <c r="H185" s="41">
        <f t="shared" si="32"/>
        <v>13.300000000000011</v>
      </c>
      <c r="I185" s="41">
        <f t="shared" si="33"/>
        <v>6.6500000000000057</v>
      </c>
      <c r="J185" s="42">
        <f t="shared" si="34"/>
        <v>13.800000000000011</v>
      </c>
      <c r="K185" s="45">
        <f t="shared" si="35"/>
        <v>82.40675496530514</v>
      </c>
      <c r="L185" s="46">
        <f t="shared" si="37"/>
        <v>197978.34732655654</v>
      </c>
      <c r="M185" s="44">
        <f t="shared" si="36"/>
        <v>0.98989173663278274</v>
      </c>
    </row>
    <row r="186" spans="1:13" x14ac:dyDescent="0.2">
      <c r="A186" s="39">
        <v>180409123026</v>
      </c>
      <c r="B186" t="str">
        <f t="shared" si="29"/>
        <v>20180409123026</v>
      </c>
      <c r="C186" s="9">
        <f t="shared" si="28"/>
        <v>43199.521134259259</v>
      </c>
      <c r="D186">
        <v>146</v>
      </c>
      <c r="E186" s="40">
        <v>320</v>
      </c>
      <c r="F186" t="str">
        <f t="shared" si="30"/>
        <v/>
      </c>
      <c r="G186" s="3">
        <f t="shared" si="31"/>
        <v>43199.521134259259</v>
      </c>
      <c r="H186" s="41">
        <f t="shared" si="32"/>
        <v>13.300000000000011</v>
      </c>
      <c r="I186" s="41">
        <f t="shared" si="33"/>
        <v>6.6500000000000057</v>
      </c>
      <c r="J186" s="42">
        <f t="shared" si="34"/>
        <v>13.300000000000011</v>
      </c>
      <c r="K186" s="45">
        <f t="shared" si="35"/>
        <v>79.421002973808569</v>
      </c>
      <c r="L186" s="46">
        <f t="shared" si="37"/>
        <v>198057.76832953034</v>
      </c>
      <c r="M186" s="44">
        <f t="shared" si="36"/>
        <v>0.99028884164765174</v>
      </c>
    </row>
    <row r="187" spans="1:13" x14ac:dyDescent="0.2">
      <c r="A187" s="39">
        <v>180409123028</v>
      </c>
      <c r="B187" t="str">
        <f t="shared" si="29"/>
        <v>20180409123028</v>
      </c>
      <c r="C187" s="9">
        <f t="shared" si="28"/>
        <v>43199.521157407406</v>
      </c>
      <c r="D187">
        <v>145</v>
      </c>
      <c r="E187" s="40">
        <v>322</v>
      </c>
      <c r="F187" t="str">
        <f t="shared" si="30"/>
        <v/>
      </c>
      <c r="G187" s="3">
        <f t="shared" si="31"/>
        <v>43199.521157407406</v>
      </c>
      <c r="H187" s="41">
        <f t="shared" si="32"/>
        <v>12.300000000000011</v>
      </c>
      <c r="I187" s="41">
        <f t="shared" si="33"/>
        <v>6.1500000000000057</v>
      </c>
      <c r="J187" s="42">
        <f t="shared" si="34"/>
        <v>12.800000000000011</v>
      </c>
      <c r="K187" s="45">
        <f t="shared" si="35"/>
        <v>76.435250982312013</v>
      </c>
      <c r="L187" s="46">
        <f t="shared" si="37"/>
        <v>198134.20358051267</v>
      </c>
      <c r="M187" s="44">
        <f t="shared" si="36"/>
        <v>0.99067101790256329</v>
      </c>
    </row>
    <row r="188" spans="1:13" x14ac:dyDescent="0.2">
      <c r="A188" s="39">
        <v>180409123030</v>
      </c>
      <c r="B188" t="str">
        <f t="shared" si="29"/>
        <v>20180409123030</v>
      </c>
      <c r="C188" s="9">
        <f t="shared" si="28"/>
        <v>43199.521180555559</v>
      </c>
      <c r="D188">
        <v>145</v>
      </c>
      <c r="E188" s="40">
        <v>324</v>
      </c>
      <c r="F188" t="str">
        <f t="shared" si="30"/>
        <v/>
      </c>
      <c r="G188" s="3">
        <f t="shared" si="31"/>
        <v>43199.521180555559</v>
      </c>
      <c r="H188" s="41">
        <f t="shared" si="32"/>
        <v>12.300000000000011</v>
      </c>
      <c r="I188" s="41">
        <f t="shared" si="33"/>
        <v>6.1500000000000057</v>
      </c>
      <c r="J188" s="42">
        <f t="shared" si="34"/>
        <v>12.300000000000011</v>
      </c>
      <c r="K188" s="45">
        <f t="shared" si="35"/>
        <v>73.449498990815457</v>
      </c>
      <c r="L188" s="46">
        <f t="shared" si="37"/>
        <v>198207.65307950348</v>
      </c>
      <c r="M188" s="44">
        <f t="shared" si="36"/>
        <v>0.99103826539751738</v>
      </c>
    </row>
    <row r="189" spans="1:13" x14ac:dyDescent="0.2">
      <c r="A189" s="39">
        <v>180409123032</v>
      </c>
      <c r="B189" t="str">
        <f t="shared" si="29"/>
        <v>20180409123032</v>
      </c>
      <c r="C189" s="9">
        <f t="shared" si="28"/>
        <v>43199.521203703705</v>
      </c>
      <c r="D189">
        <v>145</v>
      </c>
      <c r="E189" s="40">
        <v>326</v>
      </c>
      <c r="F189" t="str">
        <f t="shared" si="30"/>
        <v/>
      </c>
      <c r="G189" s="3">
        <f t="shared" si="31"/>
        <v>43199.521203703705</v>
      </c>
      <c r="H189" s="41">
        <f t="shared" si="32"/>
        <v>12.300000000000011</v>
      </c>
      <c r="I189" s="41">
        <f t="shared" si="33"/>
        <v>6.1500000000000057</v>
      </c>
      <c r="J189" s="42">
        <f t="shared" si="34"/>
        <v>12.300000000000011</v>
      </c>
      <c r="K189" s="45">
        <f t="shared" si="35"/>
        <v>73.449498990815457</v>
      </c>
      <c r="L189" s="46">
        <f t="shared" si="37"/>
        <v>198281.10257849429</v>
      </c>
      <c r="M189" s="44">
        <f t="shared" si="36"/>
        <v>0.99140551289247147</v>
      </c>
    </row>
    <row r="190" spans="1:13" x14ac:dyDescent="0.2">
      <c r="A190" s="39">
        <v>180409123034</v>
      </c>
      <c r="B190" t="str">
        <f t="shared" si="29"/>
        <v>20180409123034</v>
      </c>
      <c r="C190" s="9">
        <f t="shared" si="28"/>
        <v>43199.521226851852</v>
      </c>
      <c r="D190">
        <v>145</v>
      </c>
      <c r="E190" s="40">
        <v>328</v>
      </c>
      <c r="F190" t="str">
        <f t="shared" si="30"/>
        <v/>
      </c>
      <c r="G190" s="3">
        <f t="shared" si="31"/>
        <v>43199.521226851852</v>
      </c>
      <c r="H190" s="41">
        <f t="shared" si="32"/>
        <v>12.300000000000011</v>
      </c>
      <c r="I190" s="41">
        <f t="shared" si="33"/>
        <v>6.1500000000000057</v>
      </c>
      <c r="J190" s="42">
        <f t="shared" si="34"/>
        <v>12.300000000000011</v>
      </c>
      <c r="K190" s="45">
        <f t="shared" si="35"/>
        <v>73.449498990815457</v>
      </c>
      <c r="L190" s="46">
        <f t="shared" si="37"/>
        <v>198354.5520774851</v>
      </c>
      <c r="M190" s="44">
        <f t="shared" si="36"/>
        <v>0.99177276038742557</v>
      </c>
    </row>
    <row r="191" spans="1:13" x14ac:dyDescent="0.2">
      <c r="A191" s="39">
        <v>180409123036</v>
      </c>
      <c r="B191" t="str">
        <f t="shared" si="29"/>
        <v>20180409123036</v>
      </c>
      <c r="C191" s="9">
        <f t="shared" si="28"/>
        <v>43199.521249999998</v>
      </c>
      <c r="D191">
        <v>143</v>
      </c>
      <c r="E191" s="40">
        <v>330</v>
      </c>
      <c r="F191" t="str">
        <f t="shared" si="30"/>
        <v/>
      </c>
      <c r="G191" s="3">
        <f t="shared" si="31"/>
        <v>43199.521249999998</v>
      </c>
      <c r="H191" s="41">
        <f t="shared" si="32"/>
        <v>10.300000000000011</v>
      </c>
      <c r="I191" s="41">
        <f t="shared" si="33"/>
        <v>5.1500000000000057</v>
      </c>
      <c r="J191" s="42">
        <f t="shared" si="34"/>
        <v>11.300000000000011</v>
      </c>
      <c r="K191" s="45">
        <f t="shared" si="35"/>
        <v>67.477995007822329</v>
      </c>
      <c r="L191" s="46">
        <f t="shared" si="37"/>
        <v>198422.03007249293</v>
      </c>
      <c r="M191" s="44">
        <f t="shared" si="36"/>
        <v>0.99211015036246464</v>
      </c>
    </row>
    <row r="192" spans="1:13" x14ac:dyDescent="0.2">
      <c r="A192" s="39">
        <v>180409123038</v>
      </c>
      <c r="B192" t="str">
        <f t="shared" si="29"/>
        <v>20180409123038</v>
      </c>
      <c r="C192" s="9">
        <f t="shared" si="28"/>
        <v>43199.521273148152</v>
      </c>
      <c r="D192">
        <v>143</v>
      </c>
      <c r="E192" s="40">
        <v>332</v>
      </c>
      <c r="F192" t="str">
        <f t="shared" si="30"/>
        <v/>
      </c>
      <c r="G192" s="3">
        <f t="shared" si="31"/>
        <v>43199.521273148152</v>
      </c>
      <c r="H192" s="41">
        <f t="shared" si="32"/>
        <v>10.300000000000011</v>
      </c>
      <c r="I192" s="41">
        <f t="shared" si="33"/>
        <v>5.1500000000000057</v>
      </c>
      <c r="J192" s="42">
        <f t="shared" si="34"/>
        <v>10.300000000000011</v>
      </c>
      <c r="K192" s="45">
        <f t="shared" si="35"/>
        <v>61.506491024829216</v>
      </c>
      <c r="L192" s="46">
        <f t="shared" si="37"/>
        <v>198483.53656351776</v>
      </c>
      <c r="M192" s="44">
        <f t="shared" si="36"/>
        <v>0.9924176828175888</v>
      </c>
    </row>
    <row r="193" spans="1:13" x14ac:dyDescent="0.2">
      <c r="A193" s="39">
        <v>180409123040</v>
      </c>
      <c r="B193" t="str">
        <f t="shared" si="29"/>
        <v>20180409123040</v>
      </c>
      <c r="C193" s="9">
        <f t="shared" si="28"/>
        <v>43199.521296296298</v>
      </c>
      <c r="D193">
        <v>143</v>
      </c>
      <c r="E193" s="40">
        <v>334</v>
      </c>
      <c r="F193" t="str">
        <f t="shared" si="30"/>
        <v/>
      </c>
      <c r="G193" s="3">
        <f t="shared" si="31"/>
        <v>43199.521296296298</v>
      </c>
      <c r="H193" s="41">
        <f t="shared" si="32"/>
        <v>10.300000000000011</v>
      </c>
      <c r="I193" s="41">
        <f t="shared" si="33"/>
        <v>5.1500000000000057</v>
      </c>
      <c r="J193" s="42">
        <f t="shared" si="34"/>
        <v>10.300000000000011</v>
      </c>
      <c r="K193" s="45">
        <f t="shared" si="35"/>
        <v>61.506491024829216</v>
      </c>
      <c r="L193" s="46">
        <f t="shared" si="37"/>
        <v>198545.04305454259</v>
      </c>
      <c r="M193" s="44">
        <f t="shared" si="36"/>
        <v>0.99272521527271296</v>
      </c>
    </row>
    <row r="194" spans="1:13" x14ac:dyDescent="0.2">
      <c r="A194" s="39">
        <v>180409123042</v>
      </c>
      <c r="B194" t="str">
        <f t="shared" si="29"/>
        <v>20180409123042</v>
      </c>
      <c r="C194" s="9">
        <f t="shared" si="28"/>
        <v>43199.521319444444</v>
      </c>
      <c r="D194">
        <v>143</v>
      </c>
      <c r="E194" s="40">
        <v>336</v>
      </c>
      <c r="F194" t="str">
        <f t="shared" si="30"/>
        <v/>
      </c>
      <c r="G194" s="3">
        <f t="shared" si="31"/>
        <v>43199.521319444444</v>
      </c>
      <c r="H194" s="41">
        <f t="shared" si="32"/>
        <v>10.300000000000011</v>
      </c>
      <c r="I194" s="41">
        <f t="shared" si="33"/>
        <v>5.1500000000000057</v>
      </c>
      <c r="J194" s="42">
        <f t="shared" si="34"/>
        <v>10.300000000000011</v>
      </c>
      <c r="K194" s="45">
        <f t="shared" si="35"/>
        <v>61.506491024829216</v>
      </c>
      <c r="L194" s="46">
        <f t="shared" si="37"/>
        <v>198606.54954556742</v>
      </c>
      <c r="M194" s="44">
        <f t="shared" si="36"/>
        <v>0.99303274772783712</v>
      </c>
    </row>
    <row r="195" spans="1:13" x14ac:dyDescent="0.2">
      <c r="A195" s="39">
        <v>180409123044</v>
      </c>
      <c r="B195" t="str">
        <f t="shared" si="29"/>
        <v>20180409123044</v>
      </c>
      <c r="C195" s="9">
        <f t="shared" si="28"/>
        <v>43199.52134259259</v>
      </c>
      <c r="D195">
        <v>142</v>
      </c>
      <c r="E195" s="40">
        <v>338</v>
      </c>
      <c r="F195" t="str">
        <f t="shared" si="30"/>
        <v/>
      </c>
      <c r="G195" s="3">
        <f t="shared" si="31"/>
        <v>43199.52134259259</v>
      </c>
      <c r="H195" s="41">
        <f t="shared" si="32"/>
        <v>9.3000000000000114</v>
      </c>
      <c r="I195" s="41">
        <f t="shared" si="33"/>
        <v>4.6500000000000057</v>
      </c>
      <c r="J195" s="42">
        <f t="shared" si="34"/>
        <v>9.8000000000000114</v>
      </c>
      <c r="K195" s="45">
        <f t="shared" si="35"/>
        <v>58.520739033332653</v>
      </c>
      <c r="L195" s="46">
        <f t="shared" si="37"/>
        <v>198665.07028460075</v>
      </c>
      <c r="M195" s="44">
        <f t="shared" si="36"/>
        <v>0.99332535142300371</v>
      </c>
    </row>
    <row r="196" spans="1:13" x14ac:dyDescent="0.2">
      <c r="A196" s="39">
        <v>180409123046</v>
      </c>
      <c r="B196" t="str">
        <f t="shared" si="29"/>
        <v>20180409123046</v>
      </c>
      <c r="C196" s="9">
        <f t="shared" si="28"/>
        <v>43199.521365740744</v>
      </c>
      <c r="D196">
        <v>142</v>
      </c>
      <c r="E196" s="40">
        <v>340</v>
      </c>
      <c r="F196" t="str">
        <f t="shared" si="30"/>
        <v/>
      </c>
      <c r="G196" s="3">
        <f t="shared" si="31"/>
        <v>43199.521365740744</v>
      </c>
      <c r="H196" s="41">
        <f t="shared" si="32"/>
        <v>9.3000000000000114</v>
      </c>
      <c r="I196" s="41">
        <f t="shared" si="33"/>
        <v>4.6500000000000057</v>
      </c>
      <c r="J196" s="42">
        <f t="shared" si="34"/>
        <v>9.3000000000000114</v>
      </c>
      <c r="K196" s="45">
        <f t="shared" si="35"/>
        <v>55.534987041836089</v>
      </c>
      <c r="L196" s="46">
        <f t="shared" si="37"/>
        <v>198720.60527164259</v>
      </c>
      <c r="M196" s="44">
        <f t="shared" si="36"/>
        <v>0.99360302635821296</v>
      </c>
    </row>
    <row r="197" spans="1:13" x14ac:dyDescent="0.2">
      <c r="A197" s="39">
        <v>180409123048</v>
      </c>
      <c r="B197" t="str">
        <f t="shared" si="29"/>
        <v>20180409123048</v>
      </c>
      <c r="C197" s="9">
        <f t="shared" si="28"/>
        <v>43199.52138888889</v>
      </c>
      <c r="D197">
        <v>142</v>
      </c>
      <c r="E197" s="40">
        <v>342</v>
      </c>
      <c r="F197" t="str">
        <f t="shared" si="30"/>
        <v/>
      </c>
      <c r="G197" s="3">
        <f t="shared" si="31"/>
        <v>43199.52138888889</v>
      </c>
      <c r="H197" s="41">
        <f t="shared" si="32"/>
        <v>9.3000000000000114</v>
      </c>
      <c r="I197" s="41">
        <f t="shared" si="33"/>
        <v>4.6500000000000057</v>
      </c>
      <c r="J197" s="42">
        <f t="shared" si="34"/>
        <v>9.3000000000000114</v>
      </c>
      <c r="K197" s="45">
        <f t="shared" si="35"/>
        <v>55.534987041836089</v>
      </c>
      <c r="L197" s="46">
        <f t="shared" si="37"/>
        <v>198776.14025868443</v>
      </c>
      <c r="M197" s="44">
        <f t="shared" si="36"/>
        <v>0.99388070129342221</v>
      </c>
    </row>
    <row r="198" spans="1:13" x14ac:dyDescent="0.2">
      <c r="A198" s="39">
        <v>180409123050</v>
      </c>
      <c r="B198" t="str">
        <f t="shared" si="29"/>
        <v>20180409123050</v>
      </c>
      <c r="C198" s="9">
        <f t="shared" si="28"/>
        <v>43199.521412037036</v>
      </c>
      <c r="D198">
        <v>141</v>
      </c>
      <c r="E198" s="40">
        <v>344</v>
      </c>
      <c r="F198" t="str">
        <f t="shared" si="30"/>
        <v/>
      </c>
      <c r="G198" s="3">
        <f t="shared" si="31"/>
        <v>43199.521412037036</v>
      </c>
      <c r="H198" s="41">
        <f t="shared" si="32"/>
        <v>8.3000000000000114</v>
      </c>
      <c r="I198" s="41">
        <f t="shared" si="33"/>
        <v>4.1500000000000057</v>
      </c>
      <c r="J198" s="42">
        <f t="shared" si="34"/>
        <v>8.8000000000000114</v>
      </c>
      <c r="K198" s="45">
        <f t="shared" si="35"/>
        <v>52.549235050339533</v>
      </c>
      <c r="L198" s="46">
        <f t="shared" si="37"/>
        <v>198828.68949373477</v>
      </c>
      <c r="M198" s="44">
        <f t="shared" si="36"/>
        <v>0.99414344746867389</v>
      </c>
    </row>
    <row r="199" spans="1:13" x14ac:dyDescent="0.2">
      <c r="A199" s="39">
        <v>180409123052</v>
      </c>
      <c r="B199" t="str">
        <f t="shared" si="29"/>
        <v>20180409123052</v>
      </c>
      <c r="C199" s="9">
        <f t="shared" si="28"/>
        <v>43199.521435185183</v>
      </c>
      <c r="D199">
        <v>141</v>
      </c>
      <c r="E199" s="40">
        <v>346</v>
      </c>
      <c r="F199" t="str">
        <f t="shared" si="30"/>
        <v/>
      </c>
      <c r="G199" s="3">
        <f t="shared" si="31"/>
        <v>43199.521435185183</v>
      </c>
      <c r="H199" s="41">
        <f t="shared" si="32"/>
        <v>8.3000000000000114</v>
      </c>
      <c r="I199" s="41">
        <f t="shared" si="33"/>
        <v>4.1500000000000057</v>
      </c>
      <c r="J199" s="42">
        <f t="shared" si="34"/>
        <v>8.3000000000000114</v>
      </c>
      <c r="K199" s="45">
        <f t="shared" si="35"/>
        <v>49.563483058842969</v>
      </c>
      <c r="L199" s="46">
        <f t="shared" si="37"/>
        <v>198878.25297679362</v>
      </c>
      <c r="M199" s="44">
        <f t="shared" si="36"/>
        <v>0.99439126488396812</v>
      </c>
    </row>
    <row r="200" spans="1:13" x14ac:dyDescent="0.2">
      <c r="A200" s="39">
        <v>180409123054</v>
      </c>
      <c r="B200" t="str">
        <f t="shared" si="29"/>
        <v>20180409123054</v>
      </c>
      <c r="C200" s="9">
        <f t="shared" si="28"/>
        <v>43199.521458333336</v>
      </c>
      <c r="D200">
        <v>140</v>
      </c>
      <c r="E200" s="40">
        <v>348</v>
      </c>
      <c r="F200" t="str">
        <f t="shared" si="30"/>
        <v/>
      </c>
      <c r="G200" s="3">
        <f t="shared" si="31"/>
        <v>43199.521458333336</v>
      </c>
      <c r="H200" s="41">
        <f t="shared" si="32"/>
        <v>7.3000000000000114</v>
      </c>
      <c r="I200" s="41">
        <f t="shared" si="33"/>
        <v>3.6500000000000057</v>
      </c>
      <c r="J200" s="42">
        <f t="shared" si="34"/>
        <v>7.8000000000000114</v>
      </c>
      <c r="K200" s="45">
        <f t="shared" si="35"/>
        <v>46.577731067346413</v>
      </c>
      <c r="L200" s="46">
        <f t="shared" si="37"/>
        <v>198924.83070786097</v>
      </c>
      <c r="M200" s="44">
        <f t="shared" si="36"/>
        <v>0.99462415353930478</v>
      </c>
    </row>
    <row r="201" spans="1:13" x14ac:dyDescent="0.2">
      <c r="A201" s="39">
        <v>180409123056</v>
      </c>
      <c r="B201" t="str">
        <f t="shared" si="29"/>
        <v>20180409123056</v>
      </c>
      <c r="C201" s="9">
        <f t="shared" si="28"/>
        <v>43199.521481481483</v>
      </c>
      <c r="D201">
        <v>140</v>
      </c>
      <c r="E201" s="40">
        <v>350</v>
      </c>
      <c r="F201" t="str">
        <f t="shared" si="30"/>
        <v/>
      </c>
      <c r="G201" s="3">
        <f t="shared" si="31"/>
        <v>43199.521481481483</v>
      </c>
      <c r="H201" s="41">
        <f t="shared" si="32"/>
        <v>7.3000000000000114</v>
      </c>
      <c r="I201" s="41">
        <f t="shared" si="33"/>
        <v>3.6500000000000057</v>
      </c>
      <c r="J201" s="42">
        <f t="shared" si="34"/>
        <v>7.3000000000000114</v>
      </c>
      <c r="K201" s="45">
        <f t="shared" si="35"/>
        <v>43.591979075849849</v>
      </c>
      <c r="L201" s="46">
        <f t="shared" si="37"/>
        <v>198968.42268693683</v>
      </c>
      <c r="M201" s="44">
        <f t="shared" si="36"/>
        <v>0.99484211343468409</v>
      </c>
    </row>
    <row r="202" spans="1:13" x14ac:dyDescent="0.2">
      <c r="A202" s="39">
        <v>180409123058</v>
      </c>
      <c r="B202" t="str">
        <f t="shared" si="29"/>
        <v>20180409123058</v>
      </c>
      <c r="C202" s="9">
        <f t="shared" si="28"/>
        <v>43199.521504629629</v>
      </c>
      <c r="D202">
        <v>140</v>
      </c>
      <c r="E202" s="40">
        <v>352</v>
      </c>
      <c r="F202" t="str">
        <f t="shared" si="30"/>
        <v/>
      </c>
      <c r="G202" s="3">
        <f t="shared" si="31"/>
        <v>43199.521504629629</v>
      </c>
      <c r="H202" s="41">
        <f t="shared" si="32"/>
        <v>7.3000000000000114</v>
      </c>
      <c r="I202" s="41">
        <f t="shared" si="33"/>
        <v>3.6500000000000057</v>
      </c>
      <c r="J202" s="42">
        <f t="shared" si="34"/>
        <v>7.3000000000000114</v>
      </c>
      <c r="K202" s="45">
        <f t="shared" si="35"/>
        <v>43.591979075849849</v>
      </c>
      <c r="L202" s="46">
        <f t="shared" si="37"/>
        <v>199012.01466601269</v>
      </c>
      <c r="M202" s="44">
        <f t="shared" si="36"/>
        <v>0.99506007333006341</v>
      </c>
    </row>
    <row r="203" spans="1:13" x14ac:dyDescent="0.2">
      <c r="A203" s="39">
        <v>180409123100</v>
      </c>
      <c r="B203" t="str">
        <f t="shared" si="29"/>
        <v>20180409123100</v>
      </c>
      <c r="C203" s="9">
        <f t="shared" si="28"/>
        <v>43199.521527777775</v>
      </c>
      <c r="D203">
        <v>140</v>
      </c>
      <c r="E203" s="40">
        <v>354</v>
      </c>
      <c r="F203" t="str">
        <f t="shared" si="30"/>
        <v/>
      </c>
      <c r="G203" s="3">
        <f t="shared" si="31"/>
        <v>43199.521527777775</v>
      </c>
      <c r="H203" s="41">
        <f t="shared" si="32"/>
        <v>7.3000000000000114</v>
      </c>
      <c r="I203" s="41">
        <f t="shared" si="33"/>
        <v>3.6500000000000057</v>
      </c>
      <c r="J203" s="42">
        <f t="shared" si="34"/>
        <v>7.3000000000000114</v>
      </c>
      <c r="K203" s="45">
        <f t="shared" si="35"/>
        <v>43.591979075849849</v>
      </c>
      <c r="L203" s="46">
        <f t="shared" si="37"/>
        <v>199055.60664508856</v>
      </c>
      <c r="M203" s="44">
        <f t="shared" si="36"/>
        <v>0.99527803322544273</v>
      </c>
    </row>
    <row r="204" spans="1:13" x14ac:dyDescent="0.2">
      <c r="A204" s="39">
        <v>180409123102</v>
      </c>
      <c r="B204" t="str">
        <f t="shared" si="29"/>
        <v>20180409123102</v>
      </c>
      <c r="C204" s="9">
        <f t="shared" si="28"/>
        <v>43199.521550925929</v>
      </c>
      <c r="D204">
        <v>140</v>
      </c>
      <c r="E204" s="40">
        <v>356</v>
      </c>
      <c r="F204" t="str">
        <f t="shared" si="30"/>
        <v/>
      </c>
      <c r="G204" s="3">
        <f t="shared" si="31"/>
        <v>43199.521550925929</v>
      </c>
      <c r="H204" s="41">
        <f t="shared" si="32"/>
        <v>7.3000000000000114</v>
      </c>
      <c r="I204" s="41">
        <f t="shared" si="33"/>
        <v>3.6500000000000057</v>
      </c>
      <c r="J204" s="42">
        <f t="shared" si="34"/>
        <v>7.3000000000000114</v>
      </c>
      <c r="K204" s="45">
        <f t="shared" si="35"/>
        <v>43.591979075849849</v>
      </c>
      <c r="L204" s="46">
        <f t="shared" si="37"/>
        <v>199099.19862416442</v>
      </c>
      <c r="M204" s="44">
        <f t="shared" si="36"/>
        <v>0.99549599312082204</v>
      </c>
    </row>
    <row r="205" spans="1:13" x14ac:dyDescent="0.2">
      <c r="A205" s="39">
        <v>180409123104</v>
      </c>
      <c r="B205" t="str">
        <f t="shared" si="29"/>
        <v>20180409123104</v>
      </c>
      <c r="C205" s="9">
        <f t="shared" si="28"/>
        <v>43199.521574074075</v>
      </c>
      <c r="D205">
        <v>139</v>
      </c>
      <c r="E205" s="40">
        <v>358</v>
      </c>
      <c r="F205" t="str">
        <f t="shared" si="30"/>
        <v/>
      </c>
      <c r="G205" s="3">
        <f t="shared" si="31"/>
        <v>43199.521574074075</v>
      </c>
      <c r="H205" s="41">
        <f t="shared" si="32"/>
        <v>6.3000000000000114</v>
      </c>
      <c r="I205" s="41">
        <f t="shared" si="33"/>
        <v>3.1500000000000057</v>
      </c>
      <c r="J205" s="42">
        <f t="shared" si="34"/>
        <v>6.8000000000000114</v>
      </c>
      <c r="K205" s="45">
        <f t="shared" si="35"/>
        <v>40.606227084353293</v>
      </c>
      <c r="L205" s="46">
        <f t="shared" si="37"/>
        <v>199139.80485124877</v>
      </c>
      <c r="M205" s="44">
        <f t="shared" si="36"/>
        <v>0.9956990242562439</v>
      </c>
    </row>
    <row r="206" spans="1:13" x14ac:dyDescent="0.2">
      <c r="A206" s="39">
        <v>180409123106</v>
      </c>
      <c r="B206" t="str">
        <f t="shared" si="29"/>
        <v>20180409123106</v>
      </c>
      <c r="C206" s="9">
        <f t="shared" si="28"/>
        <v>43199.521597222221</v>
      </c>
      <c r="D206">
        <v>139</v>
      </c>
      <c r="E206" s="40">
        <v>360</v>
      </c>
      <c r="F206" t="str">
        <f t="shared" si="30"/>
        <v/>
      </c>
      <c r="G206" s="3">
        <f t="shared" si="31"/>
        <v>43199.521597222221</v>
      </c>
      <c r="H206" s="41">
        <f t="shared" si="32"/>
        <v>6.3000000000000114</v>
      </c>
      <c r="I206" s="41">
        <f t="shared" si="33"/>
        <v>3.1500000000000057</v>
      </c>
      <c r="J206" s="42">
        <f t="shared" si="34"/>
        <v>6.3000000000000114</v>
      </c>
      <c r="K206" s="45">
        <f t="shared" si="35"/>
        <v>37.620475092856729</v>
      </c>
      <c r="L206" s="46">
        <f t="shared" si="37"/>
        <v>199177.42532634162</v>
      </c>
      <c r="M206" s="44">
        <f t="shared" si="36"/>
        <v>0.99588712663170809</v>
      </c>
    </row>
    <row r="207" spans="1:13" x14ac:dyDescent="0.2">
      <c r="A207" s="39">
        <v>180409123108</v>
      </c>
      <c r="B207" t="str">
        <f t="shared" si="29"/>
        <v>20180409123108</v>
      </c>
      <c r="C207" s="9">
        <f t="shared" si="28"/>
        <v>43199.521620370368</v>
      </c>
      <c r="D207">
        <v>139</v>
      </c>
      <c r="E207" s="40">
        <v>362</v>
      </c>
      <c r="F207" t="str">
        <f t="shared" si="30"/>
        <v/>
      </c>
      <c r="G207" s="3">
        <f t="shared" si="31"/>
        <v>43199.521620370368</v>
      </c>
      <c r="H207" s="41">
        <f t="shared" si="32"/>
        <v>6.3000000000000114</v>
      </c>
      <c r="I207" s="41">
        <f t="shared" si="33"/>
        <v>3.1500000000000057</v>
      </c>
      <c r="J207" s="42">
        <f t="shared" si="34"/>
        <v>6.3000000000000114</v>
      </c>
      <c r="K207" s="45">
        <f t="shared" si="35"/>
        <v>37.620475092856729</v>
      </c>
      <c r="L207" s="46">
        <f t="shared" si="37"/>
        <v>199215.04580143446</v>
      </c>
      <c r="M207" s="44">
        <f t="shared" si="36"/>
        <v>0.99607522900717227</v>
      </c>
    </row>
    <row r="208" spans="1:13" x14ac:dyDescent="0.2">
      <c r="A208" s="39">
        <v>180409123110</v>
      </c>
      <c r="B208" t="str">
        <f t="shared" si="29"/>
        <v>20180409123110</v>
      </c>
      <c r="C208" s="9">
        <f t="shared" si="28"/>
        <v>43199.521643518521</v>
      </c>
      <c r="D208">
        <v>139</v>
      </c>
      <c r="E208" s="40">
        <v>364</v>
      </c>
      <c r="F208" t="str">
        <f t="shared" si="30"/>
        <v/>
      </c>
      <c r="G208" s="3">
        <f t="shared" si="31"/>
        <v>43199.521643518521</v>
      </c>
      <c r="H208" s="41">
        <f t="shared" si="32"/>
        <v>6.3000000000000114</v>
      </c>
      <c r="I208" s="41">
        <f t="shared" si="33"/>
        <v>3.1500000000000057</v>
      </c>
      <c r="J208" s="42">
        <f t="shared" si="34"/>
        <v>6.3000000000000114</v>
      </c>
      <c r="K208" s="45">
        <f t="shared" si="35"/>
        <v>37.620475092856729</v>
      </c>
      <c r="L208" s="46">
        <f t="shared" si="37"/>
        <v>199252.66627652731</v>
      </c>
      <c r="M208" s="44">
        <f t="shared" si="36"/>
        <v>0.99626333138263656</v>
      </c>
    </row>
    <row r="209" spans="1:13" x14ac:dyDescent="0.2">
      <c r="A209" s="39">
        <v>180409123112</v>
      </c>
      <c r="B209" t="str">
        <f t="shared" si="29"/>
        <v>20180409123112</v>
      </c>
      <c r="C209" s="9">
        <f t="shared" si="28"/>
        <v>43199.521666666667</v>
      </c>
      <c r="D209">
        <v>139</v>
      </c>
      <c r="E209" s="40">
        <v>366</v>
      </c>
      <c r="F209" t="str">
        <f t="shared" si="30"/>
        <v/>
      </c>
      <c r="G209" s="3">
        <f t="shared" si="31"/>
        <v>43199.521666666667</v>
      </c>
      <c r="H209" s="41">
        <f t="shared" si="32"/>
        <v>6.3000000000000114</v>
      </c>
      <c r="I209" s="41">
        <f t="shared" si="33"/>
        <v>3.1500000000000057</v>
      </c>
      <c r="J209" s="42">
        <f t="shared" si="34"/>
        <v>6.3000000000000114</v>
      </c>
      <c r="K209" s="45">
        <f t="shared" si="35"/>
        <v>37.620475092856729</v>
      </c>
      <c r="L209" s="46">
        <f t="shared" si="37"/>
        <v>199290.28675162015</v>
      </c>
      <c r="M209" s="44">
        <f t="shared" si="36"/>
        <v>0.99645143375810075</v>
      </c>
    </row>
    <row r="210" spans="1:13" x14ac:dyDescent="0.2">
      <c r="A210" s="39">
        <v>180409123114</v>
      </c>
      <c r="B210" t="str">
        <f t="shared" si="29"/>
        <v>20180409123114</v>
      </c>
      <c r="C210" s="9">
        <f t="shared" si="28"/>
        <v>43199.521689814814</v>
      </c>
      <c r="D210">
        <v>138</v>
      </c>
      <c r="E210" s="40">
        <v>368</v>
      </c>
      <c r="F210" t="str">
        <f t="shared" si="30"/>
        <v/>
      </c>
      <c r="G210" s="3">
        <f t="shared" si="31"/>
        <v>43199.521689814814</v>
      </c>
      <c r="H210" s="41">
        <f t="shared" si="32"/>
        <v>5.3000000000000114</v>
      </c>
      <c r="I210" s="41">
        <f t="shared" si="33"/>
        <v>2.6500000000000057</v>
      </c>
      <c r="J210" s="42">
        <f t="shared" si="34"/>
        <v>5.8000000000000114</v>
      </c>
      <c r="K210" s="45">
        <f t="shared" si="35"/>
        <v>34.634723101360166</v>
      </c>
      <c r="L210" s="46">
        <f t="shared" si="37"/>
        <v>199324.92147472152</v>
      </c>
      <c r="M210" s="44">
        <f t="shared" si="36"/>
        <v>0.99662460737360759</v>
      </c>
    </row>
    <row r="211" spans="1:13" x14ac:dyDescent="0.2">
      <c r="A211" s="39">
        <v>180409123116</v>
      </c>
      <c r="B211" t="str">
        <f t="shared" si="29"/>
        <v>20180409123116</v>
      </c>
      <c r="C211" s="9">
        <f t="shared" si="28"/>
        <v>43199.52171296296</v>
      </c>
      <c r="D211">
        <v>138</v>
      </c>
      <c r="E211" s="40">
        <v>370</v>
      </c>
      <c r="F211" t="str">
        <f t="shared" si="30"/>
        <v/>
      </c>
      <c r="G211" s="3">
        <f t="shared" si="31"/>
        <v>43199.52171296296</v>
      </c>
      <c r="H211" s="41">
        <f t="shared" si="32"/>
        <v>5.3000000000000114</v>
      </c>
      <c r="I211" s="41">
        <f t="shared" si="33"/>
        <v>2.6500000000000057</v>
      </c>
      <c r="J211" s="42">
        <f t="shared" si="34"/>
        <v>5.3000000000000114</v>
      </c>
      <c r="K211" s="45">
        <f t="shared" si="35"/>
        <v>31.648971109863609</v>
      </c>
      <c r="L211" s="46">
        <f t="shared" si="37"/>
        <v>199356.57044583137</v>
      </c>
      <c r="M211" s="44">
        <f t="shared" si="36"/>
        <v>0.99678285222915686</v>
      </c>
    </row>
    <row r="212" spans="1:13" x14ac:dyDescent="0.2">
      <c r="A212" s="39">
        <v>180409123118</v>
      </c>
      <c r="B212" t="str">
        <f t="shared" si="29"/>
        <v>20180409123118</v>
      </c>
      <c r="C212" s="9">
        <f t="shared" si="28"/>
        <v>43199.521736111114</v>
      </c>
      <c r="D212">
        <v>138</v>
      </c>
      <c r="E212" s="40">
        <v>372</v>
      </c>
      <c r="F212" t="str">
        <f t="shared" si="30"/>
        <v/>
      </c>
      <c r="G212" s="3">
        <f t="shared" si="31"/>
        <v>43199.521736111114</v>
      </c>
      <c r="H212" s="41">
        <f t="shared" si="32"/>
        <v>5.3000000000000114</v>
      </c>
      <c r="I212" s="41">
        <f t="shared" si="33"/>
        <v>2.6500000000000057</v>
      </c>
      <c r="J212" s="42">
        <f t="shared" si="34"/>
        <v>5.3000000000000114</v>
      </c>
      <c r="K212" s="45">
        <f t="shared" si="35"/>
        <v>31.648971109863609</v>
      </c>
      <c r="L212" s="46">
        <f t="shared" si="37"/>
        <v>199388.21941694123</v>
      </c>
      <c r="M212" s="44">
        <f t="shared" si="36"/>
        <v>0.99694109708470613</v>
      </c>
    </row>
    <row r="213" spans="1:13" x14ac:dyDescent="0.2">
      <c r="A213" s="39">
        <v>180409123120</v>
      </c>
      <c r="B213" t="str">
        <f t="shared" si="29"/>
        <v>20180409123120</v>
      </c>
      <c r="C213" s="9">
        <f t="shared" si="28"/>
        <v>43199.52175925926</v>
      </c>
      <c r="D213">
        <v>138</v>
      </c>
      <c r="E213" s="40">
        <v>374</v>
      </c>
      <c r="F213" t="str">
        <f t="shared" si="30"/>
        <v/>
      </c>
      <c r="G213" s="3">
        <f t="shared" si="31"/>
        <v>43199.52175925926</v>
      </c>
      <c r="H213" s="41">
        <f t="shared" si="32"/>
        <v>5.3000000000000114</v>
      </c>
      <c r="I213" s="41">
        <f t="shared" si="33"/>
        <v>2.6500000000000057</v>
      </c>
      <c r="J213" s="42">
        <f t="shared" si="34"/>
        <v>5.3000000000000114</v>
      </c>
      <c r="K213" s="45">
        <f t="shared" si="35"/>
        <v>31.648971109863609</v>
      </c>
      <c r="L213" s="46">
        <f t="shared" si="37"/>
        <v>199419.86838805108</v>
      </c>
      <c r="M213" s="44">
        <f t="shared" si="36"/>
        <v>0.9970993419402554</v>
      </c>
    </row>
    <row r="214" spans="1:13" x14ac:dyDescent="0.2">
      <c r="A214" s="39">
        <v>180409123122</v>
      </c>
      <c r="B214" t="str">
        <f t="shared" si="29"/>
        <v>20180409123122</v>
      </c>
      <c r="C214" s="9">
        <f t="shared" si="28"/>
        <v>43199.521782407406</v>
      </c>
      <c r="D214">
        <v>138</v>
      </c>
      <c r="E214" s="40">
        <v>376</v>
      </c>
      <c r="F214" t="str">
        <f t="shared" si="30"/>
        <v/>
      </c>
      <c r="G214" s="3">
        <f t="shared" si="31"/>
        <v>43199.521782407406</v>
      </c>
      <c r="H214" s="41">
        <f t="shared" si="32"/>
        <v>5.3000000000000114</v>
      </c>
      <c r="I214" s="41">
        <f t="shared" si="33"/>
        <v>2.6500000000000057</v>
      </c>
      <c r="J214" s="42">
        <f t="shared" si="34"/>
        <v>5.3000000000000114</v>
      </c>
      <c r="K214" s="45">
        <f t="shared" si="35"/>
        <v>31.648971109863609</v>
      </c>
      <c r="L214" s="46">
        <f t="shared" si="37"/>
        <v>199451.51735916093</v>
      </c>
      <c r="M214" s="44">
        <f t="shared" si="36"/>
        <v>0.99725758679580467</v>
      </c>
    </row>
    <row r="215" spans="1:13" x14ac:dyDescent="0.2">
      <c r="A215" s="39">
        <v>180409123124</v>
      </c>
      <c r="B215" t="str">
        <f t="shared" si="29"/>
        <v>20180409123124</v>
      </c>
      <c r="C215" s="9">
        <f t="shared" si="28"/>
        <v>43199.521805555552</v>
      </c>
      <c r="D215">
        <v>137</v>
      </c>
      <c r="E215" s="40">
        <v>378</v>
      </c>
      <c r="F215" t="str">
        <f t="shared" si="30"/>
        <v/>
      </c>
      <c r="G215" s="3">
        <f t="shared" si="31"/>
        <v>43199.521805555552</v>
      </c>
      <c r="H215" s="41">
        <f t="shared" si="32"/>
        <v>4.3000000000000114</v>
      </c>
      <c r="I215" s="41">
        <f t="shared" si="33"/>
        <v>2.1500000000000057</v>
      </c>
      <c r="J215" s="42">
        <f t="shared" si="34"/>
        <v>4.8000000000000114</v>
      </c>
      <c r="K215" s="45">
        <f t="shared" si="35"/>
        <v>28.663219118367049</v>
      </c>
      <c r="L215" s="46">
        <f t="shared" si="37"/>
        <v>199480.18057827931</v>
      </c>
      <c r="M215" s="44">
        <f t="shared" si="36"/>
        <v>0.99740090289139649</v>
      </c>
    </row>
    <row r="216" spans="1:13" x14ac:dyDescent="0.2">
      <c r="A216" s="39">
        <v>180409123126</v>
      </c>
      <c r="B216" t="str">
        <f t="shared" si="29"/>
        <v>20180409123126</v>
      </c>
      <c r="C216" s="9">
        <f t="shared" si="28"/>
        <v>43199.521828703706</v>
      </c>
      <c r="D216">
        <v>138</v>
      </c>
      <c r="E216" s="40">
        <v>380</v>
      </c>
      <c r="F216" t="str">
        <f t="shared" si="30"/>
        <v/>
      </c>
      <c r="G216" s="3">
        <f t="shared" si="31"/>
        <v>43199.521828703706</v>
      </c>
      <c r="H216" s="41">
        <f t="shared" si="32"/>
        <v>5.3000000000000114</v>
      </c>
      <c r="I216" s="41">
        <f t="shared" si="33"/>
        <v>2.6500000000000057</v>
      </c>
      <c r="J216" s="42">
        <f t="shared" si="34"/>
        <v>4.8000000000000114</v>
      </c>
      <c r="K216" s="45">
        <f t="shared" si="35"/>
        <v>28.663219118367049</v>
      </c>
      <c r="L216" s="46">
        <f t="shared" si="37"/>
        <v>199508.84379739768</v>
      </c>
      <c r="M216" s="44">
        <f t="shared" si="36"/>
        <v>0.99754421898698842</v>
      </c>
    </row>
    <row r="217" spans="1:13" x14ac:dyDescent="0.2">
      <c r="A217" s="39">
        <v>180409123128</v>
      </c>
      <c r="B217" t="str">
        <f t="shared" si="29"/>
        <v>20180409123128</v>
      </c>
      <c r="C217" s="9">
        <f t="shared" si="28"/>
        <v>43199.521851851852</v>
      </c>
      <c r="D217">
        <v>138</v>
      </c>
      <c r="E217" s="40">
        <v>382</v>
      </c>
      <c r="F217" t="str">
        <f t="shared" si="30"/>
        <v/>
      </c>
      <c r="G217" s="3">
        <f t="shared" si="31"/>
        <v>43199.521851851852</v>
      </c>
      <c r="H217" s="41">
        <f t="shared" si="32"/>
        <v>5.3000000000000114</v>
      </c>
      <c r="I217" s="41">
        <f t="shared" si="33"/>
        <v>2.6500000000000057</v>
      </c>
      <c r="J217" s="42">
        <f t="shared" si="34"/>
        <v>5.3000000000000114</v>
      </c>
      <c r="K217" s="45">
        <f t="shared" si="35"/>
        <v>31.648971109863609</v>
      </c>
      <c r="L217" s="46">
        <f t="shared" si="37"/>
        <v>199540.49276850754</v>
      </c>
      <c r="M217" s="44">
        <f t="shared" si="36"/>
        <v>0.99770246384253769</v>
      </c>
    </row>
    <row r="218" spans="1:13" x14ac:dyDescent="0.2">
      <c r="A218" s="39">
        <v>180409123130</v>
      </c>
      <c r="B218" t="str">
        <f t="shared" si="29"/>
        <v>20180409123130</v>
      </c>
      <c r="C218" s="9">
        <f t="shared" ref="C218:C281" si="38">DATE(LEFT(B218,4),MID(B218,5,2),MID(B218,7,2))+TIME(MID(B218,9,2),MID(B218,11,2),RIGHT(B218,2))</f>
        <v>43199.521874999999</v>
      </c>
      <c r="D218">
        <v>137</v>
      </c>
      <c r="E218" s="40">
        <v>384</v>
      </c>
      <c r="F218" t="str">
        <f t="shared" si="30"/>
        <v/>
      </c>
      <c r="G218" s="3">
        <f t="shared" si="31"/>
        <v>43199.521874999999</v>
      </c>
      <c r="H218" s="41">
        <f t="shared" si="32"/>
        <v>4.3000000000000114</v>
      </c>
      <c r="I218" s="41">
        <f t="shared" si="33"/>
        <v>2.1500000000000057</v>
      </c>
      <c r="J218" s="42">
        <f t="shared" si="34"/>
        <v>4.8000000000000114</v>
      </c>
      <c r="K218" s="45">
        <f t="shared" si="35"/>
        <v>28.663219118367049</v>
      </c>
      <c r="L218" s="46">
        <f t="shared" si="37"/>
        <v>199569.15598762591</v>
      </c>
      <c r="M218" s="44">
        <f t="shared" si="36"/>
        <v>0.99784577993812962</v>
      </c>
    </row>
    <row r="219" spans="1:13" x14ac:dyDescent="0.2">
      <c r="A219" s="39">
        <v>180409123132</v>
      </c>
      <c r="B219" t="str">
        <f t="shared" ref="B219:B282" si="39">"20"&amp;A219</f>
        <v>20180409123132</v>
      </c>
      <c r="C219" s="9">
        <f t="shared" si="38"/>
        <v>43199.521898148145</v>
      </c>
      <c r="D219">
        <v>137</v>
      </c>
      <c r="E219" s="40">
        <v>386</v>
      </c>
      <c r="F219" t="str">
        <f t="shared" si="30"/>
        <v/>
      </c>
      <c r="G219" s="3">
        <f t="shared" si="31"/>
        <v>43199.521898148145</v>
      </c>
      <c r="H219" s="41">
        <f t="shared" si="32"/>
        <v>4.3000000000000114</v>
      </c>
      <c r="I219" s="41">
        <f t="shared" si="33"/>
        <v>2.1500000000000057</v>
      </c>
      <c r="J219" s="42">
        <f t="shared" si="34"/>
        <v>4.3000000000000114</v>
      </c>
      <c r="K219" s="45">
        <f t="shared" si="35"/>
        <v>25.677467126870489</v>
      </c>
      <c r="L219" s="46">
        <f t="shared" si="37"/>
        <v>199594.83345475278</v>
      </c>
      <c r="M219" s="44">
        <f t="shared" si="36"/>
        <v>0.99797416727376387</v>
      </c>
    </row>
    <row r="220" spans="1:13" x14ac:dyDescent="0.2">
      <c r="A220" s="39">
        <v>180409123134</v>
      </c>
      <c r="B220" t="str">
        <f t="shared" si="39"/>
        <v>20180409123134</v>
      </c>
      <c r="C220" s="9">
        <f t="shared" si="38"/>
        <v>43199.521921296298</v>
      </c>
      <c r="D220">
        <v>137</v>
      </c>
      <c r="E220" s="40">
        <v>388</v>
      </c>
      <c r="F220" t="str">
        <f t="shared" si="30"/>
        <v/>
      </c>
      <c r="G220" s="3">
        <f t="shared" si="31"/>
        <v>43199.521921296298</v>
      </c>
      <c r="H220" s="41">
        <f t="shared" si="32"/>
        <v>4.3000000000000114</v>
      </c>
      <c r="I220" s="41">
        <f t="shared" si="33"/>
        <v>2.1500000000000057</v>
      </c>
      <c r="J220" s="42">
        <f t="shared" si="34"/>
        <v>4.3000000000000114</v>
      </c>
      <c r="K220" s="45">
        <f t="shared" si="35"/>
        <v>25.677467126870489</v>
      </c>
      <c r="L220" s="46">
        <f t="shared" si="37"/>
        <v>199620.51092187964</v>
      </c>
      <c r="M220" s="44">
        <f t="shared" si="36"/>
        <v>0.99810255460939823</v>
      </c>
    </row>
    <row r="221" spans="1:13" x14ac:dyDescent="0.2">
      <c r="A221" s="39">
        <v>180409123136</v>
      </c>
      <c r="B221" t="str">
        <f t="shared" si="39"/>
        <v>20180409123136</v>
      </c>
      <c r="C221" s="9">
        <f t="shared" si="38"/>
        <v>43199.521944444445</v>
      </c>
      <c r="D221">
        <v>136</v>
      </c>
      <c r="E221" s="40">
        <v>390</v>
      </c>
      <c r="F221" t="str">
        <f t="shared" ref="F221:F271" si="40">IF(H221=$B$13,C221,"")</f>
        <v/>
      </c>
      <c r="G221" s="3">
        <f t="shared" ref="G221:G271" si="41">IF(D221-$B$11&gt;0,C221," ")</f>
        <v>43199.521944444445</v>
      </c>
      <c r="H221" s="41">
        <f t="shared" ref="H221:H271" si="42">IF((D221-$B$11)&gt;0,D221-$B$11,0)</f>
        <v>3.3000000000000114</v>
      </c>
      <c r="I221" s="41">
        <f t="shared" ref="I221:I271" si="43">H221/2</f>
        <v>1.6500000000000057</v>
      </c>
      <c r="J221" s="42">
        <f t="shared" ref="J221:J271" si="44">AVERAGE(I220:I221)*(E221-E220)</f>
        <v>3.8000000000000114</v>
      </c>
      <c r="K221" s="45">
        <f t="shared" ref="K221:K271" si="45">J221*$B$19</f>
        <v>22.691715135373926</v>
      </c>
      <c r="L221" s="46">
        <f t="shared" si="37"/>
        <v>199643.20263701503</v>
      </c>
      <c r="M221" s="44">
        <f t="shared" ref="M221:M271" si="46">L221/($B$17*1000)</f>
        <v>0.99821601318507514</v>
      </c>
    </row>
    <row r="222" spans="1:13" x14ac:dyDescent="0.2">
      <c r="A222" s="39">
        <v>180409123138</v>
      </c>
      <c r="B222" t="str">
        <f t="shared" si="39"/>
        <v>20180409123138</v>
      </c>
      <c r="C222" s="9">
        <f t="shared" si="38"/>
        <v>43199.521967592591</v>
      </c>
      <c r="D222">
        <v>136</v>
      </c>
      <c r="E222" s="40">
        <v>392</v>
      </c>
      <c r="F222" t="str">
        <f t="shared" si="40"/>
        <v/>
      </c>
      <c r="G222" s="3">
        <f t="shared" si="41"/>
        <v>43199.521967592591</v>
      </c>
      <c r="H222" s="41">
        <f t="shared" si="42"/>
        <v>3.3000000000000114</v>
      </c>
      <c r="I222" s="41">
        <f t="shared" si="43"/>
        <v>1.6500000000000057</v>
      </c>
      <c r="J222" s="42">
        <f t="shared" si="44"/>
        <v>3.3000000000000114</v>
      </c>
      <c r="K222" s="45">
        <f t="shared" si="45"/>
        <v>19.705963143877366</v>
      </c>
      <c r="L222" s="46">
        <f t="shared" ref="L222:L271" si="47">L221+K222</f>
        <v>199662.9086001589</v>
      </c>
      <c r="M222" s="44">
        <f t="shared" si="46"/>
        <v>0.99831454300079447</v>
      </c>
    </row>
    <row r="223" spans="1:13" x14ac:dyDescent="0.2">
      <c r="A223" s="39">
        <v>180409123140</v>
      </c>
      <c r="B223" t="str">
        <f t="shared" si="39"/>
        <v>20180409123140</v>
      </c>
      <c r="C223" s="9">
        <f t="shared" si="38"/>
        <v>43199.521990740737</v>
      </c>
      <c r="D223">
        <v>136</v>
      </c>
      <c r="E223" s="40">
        <v>394</v>
      </c>
      <c r="F223" t="str">
        <f t="shared" si="40"/>
        <v/>
      </c>
      <c r="G223" s="3">
        <f t="shared" si="41"/>
        <v>43199.521990740737</v>
      </c>
      <c r="H223" s="41">
        <f t="shared" si="42"/>
        <v>3.3000000000000114</v>
      </c>
      <c r="I223" s="41">
        <f t="shared" si="43"/>
        <v>1.6500000000000057</v>
      </c>
      <c r="J223" s="42">
        <f t="shared" si="44"/>
        <v>3.3000000000000114</v>
      </c>
      <c r="K223" s="45">
        <f t="shared" si="45"/>
        <v>19.705963143877366</v>
      </c>
      <c r="L223" s="46">
        <f t="shared" si="47"/>
        <v>199682.61456330278</v>
      </c>
      <c r="M223" s="44">
        <f t="shared" si="46"/>
        <v>0.99841307281651392</v>
      </c>
    </row>
    <row r="224" spans="1:13" x14ac:dyDescent="0.2">
      <c r="A224" s="39">
        <v>180409123142</v>
      </c>
      <c r="B224" t="str">
        <f t="shared" si="39"/>
        <v>20180409123142</v>
      </c>
      <c r="C224" s="9">
        <f t="shared" si="38"/>
        <v>43199.522013888891</v>
      </c>
      <c r="D224">
        <v>136</v>
      </c>
      <c r="E224" s="40">
        <v>396</v>
      </c>
      <c r="F224" t="str">
        <f t="shared" si="40"/>
        <v/>
      </c>
      <c r="G224" s="3">
        <f t="shared" si="41"/>
        <v>43199.522013888891</v>
      </c>
      <c r="H224" s="41">
        <f t="shared" si="42"/>
        <v>3.3000000000000114</v>
      </c>
      <c r="I224" s="41">
        <f t="shared" si="43"/>
        <v>1.6500000000000057</v>
      </c>
      <c r="J224" s="42">
        <f t="shared" si="44"/>
        <v>3.3000000000000114</v>
      </c>
      <c r="K224" s="45">
        <f t="shared" si="45"/>
        <v>19.705963143877366</v>
      </c>
      <c r="L224" s="46">
        <f t="shared" si="47"/>
        <v>199702.32052644665</v>
      </c>
      <c r="M224" s="44">
        <f t="shared" si="46"/>
        <v>0.99851160263223326</v>
      </c>
    </row>
    <row r="225" spans="1:13" x14ac:dyDescent="0.2">
      <c r="A225" s="39">
        <v>180409123144</v>
      </c>
      <c r="B225" t="str">
        <f t="shared" si="39"/>
        <v>20180409123144</v>
      </c>
      <c r="C225" s="9">
        <f t="shared" si="38"/>
        <v>43199.522037037037</v>
      </c>
      <c r="D225">
        <v>136</v>
      </c>
      <c r="E225" s="40">
        <v>398</v>
      </c>
      <c r="F225" t="str">
        <f t="shared" si="40"/>
        <v/>
      </c>
      <c r="G225" s="3">
        <f t="shared" si="41"/>
        <v>43199.522037037037</v>
      </c>
      <c r="H225" s="41">
        <f t="shared" si="42"/>
        <v>3.3000000000000114</v>
      </c>
      <c r="I225" s="41">
        <f t="shared" si="43"/>
        <v>1.6500000000000057</v>
      </c>
      <c r="J225" s="42">
        <f t="shared" si="44"/>
        <v>3.3000000000000114</v>
      </c>
      <c r="K225" s="45">
        <f t="shared" si="45"/>
        <v>19.705963143877366</v>
      </c>
      <c r="L225" s="46">
        <f t="shared" si="47"/>
        <v>199722.02648959053</v>
      </c>
      <c r="M225" s="44">
        <f t="shared" si="46"/>
        <v>0.9986101324479526</v>
      </c>
    </row>
    <row r="226" spans="1:13" x14ac:dyDescent="0.2">
      <c r="A226" s="39">
        <v>180409123146</v>
      </c>
      <c r="B226" t="str">
        <f t="shared" si="39"/>
        <v>20180409123146</v>
      </c>
      <c r="C226" s="9">
        <f t="shared" si="38"/>
        <v>43199.522060185183</v>
      </c>
      <c r="D226">
        <v>136</v>
      </c>
      <c r="E226" s="40">
        <v>400</v>
      </c>
      <c r="F226" t="str">
        <f t="shared" si="40"/>
        <v/>
      </c>
      <c r="G226" s="3">
        <f t="shared" si="41"/>
        <v>43199.522060185183</v>
      </c>
      <c r="H226" s="41">
        <f t="shared" si="42"/>
        <v>3.3000000000000114</v>
      </c>
      <c r="I226" s="41">
        <f t="shared" si="43"/>
        <v>1.6500000000000057</v>
      </c>
      <c r="J226" s="42">
        <f t="shared" si="44"/>
        <v>3.3000000000000114</v>
      </c>
      <c r="K226" s="45">
        <f t="shared" si="45"/>
        <v>19.705963143877366</v>
      </c>
      <c r="L226" s="46">
        <f t="shared" si="47"/>
        <v>199741.7324527344</v>
      </c>
      <c r="M226" s="44">
        <f t="shared" si="46"/>
        <v>0.99870866226367205</v>
      </c>
    </row>
    <row r="227" spans="1:13" x14ac:dyDescent="0.2">
      <c r="A227" s="39">
        <v>180409123148</v>
      </c>
      <c r="B227" t="str">
        <f t="shared" si="39"/>
        <v>20180409123148</v>
      </c>
      <c r="C227" s="9">
        <f t="shared" si="38"/>
        <v>43199.522083333337</v>
      </c>
      <c r="D227">
        <v>136</v>
      </c>
      <c r="E227" s="40">
        <v>402</v>
      </c>
      <c r="F227" t="str">
        <f t="shared" si="40"/>
        <v/>
      </c>
      <c r="G227" s="3">
        <f t="shared" si="41"/>
        <v>43199.522083333337</v>
      </c>
      <c r="H227" s="41">
        <f t="shared" si="42"/>
        <v>3.3000000000000114</v>
      </c>
      <c r="I227" s="41">
        <f t="shared" si="43"/>
        <v>1.6500000000000057</v>
      </c>
      <c r="J227" s="42">
        <f t="shared" si="44"/>
        <v>3.3000000000000114</v>
      </c>
      <c r="K227" s="45">
        <f t="shared" si="45"/>
        <v>19.705963143877366</v>
      </c>
      <c r="L227" s="46">
        <f t="shared" si="47"/>
        <v>199761.43841587828</v>
      </c>
      <c r="M227" s="44">
        <f t="shared" si="46"/>
        <v>0.99880719207939139</v>
      </c>
    </row>
    <row r="228" spans="1:13" x14ac:dyDescent="0.2">
      <c r="A228" s="39">
        <v>180409123150</v>
      </c>
      <c r="B228" t="str">
        <f t="shared" si="39"/>
        <v>20180409123150</v>
      </c>
      <c r="C228" s="9">
        <f t="shared" si="38"/>
        <v>43199.522106481483</v>
      </c>
      <c r="D228">
        <v>135</v>
      </c>
      <c r="E228" s="40">
        <v>404</v>
      </c>
      <c r="F228" t="str">
        <f t="shared" si="40"/>
        <v/>
      </c>
      <c r="G228" s="3">
        <f t="shared" si="41"/>
        <v>43199.522106481483</v>
      </c>
      <c r="H228" s="41">
        <f t="shared" si="42"/>
        <v>2.3000000000000114</v>
      </c>
      <c r="I228" s="41">
        <f t="shared" si="43"/>
        <v>1.1500000000000057</v>
      </c>
      <c r="J228" s="42">
        <f t="shared" si="44"/>
        <v>2.8000000000000114</v>
      </c>
      <c r="K228" s="45">
        <f t="shared" si="45"/>
        <v>16.720211152380806</v>
      </c>
      <c r="L228" s="46">
        <f t="shared" si="47"/>
        <v>199778.15862703067</v>
      </c>
      <c r="M228" s="44">
        <f t="shared" si="46"/>
        <v>0.99889079313515339</v>
      </c>
    </row>
    <row r="229" spans="1:13" x14ac:dyDescent="0.2">
      <c r="A229" s="39">
        <v>180409123152</v>
      </c>
      <c r="B229" t="str">
        <f t="shared" si="39"/>
        <v>20180409123152</v>
      </c>
      <c r="C229" s="9">
        <f t="shared" si="38"/>
        <v>43199.522129629629</v>
      </c>
      <c r="D229">
        <v>135</v>
      </c>
      <c r="E229" s="40">
        <v>406</v>
      </c>
      <c r="F229" t="str">
        <f t="shared" si="40"/>
        <v/>
      </c>
      <c r="G229" s="3">
        <f t="shared" si="41"/>
        <v>43199.522129629629</v>
      </c>
      <c r="H229" s="41">
        <f t="shared" si="42"/>
        <v>2.3000000000000114</v>
      </c>
      <c r="I229" s="41">
        <f t="shared" si="43"/>
        <v>1.1500000000000057</v>
      </c>
      <c r="J229" s="42">
        <f t="shared" si="44"/>
        <v>2.3000000000000114</v>
      </c>
      <c r="K229" s="45">
        <f t="shared" si="45"/>
        <v>13.734459160884246</v>
      </c>
      <c r="L229" s="46">
        <f t="shared" si="47"/>
        <v>199791.89308619156</v>
      </c>
      <c r="M229" s="44">
        <f t="shared" si="46"/>
        <v>0.99895946543095782</v>
      </c>
    </row>
    <row r="230" spans="1:13" x14ac:dyDescent="0.2">
      <c r="A230" s="39">
        <v>180409123154</v>
      </c>
      <c r="B230" t="str">
        <f t="shared" si="39"/>
        <v>20180409123154</v>
      </c>
      <c r="C230" s="9">
        <f t="shared" si="38"/>
        <v>43199.522152777776</v>
      </c>
      <c r="D230">
        <v>135</v>
      </c>
      <c r="E230" s="40">
        <v>408</v>
      </c>
      <c r="F230" t="str">
        <f t="shared" si="40"/>
        <v/>
      </c>
      <c r="G230" s="3">
        <f t="shared" si="41"/>
        <v>43199.522152777776</v>
      </c>
      <c r="H230" s="41">
        <f t="shared" si="42"/>
        <v>2.3000000000000114</v>
      </c>
      <c r="I230" s="41">
        <f t="shared" si="43"/>
        <v>1.1500000000000057</v>
      </c>
      <c r="J230" s="42">
        <f t="shared" si="44"/>
        <v>2.3000000000000114</v>
      </c>
      <c r="K230" s="45">
        <f t="shared" si="45"/>
        <v>13.734459160884246</v>
      </c>
      <c r="L230" s="46">
        <f t="shared" si="47"/>
        <v>199805.62754535244</v>
      </c>
      <c r="M230" s="44">
        <f t="shared" si="46"/>
        <v>0.99902813772676224</v>
      </c>
    </row>
    <row r="231" spans="1:13" x14ac:dyDescent="0.2">
      <c r="A231" s="39">
        <v>180409123156</v>
      </c>
      <c r="B231" t="str">
        <f t="shared" si="39"/>
        <v>20180409123156</v>
      </c>
      <c r="C231" s="9">
        <f t="shared" si="38"/>
        <v>43199.522175925929</v>
      </c>
      <c r="D231">
        <v>135</v>
      </c>
      <c r="E231" s="40">
        <v>410</v>
      </c>
      <c r="F231" t="str">
        <f t="shared" si="40"/>
        <v/>
      </c>
      <c r="G231" s="3">
        <f t="shared" si="41"/>
        <v>43199.522175925929</v>
      </c>
      <c r="H231" s="41">
        <f t="shared" si="42"/>
        <v>2.3000000000000114</v>
      </c>
      <c r="I231" s="41">
        <f t="shared" si="43"/>
        <v>1.1500000000000057</v>
      </c>
      <c r="J231" s="42">
        <f t="shared" si="44"/>
        <v>2.3000000000000114</v>
      </c>
      <c r="K231" s="45">
        <f t="shared" si="45"/>
        <v>13.734459160884246</v>
      </c>
      <c r="L231" s="46">
        <f t="shared" si="47"/>
        <v>199819.36200451333</v>
      </c>
      <c r="M231" s="44">
        <f t="shared" si="46"/>
        <v>0.99909681002256667</v>
      </c>
    </row>
    <row r="232" spans="1:13" x14ac:dyDescent="0.2">
      <c r="A232" s="39">
        <v>180409123158</v>
      </c>
      <c r="B232" t="str">
        <f t="shared" si="39"/>
        <v>20180409123158</v>
      </c>
      <c r="C232" s="9">
        <f t="shared" si="38"/>
        <v>43199.522199074076</v>
      </c>
      <c r="D232">
        <v>135</v>
      </c>
      <c r="E232" s="40">
        <v>412</v>
      </c>
      <c r="F232" t="str">
        <f t="shared" si="40"/>
        <v/>
      </c>
      <c r="G232" s="3">
        <f t="shared" si="41"/>
        <v>43199.522199074076</v>
      </c>
      <c r="H232" s="41">
        <f t="shared" si="42"/>
        <v>2.3000000000000114</v>
      </c>
      <c r="I232" s="41">
        <f t="shared" si="43"/>
        <v>1.1500000000000057</v>
      </c>
      <c r="J232" s="42">
        <f t="shared" si="44"/>
        <v>2.3000000000000114</v>
      </c>
      <c r="K232" s="45">
        <f t="shared" si="45"/>
        <v>13.734459160884246</v>
      </c>
      <c r="L232" s="46">
        <f t="shared" si="47"/>
        <v>199833.09646367421</v>
      </c>
      <c r="M232" s="44">
        <f t="shared" si="46"/>
        <v>0.9991654823183711</v>
      </c>
    </row>
    <row r="233" spans="1:13" x14ac:dyDescent="0.2">
      <c r="A233" s="39">
        <v>180409123200</v>
      </c>
      <c r="B233" t="str">
        <f t="shared" si="39"/>
        <v>20180409123200</v>
      </c>
      <c r="C233" s="9">
        <f t="shared" si="38"/>
        <v>43199.522222222222</v>
      </c>
      <c r="D233">
        <v>135</v>
      </c>
      <c r="E233" s="40">
        <v>414</v>
      </c>
      <c r="F233" t="str">
        <f t="shared" si="40"/>
        <v/>
      </c>
      <c r="G233" s="3">
        <f t="shared" si="41"/>
        <v>43199.522222222222</v>
      </c>
      <c r="H233" s="41">
        <f t="shared" si="42"/>
        <v>2.3000000000000114</v>
      </c>
      <c r="I233" s="41">
        <f t="shared" si="43"/>
        <v>1.1500000000000057</v>
      </c>
      <c r="J233" s="42">
        <f t="shared" si="44"/>
        <v>2.3000000000000114</v>
      </c>
      <c r="K233" s="45">
        <f t="shared" si="45"/>
        <v>13.734459160884246</v>
      </c>
      <c r="L233" s="46">
        <f t="shared" si="47"/>
        <v>199846.8309228351</v>
      </c>
      <c r="M233" s="44">
        <f t="shared" si="46"/>
        <v>0.99923415461417553</v>
      </c>
    </row>
    <row r="234" spans="1:13" x14ac:dyDescent="0.2">
      <c r="A234" s="39">
        <v>180409123202</v>
      </c>
      <c r="B234" t="str">
        <f t="shared" si="39"/>
        <v>20180409123202</v>
      </c>
      <c r="C234" s="9">
        <f t="shared" si="38"/>
        <v>43199.522245370368</v>
      </c>
      <c r="D234">
        <v>135</v>
      </c>
      <c r="E234" s="40">
        <v>416</v>
      </c>
      <c r="F234" t="str">
        <f t="shared" si="40"/>
        <v/>
      </c>
      <c r="G234" s="3">
        <f t="shared" si="41"/>
        <v>43199.522245370368</v>
      </c>
      <c r="H234" s="41">
        <f t="shared" si="42"/>
        <v>2.3000000000000114</v>
      </c>
      <c r="I234" s="41">
        <f t="shared" si="43"/>
        <v>1.1500000000000057</v>
      </c>
      <c r="J234" s="42">
        <f t="shared" si="44"/>
        <v>2.3000000000000114</v>
      </c>
      <c r="K234" s="45">
        <f t="shared" si="45"/>
        <v>13.734459160884246</v>
      </c>
      <c r="L234" s="46">
        <f t="shared" si="47"/>
        <v>199860.56538199598</v>
      </c>
      <c r="M234" s="44">
        <f t="shared" si="46"/>
        <v>0.99930282690997996</v>
      </c>
    </row>
    <row r="235" spans="1:13" x14ac:dyDescent="0.2">
      <c r="A235" s="39">
        <v>180409123204</v>
      </c>
      <c r="B235" t="str">
        <f t="shared" si="39"/>
        <v>20180409123204</v>
      </c>
      <c r="C235" s="9">
        <f t="shared" si="38"/>
        <v>43199.522268518522</v>
      </c>
      <c r="D235">
        <v>135</v>
      </c>
      <c r="E235" s="40">
        <v>418</v>
      </c>
      <c r="F235" t="str">
        <f t="shared" si="40"/>
        <v/>
      </c>
      <c r="G235" s="3">
        <f t="shared" si="41"/>
        <v>43199.522268518522</v>
      </c>
      <c r="H235" s="41">
        <f t="shared" si="42"/>
        <v>2.3000000000000114</v>
      </c>
      <c r="I235" s="41">
        <f t="shared" si="43"/>
        <v>1.1500000000000057</v>
      </c>
      <c r="J235" s="42">
        <f t="shared" si="44"/>
        <v>2.3000000000000114</v>
      </c>
      <c r="K235" s="45">
        <f t="shared" si="45"/>
        <v>13.734459160884246</v>
      </c>
      <c r="L235" s="46">
        <f t="shared" si="47"/>
        <v>199874.29984115687</v>
      </c>
      <c r="M235" s="44">
        <f t="shared" si="46"/>
        <v>0.99937149920578439</v>
      </c>
    </row>
    <row r="236" spans="1:13" x14ac:dyDescent="0.2">
      <c r="A236" s="39">
        <v>180409123206</v>
      </c>
      <c r="B236" t="str">
        <f t="shared" si="39"/>
        <v>20180409123206</v>
      </c>
      <c r="C236" s="9">
        <f t="shared" si="38"/>
        <v>43199.522291666668</v>
      </c>
      <c r="D236">
        <v>135</v>
      </c>
      <c r="E236" s="40">
        <v>420</v>
      </c>
      <c r="F236" t="str">
        <f t="shared" si="40"/>
        <v/>
      </c>
      <c r="G236" s="3">
        <f t="shared" si="41"/>
        <v>43199.522291666668</v>
      </c>
      <c r="H236" s="41">
        <f t="shared" si="42"/>
        <v>2.3000000000000114</v>
      </c>
      <c r="I236" s="41">
        <f t="shared" si="43"/>
        <v>1.1500000000000057</v>
      </c>
      <c r="J236" s="42">
        <f t="shared" si="44"/>
        <v>2.3000000000000114</v>
      </c>
      <c r="K236" s="45">
        <f t="shared" si="45"/>
        <v>13.734459160884246</v>
      </c>
      <c r="L236" s="46">
        <f t="shared" si="47"/>
        <v>199888.03430031775</v>
      </c>
      <c r="M236" s="44">
        <f t="shared" si="46"/>
        <v>0.99944017150158881</v>
      </c>
    </row>
    <row r="237" spans="1:13" x14ac:dyDescent="0.2">
      <c r="A237" s="39">
        <v>180409123208</v>
      </c>
      <c r="B237" t="str">
        <f t="shared" si="39"/>
        <v>20180409123208</v>
      </c>
      <c r="C237" s="9">
        <f t="shared" si="38"/>
        <v>43199.522314814814</v>
      </c>
      <c r="D237">
        <v>135</v>
      </c>
      <c r="E237" s="40">
        <v>422</v>
      </c>
      <c r="F237" t="str">
        <f t="shared" si="40"/>
        <v/>
      </c>
      <c r="G237" s="3">
        <f t="shared" si="41"/>
        <v>43199.522314814814</v>
      </c>
      <c r="H237" s="41">
        <f t="shared" si="42"/>
        <v>2.3000000000000114</v>
      </c>
      <c r="I237" s="41">
        <f t="shared" si="43"/>
        <v>1.1500000000000057</v>
      </c>
      <c r="J237" s="42">
        <f t="shared" si="44"/>
        <v>2.3000000000000114</v>
      </c>
      <c r="K237" s="45">
        <f t="shared" si="45"/>
        <v>13.734459160884246</v>
      </c>
      <c r="L237" s="46">
        <f t="shared" si="47"/>
        <v>199901.76875947864</v>
      </c>
      <c r="M237" s="44">
        <f t="shared" si="46"/>
        <v>0.99950884379739324</v>
      </c>
    </row>
    <row r="238" spans="1:13" x14ac:dyDescent="0.2">
      <c r="A238" s="39">
        <v>180409123210</v>
      </c>
      <c r="B238" t="str">
        <f t="shared" si="39"/>
        <v>20180409123210</v>
      </c>
      <c r="C238" s="9">
        <f t="shared" si="38"/>
        <v>43199.522337962961</v>
      </c>
      <c r="D238">
        <v>134</v>
      </c>
      <c r="E238" s="40">
        <v>424</v>
      </c>
      <c r="F238" t="str">
        <f t="shared" si="40"/>
        <v/>
      </c>
      <c r="G238" s="3">
        <f t="shared" si="41"/>
        <v>43199.522337962961</v>
      </c>
      <c r="H238" s="41">
        <f t="shared" si="42"/>
        <v>1.3000000000000114</v>
      </c>
      <c r="I238" s="41">
        <f t="shared" si="43"/>
        <v>0.65000000000000568</v>
      </c>
      <c r="J238" s="42">
        <f t="shared" si="44"/>
        <v>1.8000000000000114</v>
      </c>
      <c r="K238" s="45">
        <f t="shared" si="45"/>
        <v>10.748707169387686</v>
      </c>
      <c r="L238" s="46">
        <f t="shared" si="47"/>
        <v>199912.51746664802</v>
      </c>
      <c r="M238" s="44">
        <f t="shared" si="46"/>
        <v>0.9995625873332401</v>
      </c>
    </row>
    <row r="239" spans="1:13" x14ac:dyDescent="0.2">
      <c r="A239" s="39">
        <v>180409123212</v>
      </c>
      <c r="B239" t="str">
        <f t="shared" si="39"/>
        <v>20180409123212</v>
      </c>
      <c r="C239" s="9">
        <f t="shared" si="38"/>
        <v>43199.522361111114</v>
      </c>
      <c r="D239">
        <v>134</v>
      </c>
      <c r="E239" s="40">
        <v>426</v>
      </c>
      <c r="F239" t="str">
        <f t="shared" si="40"/>
        <v/>
      </c>
      <c r="G239" s="3">
        <f t="shared" si="41"/>
        <v>43199.522361111114</v>
      </c>
      <c r="H239" s="41">
        <f t="shared" si="42"/>
        <v>1.3000000000000114</v>
      </c>
      <c r="I239" s="41">
        <f t="shared" si="43"/>
        <v>0.65000000000000568</v>
      </c>
      <c r="J239" s="42">
        <f t="shared" si="44"/>
        <v>1.3000000000000114</v>
      </c>
      <c r="K239" s="45">
        <f t="shared" si="45"/>
        <v>7.7629551778911248</v>
      </c>
      <c r="L239" s="46">
        <f t="shared" si="47"/>
        <v>199920.28042182591</v>
      </c>
      <c r="M239" s="44">
        <f t="shared" si="46"/>
        <v>0.99960140210912951</v>
      </c>
    </row>
    <row r="240" spans="1:13" x14ac:dyDescent="0.2">
      <c r="A240" s="39">
        <v>180409123214</v>
      </c>
      <c r="B240" t="str">
        <f t="shared" si="39"/>
        <v>20180409123214</v>
      </c>
      <c r="C240" s="9">
        <f t="shared" si="38"/>
        <v>43199.52238425926</v>
      </c>
      <c r="D240">
        <v>134</v>
      </c>
      <c r="E240" s="40">
        <v>428</v>
      </c>
      <c r="F240" t="str">
        <f t="shared" si="40"/>
        <v/>
      </c>
      <c r="G240" s="3">
        <f t="shared" si="41"/>
        <v>43199.52238425926</v>
      </c>
      <c r="H240" s="41">
        <f t="shared" si="42"/>
        <v>1.3000000000000114</v>
      </c>
      <c r="I240" s="41">
        <f t="shared" si="43"/>
        <v>0.65000000000000568</v>
      </c>
      <c r="J240" s="42">
        <f t="shared" si="44"/>
        <v>1.3000000000000114</v>
      </c>
      <c r="K240" s="45">
        <f t="shared" si="45"/>
        <v>7.7629551778911248</v>
      </c>
      <c r="L240" s="46">
        <f t="shared" si="47"/>
        <v>199928.04337700381</v>
      </c>
      <c r="M240" s="44">
        <f t="shared" si="46"/>
        <v>0.99964021688501903</v>
      </c>
    </row>
    <row r="241" spans="1:13" x14ac:dyDescent="0.2">
      <c r="A241" s="39">
        <v>180409123216</v>
      </c>
      <c r="B241" t="str">
        <f t="shared" si="39"/>
        <v>20180409123216</v>
      </c>
      <c r="C241" s="9">
        <f t="shared" si="38"/>
        <v>43199.522407407407</v>
      </c>
      <c r="D241">
        <v>134</v>
      </c>
      <c r="E241" s="40">
        <v>430</v>
      </c>
      <c r="F241" t="str">
        <f t="shared" si="40"/>
        <v/>
      </c>
      <c r="G241" s="3">
        <f t="shared" si="41"/>
        <v>43199.522407407407</v>
      </c>
      <c r="H241" s="41">
        <f t="shared" si="42"/>
        <v>1.3000000000000114</v>
      </c>
      <c r="I241" s="41">
        <f t="shared" si="43"/>
        <v>0.65000000000000568</v>
      </c>
      <c r="J241" s="42">
        <f t="shared" si="44"/>
        <v>1.3000000000000114</v>
      </c>
      <c r="K241" s="45">
        <f t="shared" si="45"/>
        <v>7.7629551778911248</v>
      </c>
      <c r="L241" s="46">
        <f t="shared" si="47"/>
        <v>199935.8063321817</v>
      </c>
      <c r="M241" s="44">
        <f t="shared" si="46"/>
        <v>0.99967903166090855</v>
      </c>
    </row>
    <row r="242" spans="1:13" x14ac:dyDescent="0.2">
      <c r="A242" s="39">
        <v>180409123218</v>
      </c>
      <c r="B242" t="str">
        <f t="shared" si="39"/>
        <v>20180409123218</v>
      </c>
      <c r="C242" s="9">
        <f t="shared" si="38"/>
        <v>43199.522430555553</v>
      </c>
      <c r="D242">
        <v>134</v>
      </c>
      <c r="E242" s="40">
        <v>432</v>
      </c>
      <c r="F242" t="str">
        <f t="shared" si="40"/>
        <v/>
      </c>
      <c r="G242" s="3">
        <f t="shared" si="41"/>
        <v>43199.522430555553</v>
      </c>
      <c r="H242" s="41">
        <f t="shared" si="42"/>
        <v>1.3000000000000114</v>
      </c>
      <c r="I242" s="41">
        <f t="shared" si="43"/>
        <v>0.65000000000000568</v>
      </c>
      <c r="J242" s="42">
        <f t="shared" si="44"/>
        <v>1.3000000000000114</v>
      </c>
      <c r="K242" s="45">
        <f t="shared" si="45"/>
        <v>7.7629551778911248</v>
      </c>
      <c r="L242" s="46">
        <f t="shared" si="47"/>
        <v>199943.5692873596</v>
      </c>
      <c r="M242" s="44">
        <f t="shared" si="46"/>
        <v>0.99971784643679795</v>
      </c>
    </row>
    <row r="243" spans="1:13" x14ac:dyDescent="0.2">
      <c r="A243" s="39">
        <v>180409123220</v>
      </c>
      <c r="B243" t="str">
        <f t="shared" si="39"/>
        <v>20180409123220</v>
      </c>
      <c r="C243" s="9">
        <f t="shared" si="38"/>
        <v>43199.522453703707</v>
      </c>
      <c r="D243">
        <v>134</v>
      </c>
      <c r="E243" s="40">
        <v>434</v>
      </c>
      <c r="F243" t="str">
        <f t="shared" si="40"/>
        <v/>
      </c>
      <c r="G243" s="3">
        <f t="shared" si="41"/>
        <v>43199.522453703707</v>
      </c>
      <c r="H243" s="41">
        <f t="shared" si="42"/>
        <v>1.3000000000000114</v>
      </c>
      <c r="I243" s="41">
        <f t="shared" si="43"/>
        <v>0.65000000000000568</v>
      </c>
      <c r="J243" s="42">
        <f t="shared" si="44"/>
        <v>1.3000000000000114</v>
      </c>
      <c r="K243" s="45">
        <f t="shared" si="45"/>
        <v>7.7629551778911248</v>
      </c>
      <c r="L243" s="46">
        <f t="shared" si="47"/>
        <v>199951.33224253749</v>
      </c>
      <c r="M243" s="44">
        <f t="shared" si="46"/>
        <v>0.99975666121268747</v>
      </c>
    </row>
    <row r="244" spans="1:13" x14ac:dyDescent="0.2">
      <c r="A244" s="39">
        <v>180409123222</v>
      </c>
      <c r="B244" t="str">
        <f t="shared" si="39"/>
        <v>20180409123222</v>
      </c>
      <c r="C244" s="9">
        <f t="shared" si="38"/>
        <v>43199.522476851853</v>
      </c>
      <c r="D244">
        <v>134</v>
      </c>
      <c r="E244" s="40">
        <v>436</v>
      </c>
      <c r="F244" t="str">
        <f t="shared" si="40"/>
        <v/>
      </c>
      <c r="G244" s="3">
        <f t="shared" si="41"/>
        <v>43199.522476851853</v>
      </c>
      <c r="H244" s="41">
        <f t="shared" si="42"/>
        <v>1.3000000000000114</v>
      </c>
      <c r="I244" s="41">
        <f t="shared" si="43"/>
        <v>0.65000000000000568</v>
      </c>
      <c r="J244" s="42">
        <f t="shared" si="44"/>
        <v>1.3000000000000114</v>
      </c>
      <c r="K244" s="45">
        <f t="shared" si="45"/>
        <v>7.7629551778911248</v>
      </c>
      <c r="L244" s="46">
        <f t="shared" si="47"/>
        <v>199959.09519771539</v>
      </c>
      <c r="M244" s="44">
        <f t="shared" si="46"/>
        <v>0.99979547598857699</v>
      </c>
    </row>
    <row r="245" spans="1:13" x14ac:dyDescent="0.2">
      <c r="A245" s="39">
        <v>180409123224</v>
      </c>
      <c r="B245" t="str">
        <f t="shared" si="39"/>
        <v>20180409123224</v>
      </c>
      <c r="C245" s="9">
        <f t="shared" si="38"/>
        <v>43199.522499999999</v>
      </c>
      <c r="D245">
        <v>134</v>
      </c>
      <c r="E245" s="40">
        <v>438</v>
      </c>
      <c r="F245" t="str">
        <f t="shared" si="40"/>
        <v/>
      </c>
      <c r="G245" s="3">
        <f t="shared" si="41"/>
        <v>43199.522499999999</v>
      </c>
      <c r="H245" s="41">
        <f t="shared" si="42"/>
        <v>1.3000000000000114</v>
      </c>
      <c r="I245" s="41">
        <f t="shared" si="43"/>
        <v>0.65000000000000568</v>
      </c>
      <c r="J245" s="42">
        <f t="shared" si="44"/>
        <v>1.3000000000000114</v>
      </c>
      <c r="K245" s="45">
        <f t="shared" si="45"/>
        <v>7.7629551778911248</v>
      </c>
      <c r="L245" s="46">
        <f t="shared" si="47"/>
        <v>199966.85815289328</v>
      </c>
      <c r="M245" s="44">
        <f t="shared" si="46"/>
        <v>0.99983429076446639</v>
      </c>
    </row>
    <row r="246" spans="1:13" x14ac:dyDescent="0.2">
      <c r="A246" s="39">
        <v>180409123226</v>
      </c>
      <c r="B246" t="str">
        <f t="shared" si="39"/>
        <v>20180409123226</v>
      </c>
      <c r="C246" s="9">
        <f t="shared" si="38"/>
        <v>43199.522523148145</v>
      </c>
      <c r="D246">
        <v>134</v>
      </c>
      <c r="E246" s="40">
        <v>440</v>
      </c>
      <c r="F246" t="str">
        <f t="shared" si="40"/>
        <v/>
      </c>
      <c r="G246" s="3">
        <f t="shared" si="41"/>
        <v>43199.522523148145</v>
      </c>
      <c r="H246" s="41">
        <f t="shared" si="42"/>
        <v>1.3000000000000114</v>
      </c>
      <c r="I246" s="41">
        <f t="shared" si="43"/>
        <v>0.65000000000000568</v>
      </c>
      <c r="J246" s="42">
        <f t="shared" si="44"/>
        <v>1.3000000000000114</v>
      </c>
      <c r="K246" s="45">
        <f t="shared" si="45"/>
        <v>7.7629551778911248</v>
      </c>
      <c r="L246" s="46">
        <f t="shared" si="47"/>
        <v>199974.62110807118</v>
      </c>
      <c r="M246" s="44">
        <f t="shared" si="46"/>
        <v>0.99987310554035591</v>
      </c>
    </row>
    <row r="247" spans="1:13" x14ac:dyDescent="0.2">
      <c r="A247" s="39">
        <v>180409123228</v>
      </c>
      <c r="B247" t="str">
        <f t="shared" si="39"/>
        <v>20180409123228</v>
      </c>
      <c r="C247" s="9">
        <f t="shared" si="38"/>
        <v>43199.522546296299</v>
      </c>
      <c r="D247">
        <v>133</v>
      </c>
      <c r="E247" s="40">
        <v>442</v>
      </c>
      <c r="F247" t="str">
        <f t="shared" si="40"/>
        <v/>
      </c>
      <c r="G247" s="3">
        <f t="shared" si="41"/>
        <v>43199.522546296299</v>
      </c>
      <c r="H247" s="41">
        <f t="shared" si="42"/>
        <v>0.30000000000001137</v>
      </c>
      <c r="I247" s="41">
        <f t="shared" si="43"/>
        <v>0.15000000000000568</v>
      </c>
      <c r="J247" s="42">
        <f t="shared" si="44"/>
        <v>0.80000000000001137</v>
      </c>
      <c r="K247" s="45">
        <f t="shared" si="45"/>
        <v>4.7772031863945648</v>
      </c>
      <c r="L247" s="46">
        <f t="shared" si="47"/>
        <v>199979.39831125757</v>
      </c>
      <c r="M247" s="44">
        <f t="shared" si="46"/>
        <v>0.99989699155628786</v>
      </c>
    </row>
    <row r="248" spans="1:13" x14ac:dyDescent="0.2">
      <c r="A248" s="39">
        <v>180409123230</v>
      </c>
      <c r="B248" t="str">
        <f t="shared" si="39"/>
        <v>20180409123230</v>
      </c>
      <c r="C248" s="9">
        <f t="shared" si="38"/>
        <v>43199.522569444445</v>
      </c>
      <c r="D248">
        <v>133</v>
      </c>
      <c r="E248" s="40">
        <v>444</v>
      </c>
      <c r="F248" t="str">
        <f t="shared" si="40"/>
        <v/>
      </c>
      <c r="G248" s="3">
        <f t="shared" si="41"/>
        <v>43199.522569444445</v>
      </c>
      <c r="H248" s="41">
        <f t="shared" si="42"/>
        <v>0.30000000000001137</v>
      </c>
      <c r="I248" s="41">
        <f t="shared" si="43"/>
        <v>0.15000000000000568</v>
      </c>
      <c r="J248" s="42">
        <f t="shared" si="44"/>
        <v>0.30000000000001137</v>
      </c>
      <c r="K248" s="45">
        <f t="shared" si="45"/>
        <v>1.7914511948980041</v>
      </c>
      <c r="L248" s="46">
        <f t="shared" si="47"/>
        <v>199981.18976245247</v>
      </c>
      <c r="M248" s="44">
        <f t="shared" si="46"/>
        <v>0.99990594881226236</v>
      </c>
    </row>
    <row r="249" spans="1:13" x14ac:dyDescent="0.2">
      <c r="A249" s="39">
        <v>180409123232</v>
      </c>
      <c r="B249" t="str">
        <f t="shared" si="39"/>
        <v>20180409123232</v>
      </c>
      <c r="C249" s="9">
        <f t="shared" si="38"/>
        <v>43199.522592592592</v>
      </c>
      <c r="D249">
        <v>133</v>
      </c>
      <c r="E249" s="40">
        <v>446</v>
      </c>
      <c r="F249" t="str">
        <f t="shared" si="40"/>
        <v/>
      </c>
      <c r="G249" s="3">
        <f t="shared" si="41"/>
        <v>43199.522592592592</v>
      </c>
      <c r="H249" s="41">
        <f t="shared" si="42"/>
        <v>0.30000000000001137</v>
      </c>
      <c r="I249" s="41">
        <f t="shared" si="43"/>
        <v>0.15000000000000568</v>
      </c>
      <c r="J249" s="42">
        <f t="shared" si="44"/>
        <v>0.30000000000001137</v>
      </c>
      <c r="K249" s="45">
        <f t="shared" si="45"/>
        <v>1.7914511948980041</v>
      </c>
      <c r="L249" s="46">
        <f t="shared" si="47"/>
        <v>199982.98121364738</v>
      </c>
      <c r="M249" s="44">
        <f t="shared" si="46"/>
        <v>0.99991490606823685</v>
      </c>
    </row>
    <row r="250" spans="1:13" x14ac:dyDescent="0.2">
      <c r="A250" s="39">
        <v>180409123234</v>
      </c>
      <c r="B250" t="str">
        <f t="shared" si="39"/>
        <v>20180409123234</v>
      </c>
      <c r="C250" s="9">
        <f t="shared" si="38"/>
        <v>43199.522615740738</v>
      </c>
      <c r="D250">
        <v>133</v>
      </c>
      <c r="E250" s="40">
        <v>448</v>
      </c>
      <c r="F250" t="str">
        <f t="shared" si="40"/>
        <v/>
      </c>
      <c r="G250" s="3">
        <f t="shared" si="41"/>
        <v>43199.522615740738</v>
      </c>
      <c r="H250" s="41">
        <f t="shared" si="42"/>
        <v>0.30000000000001137</v>
      </c>
      <c r="I250" s="41">
        <f t="shared" si="43"/>
        <v>0.15000000000000568</v>
      </c>
      <c r="J250" s="42">
        <f t="shared" si="44"/>
        <v>0.30000000000001137</v>
      </c>
      <c r="K250" s="45">
        <f t="shared" si="45"/>
        <v>1.7914511948980041</v>
      </c>
      <c r="L250" s="46">
        <f t="shared" si="47"/>
        <v>199984.77266484228</v>
      </c>
      <c r="M250" s="44">
        <f t="shared" si="46"/>
        <v>0.99992386332421146</v>
      </c>
    </row>
    <row r="251" spans="1:13" x14ac:dyDescent="0.2">
      <c r="A251" s="39">
        <v>180409123236</v>
      </c>
      <c r="B251" t="str">
        <f t="shared" si="39"/>
        <v>20180409123236</v>
      </c>
      <c r="C251" s="9">
        <f t="shared" si="38"/>
        <v>43199.522638888891</v>
      </c>
      <c r="D251">
        <v>133</v>
      </c>
      <c r="E251" s="40">
        <v>450</v>
      </c>
      <c r="F251" t="str">
        <f t="shared" si="40"/>
        <v/>
      </c>
      <c r="G251" s="3">
        <f t="shared" si="41"/>
        <v>43199.522638888891</v>
      </c>
      <c r="H251" s="41">
        <f t="shared" si="42"/>
        <v>0.30000000000001137</v>
      </c>
      <c r="I251" s="41">
        <f t="shared" si="43"/>
        <v>0.15000000000000568</v>
      </c>
      <c r="J251" s="42">
        <f t="shared" si="44"/>
        <v>0.30000000000001137</v>
      </c>
      <c r="K251" s="45">
        <f t="shared" si="45"/>
        <v>1.7914511948980041</v>
      </c>
      <c r="L251" s="46">
        <f t="shared" si="47"/>
        <v>199986.56411603719</v>
      </c>
      <c r="M251" s="44">
        <f t="shared" si="46"/>
        <v>0.99993282058018595</v>
      </c>
    </row>
    <row r="252" spans="1:13" x14ac:dyDescent="0.2">
      <c r="A252" s="39">
        <v>180409123238</v>
      </c>
      <c r="B252" t="str">
        <f t="shared" si="39"/>
        <v>20180409123238</v>
      </c>
      <c r="C252" s="9">
        <f t="shared" si="38"/>
        <v>43199.522662037038</v>
      </c>
      <c r="D252">
        <v>133</v>
      </c>
      <c r="E252" s="40">
        <v>452</v>
      </c>
      <c r="F252" t="str">
        <f t="shared" si="40"/>
        <v/>
      </c>
      <c r="G252" s="3">
        <f t="shared" si="41"/>
        <v>43199.522662037038</v>
      </c>
      <c r="H252" s="41">
        <f t="shared" si="42"/>
        <v>0.30000000000001137</v>
      </c>
      <c r="I252" s="41">
        <f t="shared" si="43"/>
        <v>0.15000000000000568</v>
      </c>
      <c r="J252" s="42">
        <f t="shared" si="44"/>
        <v>0.30000000000001137</v>
      </c>
      <c r="K252" s="45">
        <f t="shared" si="45"/>
        <v>1.7914511948980041</v>
      </c>
      <c r="L252" s="46">
        <f t="shared" si="47"/>
        <v>199988.35556723209</v>
      </c>
      <c r="M252" s="44">
        <f t="shared" si="46"/>
        <v>0.99994177783616045</v>
      </c>
    </row>
    <row r="253" spans="1:13" x14ac:dyDescent="0.2">
      <c r="A253" s="39">
        <v>180409123240</v>
      </c>
      <c r="B253" t="str">
        <f t="shared" si="39"/>
        <v>20180409123240</v>
      </c>
      <c r="C253" s="9">
        <f t="shared" si="38"/>
        <v>43199.522685185184</v>
      </c>
      <c r="D253">
        <v>133</v>
      </c>
      <c r="E253" s="40">
        <v>454</v>
      </c>
      <c r="F253" t="str">
        <f t="shared" si="40"/>
        <v/>
      </c>
      <c r="G253" s="3">
        <f t="shared" si="41"/>
        <v>43199.522685185184</v>
      </c>
      <c r="H253" s="41">
        <f t="shared" si="42"/>
        <v>0.30000000000001137</v>
      </c>
      <c r="I253" s="41">
        <f t="shared" si="43"/>
        <v>0.15000000000000568</v>
      </c>
      <c r="J253" s="42">
        <f t="shared" si="44"/>
        <v>0.30000000000001137</v>
      </c>
      <c r="K253" s="45">
        <f t="shared" si="45"/>
        <v>1.7914511948980041</v>
      </c>
      <c r="L253" s="46">
        <f t="shared" si="47"/>
        <v>199990.147018427</v>
      </c>
      <c r="M253" s="44">
        <f t="shared" si="46"/>
        <v>0.99995073509213495</v>
      </c>
    </row>
    <row r="254" spans="1:13" x14ac:dyDescent="0.2">
      <c r="A254" s="39">
        <v>180409123242</v>
      </c>
      <c r="B254" t="str">
        <f t="shared" si="39"/>
        <v>20180409123242</v>
      </c>
      <c r="C254" s="9">
        <f t="shared" si="38"/>
        <v>43199.52270833333</v>
      </c>
      <c r="D254">
        <v>133</v>
      </c>
      <c r="E254" s="40">
        <v>456</v>
      </c>
      <c r="F254" t="str">
        <f t="shared" si="40"/>
        <v/>
      </c>
      <c r="G254" s="3">
        <f t="shared" si="41"/>
        <v>43199.52270833333</v>
      </c>
      <c r="H254" s="41">
        <f t="shared" si="42"/>
        <v>0.30000000000001137</v>
      </c>
      <c r="I254" s="41">
        <f t="shared" si="43"/>
        <v>0.15000000000000568</v>
      </c>
      <c r="J254" s="42">
        <f t="shared" si="44"/>
        <v>0.30000000000001137</v>
      </c>
      <c r="K254" s="45">
        <f t="shared" si="45"/>
        <v>1.7914511948980041</v>
      </c>
      <c r="L254" s="46">
        <f t="shared" si="47"/>
        <v>199991.93846962191</v>
      </c>
      <c r="M254" s="44">
        <f t="shared" si="46"/>
        <v>0.99995969234810955</v>
      </c>
    </row>
    <row r="255" spans="1:13" x14ac:dyDescent="0.2">
      <c r="A255" s="39">
        <v>180409123244</v>
      </c>
      <c r="B255" t="str">
        <f t="shared" si="39"/>
        <v>20180409123244</v>
      </c>
      <c r="C255" s="9">
        <f t="shared" si="38"/>
        <v>43199.522731481484</v>
      </c>
      <c r="D255">
        <v>133</v>
      </c>
      <c r="E255" s="40">
        <v>458</v>
      </c>
      <c r="F255" t="str">
        <f t="shared" si="40"/>
        <v/>
      </c>
      <c r="G255" s="3">
        <f t="shared" si="41"/>
        <v>43199.522731481484</v>
      </c>
      <c r="H255" s="41">
        <f t="shared" si="42"/>
        <v>0.30000000000001137</v>
      </c>
      <c r="I255" s="41">
        <f t="shared" si="43"/>
        <v>0.15000000000000568</v>
      </c>
      <c r="J255" s="42">
        <f t="shared" si="44"/>
        <v>0.30000000000001137</v>
      </c>
      <c r="K255" s="45">
        <f t="shared" si="45"/>
        <v>1.7914511948980041</v>
      </c>
      <c r="L255" s="46">
        <f t="shared" si="47"/>
        <v>199993.72992081681</v>
      </c>
      <c r="M255" s="44">
        <f t="shared" si="46"/>
        <v>0.99996864960408405</v>
      </c>
    </row>
    <row r="256" spans="1:13" x14ac:dyDescent="0.2">
      <c r="A256" s="39">
        <v>180409123246</v>
      </c>
      <c r="B256" t="str">
        <f t="shared" si="39"/>
        <v>20180409123246</v>
      </c>
      <c r="C256" s="9">
        <f t="shared" si="38"/>
        <v>43199.52275462963</v>
      </c>
      <c r="D256">
        <v>133</v>
      </c>
      <c r="E256" s="40">
        <v>460</v>
      </c>
      <c r="F256" t="str">
        <f t="shared" si="40"/>
        <v/>
      </c>
      <c r="G256" s="3">
        <f t="shared" si="41"/>
        <v>43199.52275462963</v>
      </c>
      <c r="H256" s="41">
        <f t="shared" si="42"/>
        <v>0.30000000000001137</v>
      </c>
      <c r="I256" s="41">
        <f t="shared" si="43"/>
        <v>0.15000000000000568</v>
      </c>
      <c r="J256" s="42">
        <f t="shared" si="44"/>
        <v>0.30000000000001137</v>
      </c>
      <c r="K256" s="45">
        <f t="shared" si="45"/>
        <v>1.7914511948980041</v>
      </c>
      <c r="L256" s="46">
        <f t="shared" si="47"/>
        <v>199995.52137201172</v>
      </c>
      <c r="M256" s="44">
        <f t="shared" si="46"/>
        <v>0.99997760686005854</v>
      </c>
    </row>
    <row r="257" spans="1:13" x14ac:dyDescent="0.2">
      <c r="A257" s="39">
        <v>180409123248</v>
      </c>
      <c r="B257" t="str">
        <f t="shared" si="39"/>
        <v>20180409123248</v>
      </c>
      <c r="C257" s="9">
        <f t="shared" si="38"/>
        <v>43199.522777777776</v>
      </c>
      <c r="D257">
        <v>133</v>
      </c>
      <c r="E257" s="40">
        <v>462</v>
      </c>
      <c r="F257" t="str">
        <f t="shared" si="40"/>
        <v/>
      </c>
      <c r="G257" s="3">
        <f t="shared" si="41"/>
        <v>43199.522777777776</v>
      </c>
      <c r="H257" s="41">
        <f t="shared" si="42"/>
        <v>0.30000000000001137</v>
      </c>
      <c r="I257" s="41">
        <f t="shared" si="43"/>
        <v>0.15000000000000568</v>
      </c>
      <c r="J257" s="42">
        <f t="shared" si="44"/>
        <v>0.30000000000001137</v>
      </c>
      <c r="K257" s="45">
        <f t="shared" si="45"/>
        <v>1.7914511948980041</v>
      </c>
      <c r="L257" s="46">
        <f t="shared" si="47"/>
        <v>199997.31282320662</v>
      </c>
      <c r="M257" s="44">
        <f t="shared" si="46"/>
        <v>0.99998656411603315</v>
      </c>
    </row>
    <row r="258" spans="1:13" x14ac:dyDescent="0.2">
      <c r="A258" s="39">
        <v>180409123250</v>
      </c>
      <c r="B258" t="str">
        <f t="shared" si="39"/>
        <v>20180409123250</v>
      </c>
      <c r="C258" s="9">
        <f t="shared" si="38"/>
        <v>43199.522800925923</v>
      </c>
      <c r="D258">
        <v>133</v>
      </c>
      <c r="E258" s="40">
        <v>464</v>
      </c>
      <c r="F258" t="str">
        <f t="shared" si="40"/>
        <v/>
      </c>
      <c r="G258" s="3">
        <f t="shared" si="41"/>
        <v>43199.522800925923</v>
      </c>
      <c r="H258" s="41">
        <f t="shared" si="42"/>
        <v>0.30000000000001137</v>
      </c>
      <c r="I258" s="41">
        <f t="shared" si="43"/>
        <v>0.15000000000000568</v>
      </c>
      <c r="J258" s="42">
        <f t="shared" si="44"/>
        <v>0.30000000000001137</v>
      </c>
      <c r="K258" s="45">
        <f t="shared" si="45"/>
        <v>1.7914511948980041</v>
      </c>
      <c r="L258" s="46">
        <f t="shared" si="47"/>
        <v>199999.10427440153</v>
      </c>
      <c r="M258" s="44">
        <f t="shared" si="46"/>
        <v>0.99999552137200765</v>
      </c>
    </row>
    <row r="259" spans="1:13" x14ac:dyDescent="0.2">
      <c r="A259" s="39">
        <v>180409123252</v>
      </c>
      <c r="B259" t="str">
        <f t="shared" si="39"/>
        <v>20180409123252</v>
      </c>
      <c r="C259" s="9">
        <f t="shared" si="38"/>
        <v>43199.522824074076</v>
      </c>
      <c r="D259">
        <v>132</v>
      </c>
      <c r="E259" s="40">
        <v>466</v>
      </c>
      <c r="F259" t="str">
        <f t="shared" si="40"/>
        <v/>
      </c>
      <c r="G259" s="3" t="str">
        <f t="shared" si="41"/>
        <v xml:space="preserve"> </v>
      </c>
      <c r="H259" s="41">
        <f t="shared" si="42"/>
        <v>0</v>
      </c>
      <c r="I259" s="41">
        <f t="shared" si="43"/>
        <v>0</v>
      </c>
      <c r="J259" s="42">
        <f t="shared" si="44"/>
        <v>0.15000000000000568</v>
      </c>
      <c r="K259" s="45">
        <f t="shared" si="45"/>
        <v>0.89572559744900204</v>
      </c>
      <c r="L259" s="46">
        <f t="shared" si="47"/>
        <v>199999.99999999898</v>
      </c>
      <c r="M259" s="44">
        <f t="shared" si="46"/>
        <v>0.99999999999999489</v>
      </c>
    </row>
    <row r="260" spans="1:13" x14ac:dyDescent="0.2">
      <c r="A260" s="39">
        <v>180409123254</v>
      </c>
      <c r="B260" t="str">
        <f t="shared" si="39"/>
        <v>20180409123254</v>
      </c>
      <c r="C260" s="9">
        <f t="shared" si="38"/>
        <v>43199.522847222222</v>
      </c>
      <c r="D260">
        <v>132</v>
      </c>
      <c r="E260" s="40">
        <v>468</v>
      </c>
      <c r="F260" t="str">
        <f t="shared" si="40"/>
        <v/>
      </c>
      <c r="G260" s="3" t="str">
        <f t="shared" si="41"/>
        <v xml:space="preserve"> </v>
      </c>
      <c r="H260" s="41">
        <f t="shared" si="42"/>
        <v>0</v>
      </c>
      <c r="I260" s="41">
        <f t="shared" si="43"/>
        <v>0</v>
      </c>
      <c r="J260" s="42">
        <f t="shared" si="44"/>
        <v>0</v>
      </c>
      <c r="K260" s="45">
        <f t="shared" si="45"/>
        <v>0</v>
      </c>
      <c r="L260" s="46">
        <f t="shared" si="47"/>
        <v>199999.99999999898</v>
      </c>
      <c r="M260" s="44">
        <f t="shared" si="46"/>
        <v>0.99999999999999489</v>
      </c>
    </row>
    <row r="261" spans="1:13" x14ac:dyDescent="0.2">
      <c r="A261" s="39">
        <v>180409123256</v>
      </c>
      <c r="B261" t="str">
        <f t="shared" si="39"/>
        <v>20180409123256</v>
      </c>
      <c r="C261" s="9">
        <f t="shared" si="38"/>
        <v>43199.522870370369</v>
      </c>
      <c r="D261">
        <v>132</v>
      </c>
      <c r="E261" s="40">
        <v>470</v>
      </c>
      <c r="F261" t="str">
        <f t="shared" si="40"/>
        <v/>
      </c>
      <c r="G261" s="3" t="str">
        <f t="shared" si="41"/>
        <v xml:space="preserve"> </v>
      </c>
      <c r="H261" s="41">
        <f t="shared" si="42"/>
        <v>0</v>
      </c>
      <c r="I261" s="41">
        <f t="shared" si="43"/>
        <v>0</v>
      </c>
      <c r="J261" s="42">
        <f t="shared" si="44"/>
        <v>0</v>
      </c>
      <c r="K261" s="45">
        <f t="shared" si="45"/>
        <v>0</v>
      </c>
      <c r="L261" s="46">
        <f t="shared" si="47"/>
        <v>199999.99999999898</v>
      </c>
      <c r="M261" s="44">
        <f t="shared" si="46"/>
        <v>0.99999999999999489</v>
      </c>
    </row>
    <row r="262" spans="1:13" x14ac:dyDescent="0.2">
      <c r="A262" s="39">
        <v>180409123258</v>
      </c>
      <c r="B262" t="str">
        <f t="shared" si="39"/>
        <v>20180409123258</v>
      </c>
      <c r="C262" s="9">
        <f t="shared" si="38"/>
        <v>43199.522893518515</v>
      </c>
      <c r="D262">
        <v>132</v>
      </c>
      <c r="E262" s="40">
        <v>472</v>
      </c>
      <c r="F262" t="str">
        <f t="shared" si="40"/>
        <v/>
      </c>
      <c r="G262" s="3" t="str">
        <f t="shared" si="41"/>
        <v xml:space="preserve"> </v>
      </c>
      <c r="H262" s="41">
        <f t="shared" si="42"/>
        <v>0</v>
      </c>
      <c r="I262" s="41">
        <f t="shared" si="43"/>
        <v>0</v>
      </c>
      <c r="J262" s="42">
        <f t="shared" si="44"/>
        <v>0</v>
      </c>
      <c r="K262" s="45">
        <f t="shared" si="45"/>
        <v>0</v>
      </c>
      <c r="L262" s="46">
        <f t="shared" si="47"/>
        <v>199999.99999999898</v>
      </c>
      <c r="M262" s="44">
        <f t="shared" si="46"/>
        <v>0.99999999999999489</v>
      </c>
    </row>
    <row r="263" spans="1:13" x14ac:dyDescent="0.2">
      <c r="A263" s="39">
        <v>180409123300</v>
      </c>
      <c r="B263" t="str">
        <f t="shared" si="39"/>
        <v>20180409123300</v>
      </c>
      <c r="C263" s="9">
        <f t="shared" si="38"/>
        <v>43199.522916666669</v>
      </c>
      <c r="D263">
        <v>132</v>
      </c>
      <c r="E263" s="40">
        <v>474</v>
      </c>
      <c r="F263" t="str">
        <f t="shared" si="40"/>
        <v/>
      </c>
      <c r="G263" s="3" t="str">
        <f t="shared" si="41"/>
        <v xml:space="preserve"> </v>
      </c>
      <c r="H263" s="41">
        <f t="shared" si="42"/>
        <v>0</v>
      </c>
      <c r="I263" s="41">
        <f t="shared" si="43"/>
        <v>0</v>
      </c>
      <c r="J263" s="42">
        <f t="shared" si="44"/>
        <v>0</v>
      </c>
      <c r="K263" s="45">
        <f t="shared" si="45"/>
        <v>0</v>
      </c>
      <c r="L263" s="46">
        <f t="shared" si="47"/>
        <v>199999.99999999898</v>
      </c>
      <c r="M263" s="44">
        <f t="shared" si="46"/>
        <v>0.99999999999999489</v>
      </c>
    </row>
    <row r="264" spans="1:13" x14ac:dyDescent="0.2">
      <c r="A264" s="39">
        <v>180409123302</v>
      </c>
      <c r="B264" t="str">
        <f t="shared" si="39"/>
        <v>20180409123302</v>
      </c>
      <c r="C264" s="9">
        <f t="shared" si="38"/>
        <v>43199.522939814815</v>
      </c>
      <c r="D264">
        <v>132</v>
      </c>
      <c r="E264" s="40">
        <v>476</v>
      </c>
      <c r="F264" t="str">
        <f t="shared" si="40"/>
        <v/>
      </c>
      <c r="G264" s="3" t="str">
        <f t="shared" si="41"/>
        <v xml:space="preserve"> </v>
      </c>
      <c r="H264" s="41">
        <f t="shared" si="42"/>
        <v>0</v>
      </c>
      <c r="I264" s="41">
        <f t="shared" si="43"/>
        <v>0</v>
      </c>
      <c r="J264" s="42">
        <f t="shared" si="44"/>
        <v>0</v>
      </c>
      <c r="K264" s="45">
        <f t="shared" si="45"/>
        <v>0</v>
      </c>
      <c r="L264" s="46">
        <f t="shared" si="47"/>
        <v>199999.99999999898</v>
      </c>
      <c r="M264" s="44">
        <f t="shared" si="46"/>
        <v>0.99999999999999489</v>
      </c>
    </row>
    <row r="265" spans="1:13" x14ac:dyDescent="0.2">
      <c r="A265" s="39">
        <v>180409123304</v>
      </c>
      <c r="B265" t="str">
        <f t="shared" si="39"/>
        <v>20180409123304</v>
      </c>
      <c r="C265" s="9">
        <f t="shared" si="38"/>
        <v>43199.522962962961</v>
      </c>
      <c r="D265">
        <v>132</v>
      </c>
      <c r="E265" s="40">
        <v>478</v>
      </c>
      <c r="F265" t="str">
        <f t="shared" si="40"/>
        <v/>
      </c>
      <c r="G265" s="3" t="str">
        <f t="shared" si="41"/>
        <v xml:space="preserve"> </v>
      </c>
      <c r="H265" s="41">
        <f t="shared" si="42"/>
        <v>0</v>
      </c>
      <c r="I265" s="41">
        <f t="shared" si="43"/>
        <v>0</v>
      </c>
      <c r="J265" s="42">
        <f t="shared" si="44"/>
        <v>0</v>
      </c>
      <c r="K265" s="45">
        <f t="shared" si="45"/>
        <v>0</v>
      </c>
      <c r="L265" s="46">
        <f t="shared" si="47"/>
        <v>199999.99999999898</v>
      </c>
      <c r="M265" s="44">
        <f t="shared" si="46"/>
        <v>0.99999999999999489</v>
      </c>
    </row>
    <row r="266" spans="1:13" x14ac:dyDescent="0.2">
      <c r="A266" s="39">
        <v>180409123306</v>
      </c>
      <c r="B266" t="str">
        <f t="shared" si="39"/>
        <v>20180409123306</v>
      </c>
      <c r="C266" s="9">
        <f t="shared" si="38"/>
        <v>43199.522986111115</v>
      </c>
      <c r="D266">
        <v>132</v>
      </c>
      <c r="E266" s="40">
        <v>480</v>
      </c>
      <c r="F266" t="str">
        <f t="shared" si="40"/>
        <v/>
      </c>
      <c r="G266" s="3" t="str">
        <f t="shared" si="41"/>
        <v xml:space="preserve"> </v>
      </c>
      <c r="H266" s="41">
        <f t="shared" si="42"/>
        <v>0</v>
      </c>
      <c r="I266" s="41">
        <f t="shared" si="43"/>
        <v>0</v>
      </c>
      <c r="J266" s="42">
        <f t="shared" si="44"/>
        <v>0</v>
      </c>
      <c r="K266" s="45">
        <f t="shared" si="45"/>
        <v>0</v>
      </c>
      <c r="L266" s="46">
        <f t="shared" si="47"/>
        <v>199999.99999999898</v>
      </c>
      <c r="M266" s="44">
        <f t="shared" si="46"/>
        <v>0.99999999999999489</v>
      </c>
    </row>
    <row r="267" spans="1:13" x14ac:dyDescent="0.2">
      <c r="A267" s="39">
        <v>180409123308</v>
      </c>
      <c r="B267" t="str">
        <f t="shared" si="39"/>
        <v>20180409123308</v>
      </c>
      <c r="C267" s="9">
        <f t="shared" si="38"/>
        <v>43199.523009259261</v>
      </c>
      <c r="D267">
        <v>132</v>
      </c>
      <c r="E267" s="40">
        <v>482</v>
      </c>
      <c r="F267" t="str">
        <f t="shared" si="40"/>
        <v/>
      </c>
      <c r="G267" s="3" t="str">
        <f t="shared" si="41"/>
        <v xml:space="preserve"> </v>
      </c>
      <c r="H267" s="41">
        <f t="shared" si="42"/>
        <v>0</v>
      </c>
      <c r="I267" s="41">
        <f t="shared" si="43"/>
        <v>0</v>
      </c>
      <c r="J267" s="42">
        <f t="shared" si="44"/>
        <v>0</v>
      </c>
      <c r="K267" s="45">
        <f t="shared" si="45"/>
        <v>0</v>
      </c>
      <c r="L267" s="46">
        <f t="shared" si="47"/>
        <v>199999.99999999898</v>
      </c>
      <c r="M267" s="44">
        <f t="shared" si="46"/>
        <v>0.99999999999999489</v>
      </c>
    </row>
    <row r="268" spans="1:13" x14ac:dyDescent="0.2">
      <c r="A268" s="39">
        <v>180409123310</v>
      </c>
      <c r="B268" t="str">
        <f t="shared" si="39"/>
        <v>20180409123310</v>
      </c>
      <c r="C268" s="9">
        <f t="shared" si="38"/>
        <v>43199.523032407407</v>
      </c>
      <c r="D268">
        <v>132</v>
      </c>
      <c r="E268" s="40">
        <v>484</v>
      </c>
      <c r="F268" t="str">
        <f t="shared" si="40"/>
        <v/>
      </c>
      <c r="G268" s="3" t="str">
        <f t="shared" si="41"/>
        <v xml:space="preserve"> </v>
      </c>
      <c r="H268" s="41">
        <f t="shared" si="42"/>
        <v>0</v>
      </c>
      <c r="I268" s="41">
        <f t="shared" si="43"/>
        <v>0</v>
      </c>
      <c r="J268" s="42">
        <f t="shared" si="44"/>
        <v>0</v>
      </c>
      <c r="K268" s="45">
        <f t="shared" si="45"/>
        <v>0</v>
      </c>
      <c r="L268" s="46">
        <f t="shared" si="47"/>
        <v>199999.99999999898</v>
      </c>
      <c r="M268" s="44">
        <f t="shared" si="46"/>
        <v>0.99999999999999489</v>
      </c>
    </row>
    <row r="269" spans="1:13" x14ac:dyDescent="0.2">
      <c r="A269" s="39">
        <v>180409123312</v>
      </c>
      <c r="B269" t="str">
        <f t="shared" si="39"/>
        <v>20180409123312</v>
      </c>
      <c r="C269" s="9">
        <f t="shared" si="38"/>
        <v>43199.523055555554</v>
      </c>
      <c r="D269">
        <v>132</v>
      </c>
      <c r="E269" s="40">
        <v>486</v>
      </c>
      <c r="F269" t="str">
        <f t="shared" si="40"/>
        <v/>
      </c>
      <c r="G269" s="3" t="str">
        <f t="shared" si="41"/>
        <v xml:space="preserve"> </v>
      </c>
      <c r="H269" s="41">
        <f t="shared" si="42"/>
        <v>0</v>
      </c>
      <c r="I269" s="41">
        <f t="shared" si="43"/>
        <v>0</v>
      </c>
      <c r="J269" s="42">
        <f t="shared" si="44"/>
        <v>0</v>
      </c>
      <c r="K269" s="45">
        <f t="shared" si="45"/>
        <v>0</v>
      </c>
      <c r="L269" s="46">
        <f t="shared" si="47"/>
        <v>199999.99999999898</v>
      </c>
      <c r="M269" s="44">
        <f t="shared" si="46"/>
        <v>0.99999999999999489</v>
      </c>
    </row>
    <row r="270" spans="1:13" x14ac:dyDescent="0.2">
      <c r="A270" s="39">
        <v>180409123314</v>
      </c>
      <c r="B270" t="str">
        <f t="shared" si="39"/>
        <v>20180409123314</v>
      </c>
      <c r="C270" s="9">
        <f t="shared" si="38"/>
        <v>43199.523078703707</v>
      </c>
      <c r="D270">
        <v>132</v>
      </c>
      <c r="E270" s="40">
        <v>488</v>
      </c>
      <c r="F270" t="str">
        <f t="shared" si="40"/>
        <v/>
      </c>
      <c r="G270" s="3" t="str">
        <f t="shared" si="41"/>
        <v xml:space="preserve"> </v>
      </c>
      <c r="H270" s="41">
        <f t="shared" si="42"/>
        <v>0</v>
      </c>
      <c r="I270" s="41">
        <f t="shared" si="43"/>
        <v>0</v>
      </c>
      <c r="J270" s="42">
        <f t="shared" si="44"/>
        <v>0</v>
      </c>
      <c r="K270" s="45">
        <f t="shared" si="45"/>
        <v>0</v>
      </c>
      <c r="L270" s="46">
        <f t="shared" si="47"/>
        <v>199999.99999999898</v>
      </c>
      <c r="M270" s="44">
        <f t="shared" si="46"/>
        <v>0.99999999999999489</v>
      </c>
    </row>
    <row r="271" spans="1:13" x14ac:dyDescent="0.2">
      <c r="A271" s="39">
        <v>180409123316</v>
      </c>
      <c r="B271" t="str">
        <f t="shared" si="39"/>
        <v>20180409123316</v>
      </c>
      <c r="C271" s="9">
        <f t="shared" si="38"/>
        <v>43199.523101851853</v>
      </c>
      <c r="D271">
        <v>132</v>
      </c>
      <c r="E271" s="40">
        <v>490</v>
      </c>
      <c r="F271" t="str">
        <f t="shared" si="40"/>
        <v/>
      </c>
      <c r="G271" s="3" t="str">
        <f t="shared" si="41"/>
        <v xml:space="preserve"> </v>
      </c>
      <c r="H271" s="41">
        <f t="shared" si="42"/>
        <v>0</v>
      </c>
      <c r="I271" s="41">
        <f t="shared" si="43"/>
        <v>0</v>
      </c>
      <c r="J271" s="42">
        <f t="shared" si="44"/>
        <v>0</v>
      </c>
      <c r="K271" s="45">
        <f t="shared" si="45"/>
        <v>0</v>
      </c>
      <c r="L271" s="46">
        <f t="shared" si="47"/>
        <v>199999.99999999898</v>
      </c>
      <c r="M271" s="44">
        <f t="shared" si="46"/>
        <v>0.99999999999999489</v>
      </c>
    </row>
    <row r="272" spans="1:13" x14ac:dyDescent="0.2">
      <c r="C272" s="9"/>
      <c r="E272" s="40"/>
      <c r="H272" s="41"/>
      <c r="I272" s="41"/>
      <c r="J272" s="42"/>
      <c r="K272" s="45"/>
      <c r="L272" s="46"/>
      <c r="M272" s="44"/>
    </row>
    <row r="273" spans="3:13" x14ac:dyDescent="0.2">
      <c r="C273" s="9"/>
      <c r="E273" s="40"/>
      <c r="H273" s="41"/>
      <c r="I273" s="41"/>
      <c r="J273" s="42"/>
      <c r="K273" s="45"/>
      <c r="L273" s="46"/>
      <c r="M273" s="44"/>
    </row>
    <row r="274" spans="3:13" x14ac:dyDescent="0.2">
      <c r="C274" s="9"/>
      <c r="E274" s="40"/>
      <c r="H274" s="41"/>
      <c r="I274" s="41"/>
      <c r="J274" s="42"/>
      <c r="K274" s="45"/>
      <c r="L274" s="46"/>
      <c r="M274" s="44"/>
    </row>
    <row r="275" spans="3:13" x14ac:dyDescent="0.2">
      <c r="C275" s="9"/>
      <c r="E275" s="40"/>
      <c r="H275" s="41"/>
      <c r="I275" s="41"/>
      <c r="J275" s="42"/>
      <c r="K275" s="45"/>
      <c r="L275" s="46"/>
      <c r="M275" s="44"/>
    </row>
    <row r="276" spans="3:13" x14ac:dyDescent="0.2">
      <c r="C276" s="9"/>
      <c r="E276" s="40"/>
      <c r="H276" s="41"/>
      <c r="I276" s="41"/>
      <c r="J276" s="42"/>
      <c r="K276" s="45"/>
      <c r="L276" s="46"/>
      <c r="M276" s="44"/>
    </row>
    <row r="277" spans="3:13" x14ac:dyDescent="0.2">
      <c r="C277" s="9"/>
      <c r="E277" s="40"/>
      <c r="H277" s="41"/>
      <c r="I277" s="41"/>
      <c r="J277" s="42"/>
      <c r="K277" s="45"/>
      <c r="L277" s="46"/>
      <c r="M277" s="44"/>
    </row>
    <row r="278" spans="3:13" x14ac:dyDescent="0.2">
      <c r="C278" s="9"/>
      <c r="E278" s="40"/>
      <c r="H278" s="41"/>
      <c r="I278" s="41"/>
      <c r="J278" s="42"/>
      <c r="K278" s="45"/>
      <c r="L278" s="46"/>
      <c r="M278" s="44"/>
    </row>
    <row r="279" spans="3:13" x14ac:dyDescent="0.2">
      <c r="C279" s="9"/>
      <c r="E279" s="40"/>
      <c r="H279" s="41"/>
      <c r="I279" s="41"/>
      <c r="J279" s="42"/>
      <c r="K279" s="45"/>
      <c r="L279" s="46"/>
      <c r="M279" s="44"/>
    </row>
    <row r="280" spans="3:13" x14ac:dyDescent="0.2">
      <c r="C280" s="9"/>
      <c r="E280" s="40"/>
      <c r="H280" s="41"/>
      <c r="I280" s="41"/>
      <c r="J280" s="42"/>
      <c r="K280" s="45"/>
      <c r="L280" s="46"/>
      <c r="M280" s="44"/>
    </row>
    <row r="281" spans="3:13" x14ac:dyDescent="0.2">
      <c r="C281" s="9"/>
      <c r="E281" s="40"/>
      <c r="H281" s="41"/>
      <c r="I281" s="41"/>
      <c r="J281" s="42"/>
      <c r="K281" s="45"/>
      <c r="L281" s="46"/>
      <c r="M281" s="44"/>
    </row>
    <row r="282" spans="3:13" x14ac:dyDescent="0.2">
      <c r="C282" s="9"/>
      <c r="E282" s="40"/>
      <c r="H282" s="41"/>
      <c r="I282" s="41"/>
      <c r="J282" s="42"/>
      <c r="K282" s="45"/>
      <c r="L282" s="46"/>
      <c r="M282" s="44"/>
    </row>
    <row r="283" spans="3:13" x14ac:dyDescent="0.2">
      <c r="C283" s="9"/>
      <c r="E283" s="40"/>
      <c r="H283" s="41"/>
      <c r="I283" s="41"/>
      <c r="J283" s="42"/>
      <c r="K283" s="45"/>
      <c r="L283" s="46"/>
      <c r="M283" s="44"/>
    </row>
    <row r="284" spans="3:13" x14ac:dyDescent="0.2">
      <c r="C284" s="9"/>
      <c r="E284" s="40"/>
      <c r="H284" s="41"/>
      <c r="I284" s="41"/>
      <c r="J284" s="42"/>
      <c r="K284" s="45"/>
      <c r="L284" s="46"/>
      <c r="M284" s="44"/>
    </row>
    <row r="285" spans="3:13" x14ac:dyDescent="0.2">
      <c r="C285" s="9"/>
      <c r="E285" s="40"/>
      <c r="H285" s="41"/>
      <c r="I285" s="41"/>
      <c r="J285" s="42"/>
      <c r="K285" s="45"/>
      <c r="L285" s="46"/>
      <c r="M285" s="44"/>
    </row>
    <row r="286" spans="3:13" x14ac:dyDescent="0.2">
      <c r="C286" s="9"/>
      <c r="E286" s="40"/>
      <c r="H286" s="41"/>
      <c r="I286" s="41"/>
      <c r="J286" s="42"/>
      <c r="K286" s="45"/>
      <c r="L286" s="46"/>
      <c r="M286" s="44"/>
    </row>
    <row r="287" spans="3:13" x14ac:dyDescent="0.2">
      <c r="C287" s="9"/>
      <c r="E287" s="40"/>
      <c r="H287" s="41"/>
      <c r="I287" s="41"/>
      <c r="J287" s="42"/>
      <c r="K287" s="45"/>
      <c r="L287" s="46"/>
      <c r="M287" s="44"/>
    </row>
    <row r="288" spans="3:13" x14ac:dyDescent="0.2">
      <c r="C288" s="9"/>
      <c r="E288" s="40"/>
      <c r="H288" s="41"/>
      <c r="I288" s="41"/>
      <c r="J288" s="42"/>
      <c r="K288" s="45"/>
      <c r="L288" s="46"/>
      <c r="M288" s="44"/>
    </row>
    <row r="289" spans="3:13" x14ac:dyDescent="0.2">
      <c r="C289" s="9"/>
      <c r="E289" s="40"/>
      <c r="H289" s="41"/>
      <c r="I289" s="41"/>
      <c r="J289" s="42"/>
      <c r="K289" s="45"/>
      <c r="L289" s="46"/>
      <c r="M289" s="44"/>
    </row>
    <row r="290" spans="3:13" x14ac:dyDescent="0.2">
      <c r="C290" s="9"/>
      <c r="E290" s="40"/>
      <c r="H290" s="41"/>
      <c r="I290" s="41"/>
      <c r="J290" s="42"/>
      <c r="K290" s="45"/>
      <c r="L290" s="46"/>
      <c r="M290" s="44"/>
    </row>
    <row r="291" spans="3:13" x14ac:dyDescent="0.2">
      <c r="C291" s="9"/>
      <c r="E291" s="40"/>
      <c r="H291" s="41"/>
      <c r="I291" s="41"/>
      <c r="J291" s="42"/>
      <c r="K291" s="45"/>
      <c r="L291" s="46"/>
      <c r="M291" s="44"/>
    </row>
    <row r="292" spans="3:13" x14ac:dyDescent="0.2">
      <c r="C292" s="9"/>
      <c r="E292" s="40"/>
      <c r="H292" s="41"/>
      <c r="I292" s="41"/>
      <c r="J292" s="42"/>
      <c r="K292" s="45"/>
      <c r="L292" s="46"/>
      <c r="M292" s="44"/>
    </row>
    <row r="293" spans="3:13" x14ac:dyDescent="0.2">
      <c r="C293" s="9"/>
      <c r="E293" s="40"/>
      <c r="H293" s="41"/>
      <c r="I293" s="41"/>
      <c r="J293" s="42"/>
      <c r="K293" s="45"/>
      <c r="L293" s="46"/>
      <c r="M293" s="44"/>
    </row>
    <row r="294" spans="3:13" x14ac:dyDescent="0.2">
      <c r="C294" s="9"/>
      <c r="E294" s="40"/>
      <c r="H294" s="41"/>
      <c r="I294" s="41"/>
      <c r="J294" s="42"/>
      <c r="K294" s="45"/>
      <c r="L294" s="46"/>
      <c r="M294" s="44"/>
    </row>
    <row r="295" spans="3:13" x14ac:dyDescent="0.2">
      <c r="C295" s="9"/>
      <c r="E295" s="40"/>
      <c r="H295" s="41"/>
      <c r="I295" s="41"/>
      <c r="J295" s="42"/>
      <c r="K295" s="45"/>
      <c r="L295" s="46"/>
      <c r="M295" s="44"/>
    </row>
    <row r="296" spans="3:13" x14ac:dyDescent="0.2">
      <c r="C296" s="9"/>
      <c r="E296" s="40"/>
      <c r="H296" s="41"/>
      <c r="I296" s="41"/>
      <c r="J296" s="42"/>
      <c r="K296" s="45"/>
      <c r="L296" s="46"/>
      <c r="M296" s="44"/>
    </row>
    <row r="297" spans="3:13" x14ac:dyDescent="0.2">
      <c r="C297" s="9"/>
      <c r="E297" s="40"/>
      <c r="H297" s="41"/>
      <c r="I297" s="41"/>
      <c r="J297" s="42"/>
      <c r="K297" s="45"/>
      <c r="L297" s="46"/>
      <c r="M297" s="44"/>
    </row>
    <row r="298" spans="3:13" x14ac:dyDescent="0.2">
      <c r="C298" s="9"/>
      <c r="E298" s="40"/>
      <c r="H298" s="41"/>
      <c r="I298" s="41"/>
      <c r="J298" s="42"/>
      <c r="K298" s="45"/>
      <c r="L298" s="46"/>
      <c r="M298" s="44"/>
    </row>
    <row r="299" spans="3:13" x14ac:dyDescent="0.2">
      <c r="C299" s="9"/>
      <c r="E299" s="40"/>
      <c r="H299" s="41"/>
      <c r="I299" s="41"/>
      <c r="J299" s="42"/>
      <c r="K299" s="45"/>
      <c r="L299" s="46"/>
      <c r="M299" s="44"/>
    </row>
    <row r="300" spans="3:13" x14ac:dyDescent="0.2">
      <c r="C300" s="9"/>
      <c r="E300" s="40"/>
      <c r="H300" s="41"/>
      <c r="I300" s="41"/>
      <c r="J300" s="42"/>
      <c r="K300" s="45"/>
      <c r="L300" s="46"/>
      <c r="M300" s="44"/>
    </row>
    <row r="301" spans="3:13" x14ac:dyDescent="0.2">
      <c r="C301" s="9"/>
      <c r="E301" s="40"/>
      <c r="H301" s="41"/>
      <c r="I301" s="41"/>
      <c r="J301" s="42"/>
      <c r="K301" s="45"/>
      <c r="L301" s="46"/>
      <c r="M301" s="44"/>
    </row>
    <row r="302" spans="3:13" x14ac:dyDescent="0.2">
      <c r="C302" s="9"/>
      <c r="E302" s="40"/>
      <c r="H302" s="41"/>
      <c r="I302" s="41"/>
      <c r="J302" s="42"/>
      <c r="K302" s="45"/>
      <c r="L302" s="46"/>
      <c r="M302" s="44"/>
    </row>
    <row r="303" spans="3:13" x14ac:dyDescent="0.2">
      <c r="C303" s="9"/>
      <c r="E303" s="40"/>
      <c r="H303" s="41"/>
      <c r="I303" s="41"/>
      <c r="J303" s="42"/>
      <c r="K303" s="45"/>
      <c r="L303" s="46"/>
      <c r="M303" s="44"/>
    </row>
    <row r="304" spans="3:13" x14ac:dyDescent="0.2">
      <c r="C304" s="9"/>
      <c r="E304" s="40"/>
      <c r="H304" s="41"/>
      <c r="I304" s="41"/>
      <c r="J304" s="42"/>
      <c r="K304" s="45"/>
      <c r="L304" s="46"/>
      <c r="M304" s="44"/>
    </row>
    <row r="305" spans="3:13" x14ac:dyDescent="0.2">
      <c r="C305" s="9"/>
      <c r="E305" s="40"/>
      <c r="H305" s="41"/>
      <c r="I305" s="41"/>
      <c r="J305" s="42"/>
      <c r="K305" s="45"/>
      <c r="L305" s="46"/>
      <c r="M305" s="44"/>
    </row>
    <row r="306" spans="3:13" x14ac:dyDescent="0.2">
      <c r="C306" s="9"/>
      <c r="E306" s="40"/>
      <c r="H306" s="41"/>
      <c r="I306" s="41"/>
      <c r="J306" s="42"/>
      <c r="K306" s="45"/>
      <c r="L306" s="46"/>
      <c r="M306" s="44"/>
    </row>
    <row r="307" spans="3:13" x14ac:dyDescent="0.2">
      <c r="C307" s="9"/>
      <c r="E307" s="40"/>
      <c r="H307" s="41"/>
      <c r="I307" s="41"/>
      <c r="J307" s="42"/>
      <c r="K307" s="45"/>
      <c r="L307" s="46"/>
      <c r="M307" s="44"/>
    </row>
    <row r="308" spans="3:13" x14ac:dyDescent="0.2">
      <c r="C308" s="9"/>
      <c r="E308" s="40"/>
      <c r="H308" s="41"/>
      <c r="I308" s="41"/>
      <c r="J308" s="42"/>
      <c r="K308" s="45"/>
      <c r="L308" s="46"/>
      <c r="M308" s="44"/>
    </row>
    <row r="309" spans="3:13" x14ac:dyDescent="0.2">
      <c r="C309" s="9"/>
      <c r="E309" s="40"/>
      <c r="H309" s="41"/>
      <c r="I309" s="41"/>
      <c r="J309" s="42"/>
      <c r="K309" s="45"/>
      <c r="L309" s="46"/>
      <c r="M309" s="44"/>
    </row>
    <row r="310" spans="3:13" x14ac:dyDescent="0.2">
      <c r="C310" s="9"/>
      <c r="E310" s="40"/>
      <c r="H310" s="41"/>
      <c r="I310" s="41"/>
      <c r="J310" s="42"/>
      <c r="K310" s="45"/>
      <c r="L310" s="46"/>
      <c r="M310" s="44"/>
    </row>
    <row r="311" spans="3:13" x14ac:dyDescent="0.2">
      <c r="C311" s="9"/>
      <c r="E311" s="40"/>
      <c r="H311" s="41"/>
      <c r="I311" s="41"/>
      <c r="J311" s="42"/>
      <c r="K311" s="45"/>
      <c r="L311" s="46"/>
      <c r="M311" s="44"/>
    </row>
    <row r="312" spans="3:13" x14ac:dyDescent="0.2">
      <c r="C312" s="9"/>
      <c r="E312" s="40"/>
      <c r="H312" s="41"/>
      <c r="I312" s="41"/>
      <c r="J312" s="42"/>
      <c r="K312" s="45"/>
      <c r="L312" s="46"/>
      <c r="M312" s="44"/>
    </row>
    <row r="313" spans="3:13" x14ac:dyDescent="0.2">
      <c r="C313" s="9"/>
      <c r="E313" s="40"/>
      <c r="H313" s="41"/>
      <c r="I313" s="41"/>
      <c r="J313" s="42"/>
      <c r="K313" s="45"/>
      <c r="L313" s="46"/>
      <c r="M313" s="44"/>
    </row>
    <row r="314" spans="3:13" x14ac:dyDescent="0.2">
      <c r="C314" s="9"/>
      <c r="E314" s="40"/>
      <c r="H314" s="41"/>
      <c r="I314" s="41"/>
      <c r="J314" s="42"/>
      <c r="K314" s="45"/>
      <c r="L314" s="46"/>
      <c r="M314" s="44"/>
    </row>
    <row r="315" spans="3:13" x14ac:dyDescent="0.2">
      <c r="C315" s="9"/>
      <c r="E315" s="40"/>
      <c r="H315" s="41"/>
      <c r="I315" s="41"/>
      <c r="J315" s="42"/>
      <c r="K315" s="45"/>
      <c r="L315" s="46"/>
      <c r="M315" s="44"/>
    </row>
    <row r="316" spans="3:13" x14ac:dyDescent="0.2">
      <c r="C316" s="9"/>
      <c r="E316" s="40"/>
      <c r="H316" s="41"/>
      <c r="I316" s="41"/>
      <c r="J316" s="42"/>
      <c r="K316" s="45"/>
      <c r="L316" s="46"/>
      <c r="M316" s="44"/>
    </row>
    <row r="317" spans="3:13" x14ac:dyDescent="0.2">
      <c r="C317" s="9"/>
      <c r="E317" s="40"/>
      <c r="H317" s="41"/>
      <c r="I317" s="41"/>
      <c r="J317" s="42"/>
      <c r="K317" s="45"/>
      <c r="L317" s="46"/>
      <c r="M317" s="44"/>
    </row>
    <row r="318" spans="3:13" x14ac:dyDescent="0.2">
      <c r="C318" s="9"/>
      <c r="E318" s="40"/>
      <c r="H318" s="41"/>
      <c r="I318" s="41"/>
      <c r="J318" s="42"/>
      <c r="K318" s="45"/>
      <c r="L318" s="46"/>
      <c r="M318" s="44"/>
    </row>
    <row r="319" spans="3:13" x14ac:dyDescent="0.2">
      <c r="C319" s="9"/>
      <c r="E319" s="40"/>
      <c r="H319" s="41"/>
      <c r="I319" s="41"/>
      <c r="J319" s="42"/>
      <c r="K319" s="45"/>
      <c r="L319" s="46"/>
      <c r="M319" s="44"/>
    </row>
    <row r="320" spans="3:13" x14ac:dyDescent="0.2">
      <c r="C320" s="9"/>
      <c r="E320" s="40"/>
      <c r="H320" s="41"/>
      <c r="I320" s="41"/>
      <c r="J320" s="42"/>
      <c r="K320" s="45"/>
      <c r="L320" s="46"/>
      <c r="M320" s="44"/>
    </row>
    <row r="321" spans="3:13" x14ac:dyDescent="0.2">
      <c r="C321" s="9"/>
      <c r="E321" s="40"/>
      <c r="H321" s="41"/>
      <c r="I321" s="41"/>
      <c r="J321" s="42"/>
      <c r="K321" s="45"/>
      <c r="L321" s="46"/>
      <c r="M321" s="44"/>
    </row>
    <row r="322" spans="3:13" x14ac:dyDescent="0.2">
      <c r="C322" s="9"/>
      <c r="E322" s="40"/>
      <c r="H322" s="41"/>
      <c r="I322" s="41"/>
      <c r="J322" s="42"/>
      <c r="K322" s="45"/>
      <c r="L322" s="46"/>
      <c r="M322" s="44"/>
    </row>
    <row r="323" spans="3:13" x14ac:dyDescent="0.2">
      <c r="C323" s="9"/>
      <c r="E323" s="40"/>
      <c r="H323" s="41"/>
      <c r="I323" s="41"/>
      <c r="J323" s="42"/>
      <c r="K323" s="45"/>
      <c r="L323" s="46"/>
      <c r="M323" s="44"/>
    </row>
    <row r="324" spans="3:13" x14ac:dyDescent="0.2">
      <c r="C324" s="9"/>
      <c r="E324" s="40"/>
      <c r="H324" s="41"/>
      <c r="I324" s="41"/>
      <c r="J324" s="42"/>
      <c r="K324" s="45"/>
      <c r="L324" s="46"/>
      <c r="M324" s="44"/>
    </row>
    <row r="325" spans="3:13" x14ac:dyDescent="0.2">
      <c r="C325" s="9"/>
      <c r="E325" s="40"/>
      <c r="H325" s="41"/>
      <c r="I325" s="41"/>
      <c r="J325" s="42"/>
      <c r="K325" s="45"/>
      <c r="L325" s="46"/>
      <c r="M325" s="44"/>
    </row>
    <row r="326" spans="3:13" x14ac:dyDescent="0.2">
      <c r="C326" s="9"/>
      <c r="E326" s="40"/>
      <c r="H326" s="41"/>
      <c r="I326" s="41"/>
      <c r="J326" s="42"/>
      <c r="K326" s="45"/>
      <c r="L326" s="46"/>
      <c r="M326" s="44"/>
    </row>
    <row r="327" spans="3:13" x14ac:dyDescent="0.2">
      <c r="C327" s="9"/>
      <c r="E327" s="40"/>
      <c r="H327" s="41"/>
      <c r="I327" s="41"/>
      <c r="J327" s="42"/>
      <c r="K327" s="45"/>
      <c r="L327" s="46"/>
      <c r="M327" s="44"/>
    </row>
    <row r="328" spans="3:13" x14ac:dyDescent="0.2">
      <c r="C328" s="9"/>
      <c r="E328" s="40"/>
      <c r="H328" s="41"/>
      <c r="I328" s="41"/>
      <c r="J328" s="42"/>
      <c r="K328" s="45"/>
      <c r="L328" s="46"/>
      <c r="M328" s="44"/>
    </row>
    <row r="329" spans="3:13" x14ac:dyDescent="0.2">
      <c r="C329" s="9"/>
      <c r="E329" s="40"/>
      <c r="H329" s="41"/>
      <c r="I329" s="41"/>
      <c r="J329" s="42"/>
      <c r="K329" s="45"/>
      <c r="L329" s="46"/>
      <c r="M329" s="44"/>
    </row>
    <row r="330" spans="3:13" x14ac:dyDescent="0.2">
      <c r="C330" s="9"/>
      <c r="E330" s="40"/>
      <c r="H330" s="41"/>
      <c r="I330" s="41"/>
      <c r="J330" s="42"/>
      <c r="K330" s="45"/>
      <c r="L330" s="46"/>
      <c r="M330" s="44"/>
    </row>
    <row r="331" spans="3:13" x14ac:dyDescent="0.2">
      <c r="C331" s="9"/>
      <c r="E331" s="40"/>
      <c r="H331" s="41"/>
      <c r="I331" s="41"/>
      <c r="J331" s="42"/>
      <c r="K331" s="45"/>
      <c r="L331" s="46"/>
      <c r="M331" s="44"/>
    </row>
    <row r="332" spans="3:13" x14ac:dyDescent="0.2">
      <c r="C332" s="9"/>
      <c r="E332" s="40"/>
      <c r="H332" s="41"/>
      <c r="I332" s="41"/>
      <c r="J332" s="42"/>
      <c r="K332" s="45"/>
      <c r="L332" s="46"/>
      <c r="M332" s="44"/>
    </row>
    <row r="333" spans="3:13" x14ac:dyDescent="0.2">
      <c r="C333" s="9"/>
      <c r="E333" s="40"/>
      <c r="H333" s="41"/>
      <c r="I333" s="41"/>
      <c r="J333" s="42"/>
      <c r="K333" s="45"/>
      <c r="L333" s="46"/>
      <c r="M333" s="44"/>
    </row>
    <row r="334" spans="3:13" x14ac:dyDescent="0.2">
      <c r="C334" s="9"/>
      <c r="E334" s="40"/>
      <c r="H334" s="41"/>
      <c r="I334" s="41"/>
      <c r="J334" s="42"/>
      <c r="K334" s="45"/>
      <c r="L334" s="46"/>
      <c r="M334" s="44"/>
    </row>
    <row r="335" spans="3:13" x14ac:dyDescent="0.2">
      <c r="C335" s="9"/>
      <c r="E335" s="40"/>
      <c r="H335" s="41"/>
      <c r="I335" s="41"/>
      <c r="J335" s="42"/>
      <c r="K335" s="45"/>
      <c r="L335" s="46"/>
      <c r="M335" s="44"/>
    </row>
    <row r="336" spans="3:13" x14ac:dyDescent="0.2">
      <c r="C336" s="9"/>
      <c r="E336" s="40"/>
      <c r="H336" s="41"/>
      <c r="I336" s="41"/>
      <c r="J336" s="42"/>
      <c r="K336" s="45"/>
      <c r="L336" s="46"/>
      <c r="M336" s="44"/>
    </row>
    <row r="337" spans="3:13" x14ac:dyDescent="0.2">
      <c r="C337" s="9"/>
      <c r="E337" s="40"/>
      <c r="H337" s="41"/>
      <c r="I337" s="41"/>
      <c r="J337" s="42"/>
      <c r="K337" s="45"/>
      <c r="L337" s="46"/>
      <c r="M337" s="44"/>
    </row>
    <row r="338" spans="3:13" x14ac:dyDescent="0.2">
      <c r="C338" s="9"/>
      <c r="E338" s="40"/>
      <c r="H338" s="41"/>
      <c r="I338" s="41"/>
      <c r="J338" s="42"/>
      <c r="K338" s="45"/>
      <c r="L338" s="46"/>
      <c r="M338" s="44"/>
    </row>
    <row r="339" spans="3:13" x14ac:dyDescent="0.2">
      <c r="C339" s="9"/>
      <c r="E339" s="40"/>
      <c r="H339" s="41"/>
      <c r="I339" s="41"/>
      <c r="J339" s="42"/>
      <c r="K339" s="45"/>
      <c r="L339" s="46"/>
      <c r="M339" s="44"/>
    </row>
    <row r="340" spans="3:13" x14ac:dyDescent="0.2">
      <c r="C340" s="9"/>
      <c r="E340" s="40"/>
      <c r="H340" s="41"/>
      <c r="I340" s="41"/>
      <c r="J340" s="42"/>
      <c r="K340" s="45"/>
      <c r="L340" s="46"/>
      <c r="M340" s="44"/>
    </row>
    <row r="341" spans="3:13" x14ac:dyDescent="0.2">
      <c r="C341" s="9"/>
      <c r="E341" s="40"/>
      <c r="H341" s="41"/>
      <c r="I341" s="41"/>
      <c r="J341" s="42"/>
      <c r="K341" s="45"/>
      <c r="L341" s="46"/>
      <c r="M341" s="44"/>
    </row>
    <row r="342" spans="3:13" x14ac:dyDescent="0.2">
      <c r="C342" s="9"/>
      <c r="E342" s="40"/>
      <c r="H342" s="41"/>
      <c r="I342" s="41"/>
      <c r="J342" s="42"/>
      <c r="K342" s="45"/>
      <c r="L342" s="46"/>
      <c r="M342" s="44"/>
    </row>
    <row r="343" spans="3:13" x14ac:dyDescent="0.2">
      <c r="C343" s="9"/>
      <c r="E343" s="40"/>
      <c r="H343" s="41"/>
      <c r="I343" s="41"/>
      <c r="J343" s="42"/>
      <c r="K343" s="45"/>
      <c r="L343" s="46"/>
      <c r="M343" s="44"/>
    </row>
    <row r="344" spans="3:13" x14ac:dyDescent="0.2">
      <c r="C344" s="9"/>
      <c r="E344" s="40"/>
      <c r="H344" s="41"/>
      <c r="I344" s="41"/>
      <c r="J344" s="42"/>
      <c r="K344" s="45"/>
      <c r="L344" s="46"/>
      <c r="M344" s="44"/>
    </row>
    <row r="345" spans="3:13" x14ac:dyDescent="0.2">
      <c r="C345" s="9"/>
      <c r="E345" s="40"/>
      <c r="H345" s="41"/>
      <c r="I345" s="41"/>
      <c r="J345" s="42"/>
      <c r="K345" s="45"/>
      <c r="L345" s="46"/>
      <c r="M345" s="44"/>
    </row>
    <row r="346" spans="3:13" x14ac:dyDescent="0.2">
      <c r="C346" s="9"/>
      <c r="E346" s="40"/>
      <c r="H346" s="41"/>
      <c r="I346" s="41"/>
      <c r="J346" s="42"/>
      <c r="K346" s="45"/>
      <c r="L346" s="46"/>
      <c r="M346" s="44"/>
    </row>
    <row r="347" spans="3:13" x14ac:dyDescent="0.2">
      <c r="C347" s="9"/>
      <c r="E347" s="40"/>
      <c r="H347" s="41"/>
      <c r="I347" s="41"/>
      <c r="J347" s="42"/>
      <c r="K347" s="45"/>
      <c r="L347" s="46"/>
      <c r="M347" s="44"/>
    </row>
    <row r="348" spans="3:13" x14ac:dyDescent="0.2">
      <c r="C348" s="9"/>
      <c r="E348" s="40"/>
      <c r="H348" s="41"/>
      <c r="I348" s="41"/>
      <c r="J348" s="42"/>
      <c r="K348" s="45"/>
      <c r="L348" s="46"/>
      <c r="M348" s="44"/>
    </row>
    <row r="349" spans="3:13" x14ac:dyDescent="0.2">
      <c r="C349" s="9"/>
      <c r="E349" s="40"/>
      <c r="H349" s="41"/>
      <c r="I349" s="41"/>
      <c r="J349" s="42"/>
      <c r="K349" s="45"/>
      <c r="L349" s="46"/>
      <c r="M349" s="44"/>
    </row>
    <row r="350" spans="3:13" x14ac:dyDescent="0.2">
      <c r="C350" s="9"/>
      <c r="E350" s="40"/>
      <c r="H350" s="41"/>
      <c r="I350" s="41"/>
      <c r="J350" s="42"/>
      <c r="K350" s="45"/>
      <c r="L350" s="46"/>
      <c r="M350" s="44"/>
    </row>
    <row r="351" spans="3:13" x14ac:dyDescent="0.2">
      <c r="C351" s="9"/>
      <c r="E351" s="40"/>
      <c r="H351" s="41"/>
      <c r="I351" s="41"/>
      <c r="J351" s="42"/>
      <c r="K351" s="45"/>
      <c r="L351" s="46"/>
      <c r="M351" s="44"/>
    </row>
    <row r="352" spans="3:13" x14ac:dyDescent="0.2">
      <c r="C352" s="9"/>
      <c r="E352" s="40"/>
      <c r="H352" s="41"/>
      <c r="I352" s="41"/>
      <c r="J352" s="42"/>
      <c r="K352" s="45"/>
      <c r="L352" s="46"/>
      <c r="M352" s="44"/>
    </row>
    <row r="353" spans="3:13" x14ac:dyDescent="0.2">
      <c r="C353" s="9"/>
      <c r="E353" s="40"/>
      <c r="H353" s="41"/>
      <c r="I353" s="41"/>
      <c r="J353" s="42"/>
      <c r="K353" s="45"/>
      <c r="L353" s="46"/>
      <c r="M353" s="44"/>
    </row>
    <row r="354" spans="3:13" x14ac:dyDescent="0.2">
      <c r="C354" s="9"/>
      <c r="E354" s="40"/>
      <c r="H354" s="41"/>
      <c r="I354" s="41"/>
      <c r="J354" s="42"/>
      <c r="K354" s="45"/>
      <c r="L354" s="46"/>
      <c r="M354" s="44"/>
    </row>
    <row r="355" spans="3:13" x14ac:dyDescent="0.2">
      <c r="C355" s="9"/>
      <c r="E355" s="40"/>
      <c r="H355" s="41"/>
      <c r="I355" s="41"/>
      <c r="J355" s="42"/>
      <c r="K355" s="45"/>
      <c r="L355" s="46"/>
      <c r="M355" s="44"/>
    </row>
    <row r="356" spans="3:13" x14ac:dyDescent="0.2">
      <c r="C356" s="9"/>
      <c r="E356" s="40"/>
      <c r="H356" s="41"/>
      <c r="I356" s="41"/>
      <c r="J356" s="42"/>
      <c r="K356" s="45"/>
      <c r="L356" s="46"/>
      <c r="M356" s="44"/>
    </row>
    <row r="357" spans="3:13" x14ac:dyDescent="0.2">
      <c r="C357" s="9"/>
      <c r="E357" s="40"/>
      <c r="H357" s="41"/>
      <c r="I357" s="41"/>
      <c r="J357" s="42"/>
      <c r="K357" s="45"/>
      <c r="L357" s="46"/>
      <c r="M357" s="44"/>
    </row>
    <row r="358" spans="3:13" x14ac:dyDescent="0.2">
      <c r="C358" s="9"/>
      <c r="E358" s="40"/>
      <c r="H358" s="41"/>
      <c r="I358" s="41"/>
      <c r="J358" s="42"/>
      <c r="K358" s="45"/>
      <c r="L358" s="46"/>
      <c r="M358" s="44"/>
    </row>
    <row r="359" spans="3:13" x14ac:dyDescent="0.2">
      <c r="C359" s="9"/>
      <c r="E359" s="40"/>
      <c r="H359" s="41"/>
      <c r="I359" s="41"/>
      <c r="J359" s="42"/>
      <c r="K359" s="45"/>
      <c r="L359" s="46"/>
      <c r="M359" s="44"/>
    </row>
    <row r="360" spans="3:13" x14ac:dyDescent="0.2">
      <c r="C360" s="9"/>
      <c r="E360" s="40"/>
      <c r="H360" s="41"/>
      <c r="I360" s="41"/>
      <c r="J360" s="42"/>
      <c r="K360" s="45"/>
      <c r="L360" s="46"/>
      <c r="M360" s="44"/>
    </row>
    <row r="361" spans="3:13" x14ac:dyDescent="0.2">
      <c r="C361" s="9"/>
      <c r="E361" s="40"/>
      <c r="H361" s="41"/>
      <c r="I361" s="41"/>
      <c r="J361" s="42"/>
      <c r="K361" s="45"/>
      <c r="L361" s="46"/>
      <c r="M361" s="44"/>
    </row>
    <row r="362" spans="3:13" x14ac:dyDescent="0.2">
      <c r="C362" s="9"/>
      <c r="E362" s="40"/>
      <c r="H362" s="41"/>
      <c r="I362" s="41"/>
      <c r="J362" s="42"/>
      <c r="K362" s="45"/>
      <c r="L362" s="46"/>
      <c r="M362" s="44"/>
    </row>
    <row r="363" spans="3:13" x14ac:dyDescent="0.2">
      <c r="C363" s="9"/>
      <c r="E363" s="40"/>
      <c r="H363" s="41"/>
      <c r="I363" s="41"/>
      <c r="J363" s="42"/>
      <c r="K363" s="45"/>
      <c r="L363" s="46"/>
      <c r="M363" s="44"/>
    </row>
    <row r="364" spans="3:13" x14ac:dyDescent="0.2">
      <c r="C364" s="9"/>
      <c r="E364" s="40"/>
      <c r="H364" s="41"/>
      <c r="I364" s="41"/>
      <c r="J364" s="42"/>
      <c r="K364" s="45"/>
      <c r="L364" s="46"/>
      <c r="M364" s="44"/>
    </row>
    <row r="365" spans="3:13" x14ac:dyDescent="0.2">
      <c r="C365" s="9"/>
      <c r="E365" s="40"/>
      <c r="H365" s="41"/>
      <c r="I365" s="41"/>
      <c r="J365" s="42"/>
      <c r="K365" s="45"/>
      <c r="L365" s="46"/>
      <c r="M365" s="44"/>
    </row>
    <row r="366" spans="3:13" x14ac:dyDescent="0.2">
      <c r="C366" s="9"/>
      <c r="E366" s="40"/>
      <c r="H366" s="41"/>
      <c r="I366" s="41"/>
      <c r="J366" s="42"/>
      <c r="K366" s="45"/>
      <c r="L366" s="46"/>
      <c r="M366" s="44"/>
    </row>
    <row r="367" spans="3:13" x14ac:dyDescent="0.2">
      <c r="C367" s="9"/>
      <c r="E367" s="40"/>
      <c r="H367" s="41"/>
      <c r="I367" s="41"/>
      <c r="J367" s="42"/>
      <c r="K367" s="45"/>
      <c r="L367" s="46"/>
      <c r="M367" s="44"/>
    </row>
    <row r="368" spans="3:13" x14ac:dyDescent="0.2">
      <c r="C368" s="9"/>
      <c r="E368" s="40"/>
      <c r="H368" s="41"/>
      <c r="I368" s="41"/>
      <c r="J368" s="42"/>
      <c r="K368" s="45"/>
      <c r="L368" s="46"/>
      <c r="M368" s="44"/>
    </row>
    <row r="369" spans="3:13" x14ac:dyDescent="0.2">
      <c r="C369" s="9"/>
      <c r="E369" s="40"/>
      <c r="H369" s="41"/>
      <c r="I369" s="41"/>
      <c r="J369" s="42"/>
      <c r="K369" s="45"/>
      <c r="L369" s="46"/>
      <c r="M369" s="44"/>
    </row>
    <row r="370" spans="3:13" x14ac:dyDescent="0.2">
      <c r="C370" s="9"/>
      <c r="E370" s="40"/>
      <c r="H370" s="41"/>
      <c r="I370" s="41"/>
      <c r="J370" s="42"/>
      <c r="K370" s="45"/>
      <c r="L370" s="46"/>
      <c r="M370" s="44"/>
    </row>
    <row r="371" spans="3:13" x14ac:dyDescent="0.2">
      <c r="C371" s="9"/>
      <c r="E371" s="40"/>
      <c r="H371" s="41"/>
      <c r="I371" s="41"/>
      <c r="J371" s="42"/>
      <c r="K371" s="45"/>
      <c r="L371" s="46"/>
      <c r="M371" s="44"/>
    </row>
    <row r="372" spans="3:13" x14ac:dyDescent="0.2">
      <c r="C372" s="9"/>
      <c r="E372" s="40"/>
      <c r="H372" s="41"/>
      <c r="I372" s="41"/>
      <c r="J372" s="42"/>
      <c r="K372" s="45"/>
      <c r="L372" s="46"/>
      <c r="M372" s="44"/>
    </row>
    <row r="373" spans="3:13" x14ac:dyDescent="0.2">
      <c r="C373" s="9"/>
      <c r="E373" s="40"/>
      <c r="H373" s="41"/>
      <c r="I373" s="41"/>
      <c r="J373" s="42"/>
      <c r="K373" s="45"/>
      <c r="L373" s="46"/>
      <c r="M373" s="44"/>
    </row>
    <row r="374" spans="3:13" x14ac:dyDescent="0.2">
      <c r="C374" s="9"/>
      <c r="E374" s="40"/>
      <c r="H374" s="41"/>
      <c r="I374" s="41"/>
      <c r="J374" s="42"/>
      <c r="K374" s="45"/>
      <c r="L374" s="46"/>
      <c r="M374" s="44"/>
    </row>
    <row r="375" spans="3:13" x14ac:dyDescent="0.2">
      <c r="C375" s="9"/>
      <c r="E375" s="40"/>
      <c r="H375" s="41"/>
      <c r="I375" s="41"/>
      <c r="J375" s="42"/>
      <c r="K375" s="45"/>
      <c r="L375" s="46"/>
      <c r="M375" s="44"/>
    </row>
    <row r="376" spans="3:13" x14ac:dyDescent="0.2">
      <c r="C376" s="9"/>
      <c r="E376" s="40"/>
      <c r="H376" s="41"/>
      <c r="I376" s="41"/>
      <c r="J376" s="42"/>
      <c r="K376" s="45"/>
      <c r="L376" s="46"/>
      <c r="M376" s="44"/>
    </row>
    <row r="377" spans="3:13" x14ac:dyDescent="0.2">
      <c r="C377" s="9"/>
      <c r="E377" s="40"/>
      <c r="H377" s="41"/>
      <c r="I377" s="41"/>
      <c r="J377" s="42"/>
      <c r="K377" s="45"/>
      <c r="L377" s="46"/>
      <c r="M377" s="44"/>
    </row>
    <row r="378" spans="3:13" x14ac:dyDescent="0.2">
      <c r="C378" s="9"/>
      <c r="E378" s="40"/>
      <c r="H378" s="41"/>
      <c r="I378" s="41"/>
      <c r="J378" s="42"/>
      <c r="K378" s="45"/>
      <c r="L378" s="46"/>
      <c r="M378" s="44"/>
    </row>
    <row r="379" spans="3:13" x14ac:dyDescent="0.2">
      <c r="C379" s="9"/>
      <c r="E379" s="40"/>
      <c r="H379" s="41"/>
      <c r="I379" s="41"/>
      <c r="J379" s="42"/>
      <c r="K379" s="45"/>
      <c r="L379" s="46"/>
      <c r="M379" s="44"/>
    </row>
    <row r="380" spans="3:13" x14ac:dyDescent="0.2">
      <c r="C380" s="9"/>
      <c r="E380" s="40"/>
      <c r="H380" s="41"/>
      <c r="I380" s="41"/>
      <c r="J380" s="42"/>
      <c r="K380" s="45"/>
      <c r="L380" s="46"/>
      <c r="M380" s="44"/>
    </row>
    <row r="381" spans="3:13" x14ac:dyDescent="0.2">
      <c r="C381" s="9"/>
      <c r="E381" s="40"/>
      <c r="H381" s="41"/>
      <c r="I381" s="41"/>
      <c r="J381" s="42"/>
      <c r="K381" s="45"/>
      <c r="L381" s="46"/>
      <c r="M381" s="44"/>
    </row>
    <row r="382" spans="3:13" x14ac:dyDescent="0.2">
      <c r="C382" s="9"/>
      <c r="E382" s="40"/>
      <c r="H382" s="41"/>
      <c r="I382" s="41"/>
      <c r="J382" s="42"/>
      <c r="K382" s="45"/>
      <c r="L382" s="46"/>
      <c r="M382" s="44"/>
    </row>
    <row r="383" spans="3:13" x14ac:dyDescent="0.2">
      <c r="C383" s="9"/>
      <c r="E383" s="40"/>
      <c r="H383" s="41"/>
      <c r="I383" s="41"/>
      <c r="J383" s="42"/>
      <c r="K383" s="45"/>
      <c r="L383" s="46"/>
      <c r="M383" s="44"/>
    </row>
    <row r="384" spans="3:13" x14ac:dyDescent="0.2">
      <c r="C384" s="9"/>
      <c r="E384" s="40"/>
      <c r="H384" s="41"/>
      <c r="I384" s="41"/>
      <c r="J384" s="42"/>
      <c r="K384" s="45"/>
      <c r="L384" s="46"/>
      <c r="M384" s="44"/>
    </row>
    <row r="385" spans="3:13" x14ac:dyDescent="0.2">
      <c r="C385" s="9"/>
      <c r="E385" s="40"/>
      <c r="H385" s="41"/>
      <c r="I385" s="41"/>
      <c r="J385" s="42"/>
      <c r="K385" s="45"/>
      <c r="L385" s="46"/>
      <c r="M385" s="44"/>
    </row>
    <row r="386" spans="3:13" x14ac:dyDescent="0.2">
      <c r="C386" s="9"/>
      <c r="E386" s="40"/>
      <c r="H386" s="41"/>
      <c r="I386" s="41"/>
      <c r="J386" s="42"/>
      <c r="K386" s="45"/>
      <c r="L386" s="46"/>
      <c r="M386" s="44"/>
    </row>
    <row r="387" spans="3:13" x14ac:dyDescent="0.2">
      <c r="C387" s="9"/>
      <c r="E387" s="40"/>
      <c r="H387" s="41"/>
      <c r="I387" s="41"/>
      <c r="J387" s="42"/>
      <c r="K387" s="45"/>
      <c r="L387" s="46"/>
      <c r="M387" s="44"/>
    </row>
    <row r="388" spans="3:13" x14ac:dyDescent="0.2">
      <c r="C388" s="9"/>
      <c r="E388" s="40"/>
      <c r="H388" s="41"/>
      <c r="I388" s="41"/>
      <c r="J388" s="42"/>
      <c r="K388" s="45"/>
      <c r="L388" s="46"/>
      <c r="M388" s="44"/>
    </row>
    <row r="389" spans="3:13" x14ac:dyDescent="0.2">
      <c r="C389" s="9"/>
      <c r="E389" s="40"/>
      <c r="H389" s="41"/>
      <c r="I389" s="41"/>
      <c r="J389" s="42"/>
      <c r="K389" s="45"/>
      <c r="L389" s="46"/>
      <c r="M389" s="44"/>
    </row>
    <row r="390" spans="3:13" x14ac:dyDescent="0.2">
      <c r="C390" s="9"/>
      <c r="E390" s="40"/>
      <c r="H390" s="41"/>
      <c r="I390" s="41"/>
      <c r="J390" s="42"/>
      <c r="K390" s="45"/>
      <c r="L390" s="46"/>
      <c r="M390" s="44"/>
    </row>
    <row r="391" spans="3:13" x14ac:dyDescent="0.2">
      <c r="C391" s="9"/>
      <c r="E391" s="40"/>
      <c r="H391" s="41"/>
      <c r="I391" s="41"/>
      <c r="J391" s="42"/>
      <c r="K391" s="45"/>
      <c r="L391" s="46"/>
      <c r="M391" s="44"/>
    </row>
    <row r="392" spans="3:13" x14ac:dyDescent="0.2">
      <c r="C392" s="9"/>
      <c r="E392" s="40"/>
      <c r="H392" s="41"/>
      <c r="I392" s="41"/>
      <c r="J392" s="42"/>
      <c r="K392" s="45"/>
      <c r="L392" s="46"/>
      <c r="M392" s="44"/>
    </row>
    <row r="393" spans="3:13" x14ac:dyDescent="0.2">
      <c r="C393" s="9"/>
      <c r="E393" s="40"/>
      <c r="H393" s="41"/>
      <c r="I393" s="41"/>
      <c r="J393" s="42"/>
      <c r="K393" s="45"/>
      <c r="L393" s="46"/>
      <c r="M393" s="44"/>
    </row>
    <row r="394" spans="3:13" x14ac:dyDescent="0.2">
      <c r="C394" s="9"/>
      <c r="E394" s="40"/>
      <c r="H394" s="41"/>
      <c r="I394" s="41"/>
      <c r="J394" s="42"/>
      <c r="K394" s="45"/>
      <c r="L394" s="46"/>
      <c r="M394" s="44"/>
    </row>
    <row r="395" spans="3:13" x14ac:dyDescent="0.2">
      <c r="C395" s="9"/>
      <c r="E395" s="40"/>
      <c r="H395" s="41"/>
      <c r="I395" s="41"/>
      <c r="J395" s="42"/>
      <c r="K395" s="45"/>
      <c r="L395" s="46"/>
      <c r="M395" s="44"/>
    </row>
    <row r="396" spans="3:13" x14ac:dyDescent="0.2">
      <c r="C396" s="9"/>
      <c r="E396" s="40"/>
      <c r="H396" s="41"/>
      <c r="I396" s="41"/>
      <c r="J396" s="42"/>
      <c r="K396" s="45"/>
      <c r="L396" s="46"/>
      <c r="M396" s="44"/>
    </row>
    <row r="397" spans="3:13" x14ac:dyDescent="0.2">
      <c r="C397" s="9"/>
      <c r="E397" s="40"/>
      <c r="H397" s="41"/>
      <c r="I397" s="41"/>
      <c r="J397" s="42"/>
      <c r="K397" s="45"/>
      <c r="L397" s="46"/>
      <c r="M397" s="44"/>
    </row>
    <row r="398" spans="3:13" x14ac:dyDescent="0.2">
      <c r="C398" s="9"/>
      <c r="E398" s="40"/>
      <c r="H398" s="41"/>
      <c r="I398" s="41"/>
      <c r="J398" s="42"/>
      <c r="K398" s="45"/>
      <c r="L398" s="46"/>
      <c r="M398" s="44"/>
    </row>
    <row r="399" spans="3:13" x14ac:dyDescent="0.2">
      <c r="C399" s="9"/>
      <c r="E399" s="40"/>
      <c r="H399" s="41"/>
      <c r="I399" s="41"/>
      <c r="J399" s="42"/>
      <c r="K399" s="45"/>
      <c r="L399" s="46"/>
      <c r="M399" s="44"/>
    </row>
    <row r="400" spans="3:13" x14ac:dyDescent="0.2">
      <c r="C400" s="9"/>
      <c r="E400" s="40"/>
      <c r="H400" s="41"/>
      <c r="I400" s="41"/>
      <c r="J400" s="42"/>
      <c r="K400" s="45"/>
      <c r="L400" s="46"/>
      <c r="M400" s="44"/>
    </row>
    <row r="401" spans="3:13" x14ac:dyDescent="0.2">
      <c r="C401" s="9"/>
      <c r="E401" s="40"/>
      <c r="H401" s="41"/>
      <c r="I401" s="41"/>
      <c r="J401" s="42"/>
      <c r="K401" s="45"/>
      <c r="L401" s="46"/>
      <c r="M401" s="44"/>
    </row>
    <row r="402" spans="3:13" x14ac:dyDescent="0.2">
      <c r="C402" s="9"/>
      <c r="E402" s="40"/>
      <c r="H402" s="41"/>
      <c r="I402" s="41"/>
      <c r="J402" s="42"/>
      <c r="K402" s="45"/>
      <c r="L402" s="46"/>
      <c r="M402" s="44"/>
    </row>
    <row r="403" spans="3:13" x14ac:dyDescent="0.2">
      <c r="C403" s="9"/>
      <c r="E403" s="40"/>
      <c r="H403" s="41"/>
      <c r="I403" s="41"/>
      <c r="J403" s="42"/>
      <c r="K403" s="45"/>
      <c r="L403" s="46"/>
      <c r="M403" s="44"/>
    </row>
    <row r="404" spans="3:13" x14ac:dyDescent="0.2">
      <c r="C404" s="9"/>
      <c r="E404" s="40"/>
      <c r="H404" s="41"/>
      <c r="I404" s="41"/>
      <c r="J404" s="42"/>
      <c r="K404" s="45"/>
      <c r="L404" s="46"/>
      <c r="M404" s="44"/>
    </row>
    <row r="405" spans="3:13" x14ac:dyDescent="0.2">
      <c r="C405" s="9"/>
      <c r="E405" s="40"/>
      <c r="H405" s="41"/>
      <c r="I405" s="41"/>
      <c r="J405" s="42"/>
      <c r="K405" s="45"/>
      <c r="L405" s="46"/>
      <c r="M405" s="44"/>
    </row>
    <row r="406" spans="3:13" x14ac:dyDescent="0.2">
      <c r="C406" s="9"/>
      <c r="E406" s="40"/>
      <c r="H406" s="41"/>
      <c r="I406" s="41"/>
      <c r="J406" s="42"/>
      <c r="K406" s="45"/>
      <c r="L406" s="46"/>
      <c r="M406" s="44"/>
    </row>
    <row r="407" spans="3:13" x14ac:dyDescent="0.2">
      <c r="C407" s="9"/>
      <c r="E407" s="40"/>
      <c r="H407" s="41"/>
      <c r="I407" s="41"/>
      <c r="J407" s="42"/>
      <c r="K407" s="45"/>
      <c r="L407" s="46"/>
      <c r="M407" s="44"/>
    </row>
    <row r="408" spans="3:13" x14ac:dyDescent="0.2">
      <c r="C408" s="9"/>
      <c r="E408" s="40"/>
      <c r="H408" s="41"/>
      <c r="I408" s="41"/>
      <c r="J408" s="42"/>
      <c r="K408" s="45"/>
      <c r="L408" s="46"/>
      <c r="M408" s="44"/>
    </row>
    <row r="409" spans="3:13" x14ac:dyDescent="0.2">
      <c r="C409" s="9"/>
      <c r="E409" s="40"/>
      <c r="H409" s="41"/>
      <c r="I409" s="41"/>
      <c r="J409" s="42"/>
      <c r="K409" s="45"/>
      <c r="L409" s="46"/>
      <c r="M409" s="44"/>
    </row>
    <row r="410" spans="3:13" x14ac:dyDescent="0.2">
      <c r="C410" s="9"/>
      <c r="E410" s="40"/>
      <c r="H410" s="41"/>
      <c r="I410" s="41"/>
      <c r="J410" s="42"/>
      <c r="K410" s="45"/>
      <c r="L410" s="46"/>
      <c r="M410" s="44"/>
    </row>
    <row r="411" spans="3:13" x14ac:dyDescent="0.2">
      <c r="C411" s="9"/>
      <c r="E411" s="40"/>
      <c r="H411" s="41"/>
      <c r="I411" s="41"/>
      <c r="J411" s="42"/>
      <c r="K411" s="45"/>
      <c r="L411" s="46"/>
      <c r="M411" s="44"/>
    </row>
    <row r="412" spans="3:13" x14ac:dyDescent="0.2">
      <c r="C412" s="9"/>
      <c r="E412" s="40"/>
      <c r="H412" s="41"/>
      <c r="I412" s="41"/>
      <c r="J412" s="42"/>
      <c r="K412" s="45"/>
      <c r="L412" s="46"/>
      <c r="M412" s="44"/>
    </row>
    <row r="413" spans="3:13" x14ac:dyDescent="0.2">
      <c r="C413" s="9"/>
      <c r="E413" s="40"/>
      <c r="H413" s="41"/>
      <c r="I413" s="41"/>
      <c r="J413" s="42"/>
      <c r="K413" s="45"/>
      <c r="L413" s="46"/>
      <c r="M413" s="44"/>
    </row>
    <row r="414" spans="3:13" x14ac:dyDescent="0.2">
      <c r="C414" s="9"/>
      <c r="E414" s="40"/>
      <c r="H414" s="41"/>
      <c r="I414" s="41"/>
      <c r="J414" s="42"/>
      <c r="K414" s="45"/>
      <c r="L414" s="46"/>
      <c r="M414" s="44"/>
    </row>
    <row r="415" spans="3:13" x14ac:dyDescent="0.2">
      <c r="C415" s="9"/>
      <c r="E415" s="40"/>
      <c r="H415" s="41"/>
      <c r="I415" s="41"/>
      <c r="J415" s="42"/>
      <c r="K415" s="45"/>
      <c r="L415" s="46"/>
      <c r="M415" s="44"/>
    </row>
    <row r="416" spans="3:13" x14ac:dyDescent="0.2">
      <c r="C416" s="9"/>
      <c r="E416" s="40"/>
      <c r="H416" s="41"/>
      <c r="I416" s="41"/>
      <c r="J416" s="42"/>
      <c r="K416" s="45"/>
      <c r="L416" s="46"/>
      <c r="M416" s="44"/>
    </row>
    <row r="417" spans="3:13" x14ac:dyDescent="0.2">
      <c r="C417" s="9"/>
      <c r="E417" s="40"/>
      <c r="H417" s="41"/>
      <c r="I417" s="41"/>
      <c r="J417" s="42"/>
      <c r="K417" s="45"/>
      <c r="L417" s="46"/>
      <c r="M417" s="44"/>
    </row>
    <row r="418" spans="3:13" x14ac:dyDescent="0.2">
      <c r="C418" s="9"/>
      <c r="E418" s="40"/>
      <c r="H418" s="41"/>
      <c r="I418" s="41"/>
      <c r="J418" s="42"/>
      <c r="K418" s="45"/>
      <c r="L418" s="46"/>
      <c r="M418" s="44"/>
    </row>
    <row r="419" spans="3:13" x14ac:dyDescent="0.2">
      <c r="C419" s="9"/>
      <c r="E419" s="40"/>
      <c r="H419" s="41"/>
      <c r="I419" s="41"/>
      <c r="J419" s="42"/>
      <c r="K419" s="45"/>
      <c r="L419" s="46"/>
      <c r="M419" s="44"/>
    </row>
    <row r="420" spans="3:13" x14ac:dyDescent="0.2">
      <c r="C420" s="9"/>
      <c r="E420" s="40"/>
      <c r="H420" s="41"/>
      <c r="I420" s="41"/>
      <c r="J420" s="42"/>
      <c r="K420" s="45"/>
      <c r="L420" s="46"/>
      <c r="M420" s="44"/>
    </row>
    <row r="421" spans="3:13" x14ac:dyDescent="0.2">
      <c r="C421" s="9"/>
      <c r="E421" s="40"/>
      <c r="H421" s="41"/>
      <c r="I421" s="41"/>
      <c r="J421" s="42"/>
      <c r="K421" s="45"/>
      <c r="L421" s="46"/>
      <c r="M421" s="44"/>
    </row>
    <row r="422" spans="3:13" x14ac:dyDescent="0.2">
      <c r="C422" s="9"/>
      <c r="E422" s="40"/>
      <c r="H422" s="41"/>
      <c r="I422" s="41"/>
      <c r="J422" s="42"/>
      <c r="K422" s="45"/>
      <c r="L422" s="46"/>
      <c r="M422" s="44"/>
    </row>
    <row r="423" spans="3:13" x14ac:dyDescent="0.2">
      <c r="C423" s="9"/>
      <c r="E423" s="40"/>
      <c r="H423" s="41"/>
      <c r="I423" s="41"/>
      <c r="J423" s="42"/>
      <c r="K423" s="45"/>
      <c r="L423" s="46"/>
      <c r="M423" s="44"/>
    </row>
    <row r="424" spans="3:13" x14ac:dyDescent="0.2">
      <c r="C424" s="9"/>
      <c r="E424" s="40"/>
      <c r="H424" s="41"/>
      <c r="I424" s="41"/>
      <c r="J424" s="42"/>
      <c r="K424" s="45"/>
      <c r="L424" s="46"/>
      <c r="M424" s="44"/>
    </row>
    <row r="425" spans="3:13" x14ac:dyDescent="0.2">
      <c r="C425" s="9"/>
      <c r="E425" s="40"/>
      <c r="H425" s="41"/>
      <c r="I425" s="41"/>
      <c r="J425" s="42"/>
      <c r="K425" s="45"/>
      <c r="L425" s="46"/>
      <c r="M425" s="44"/>
    </row>
    <row r="426" spans="3:13" x14ac:dyDescent="0.2">
      <c r="C426" s="9"/>
      <c r="E426" s="40"/>
      <c r="H426" s="41"/>
      <c r="I426" s="41"/>
      <c r="J426" s="42"/>
      <c r="K426" s="45"/>
      <c r="L426" s="46"/>
      <c r="M426" s="44"/>
    </row>
    <row r="427" spans="3:13" x14ac:dyDescent="0.2">
      <c r="C427" s="9"/>
      <c r="E427" s="40"/>
      <c r="H427" s="41"/>
      <c r="I427" s="41"/>
      <c r="J427" s="42"/>
      <c r="K427" s="45"/>
      <c r="L427" s="46"/>
      <c r="M427" s="44"/>
    </row>
    <row r="428" spans="3:13" x14ac:dyDescent="0.2">
      <c r="C428" s="9"/>
      <c r="E428" s="40"/>
      <c r="H428" s="41"/>
      <c r="I428" s="41"/>
      <c r="J428" s="42"/>
      <c r="K428" s="45"/>
      <c r="L428" s="46"/>
      <c r="M428" s="44"/>
    </row>
    <row r="429" spans="3:13" x14ac:dyDescent="0.2">
      <c r="C429" s="9"/>
      <c r="E429" s="40"/>
      <c r="H429" s="41"/>
      <c r="I429" s="41"/>
      <c r="J429" s="42"/>
      <c r="K429" s="45"/>
      <c r="L429" s="46"/>
      <c r="M429" s="44"/>
    </row>
    <row r="430" spans="3:13" x14ac:dyDescent="0.2">
      <c r="C430" s="9"/>
      <c r="E430" s="40"/>
      <c r="H430" s="41"/>
      <c r="I430" s="41"/>
      <c r="J430" s="42"/>
      <c r="K430" s="45"/>
      <c r="L430" s="46"/>
      <c r="M430" s="44"/>
    </row>
    <row r="431" spans="3:13" x14ac:dyDescent="0.2">
      <c r="C431" s="9"/>
      <c r="E431" s="40"/>
      <c r="H431" s="41"/>
      <c r="I431" s="41"/>
      <c r="J431" s="42"/>
      <c r="K431" s="45"/>
      <c r="L431" s="46"/>
      <c r="M431" s="44"/>
    </row>
    <row r="432" spans="3:13" x14ac:dyDescent="0.2">
      <c r="C432" s="9"/>
      <c r="E432" s="40"/>
      <c r="H432" s="41"/>
      <c r="I432" s="41"/>
      <c r="J432" s="42"/>
      <c r="K432" s="45"/>
      <c r="L432" s="46"/>
      <c r="M432" s="44"/>
    </row>
    <row r="433" spans="3:13" x14ac:dyDescent="0.2">
      <c r="C433" s="9"/>
      <c r="E433" s="40"/>
      <c r="H433" s="41"/>
      <c r="I433" s="41"/>
      <c r="J433" s="42"/>
      <c r="K433" s="45"/>
      <c r="L433" s="46"/>
      <c r="M433" s="44"/>
    </row>
    <row r="434" spans="3:13" x14ac:dyDescent="0.2">
      <c r="C434" s="9"/>
      <c r="E434" s="40"/>
      <c r="H434" s="41"/>
      <c r="I434" s="41"/>
      <c r="J434" s="42"/>
      <c r="K434" s="45"/>
      <c r="L434" s="46"/>
      <c r="M434" s="44"/>
    </row>
    <row r="435" spans="3:13" x14ac:dyDescent="0.2">
      <c r="C435" s="9"/>
      <c r="E435" s="40"/>
      <c r="H435" s="41"/>
      <c r="I435" s="41"/>
      <c r="J435" s="42"/>
      <c r="K435" s="45"/>
      <c r="L435" s="46"/>
      <c r="M435" s="44"/>
    </row>
    <row r="436" spans="3:13" x14ac:dyDescent="0.2">
      <c r="C436" s="9"/>
      <c r="E436" s="40"/>
      <c r="H436" s="41"/>
      <c r="I436" s="41"/>
      <c r="J436" s="42"/>
      <c r="K436" s="45"/>
      <c r="L436" s="46"/>
      <c r="M436" s="44"/>
    </row>
    <row r="437" spans="3:13" x14ac:dyDescent="0.2">
      <c r="C437" s="9"/>
      <c r="E437" s="40"/>
      <c r="H437" s="41"/>
      <c r="I437" s="41"/>
      <c r="J437" s="42"/>
      <c r="K437" s="45"/>
      <c r="L437" s="46"/>
      <c r="M437" s="44"/>
    </row>
    <row r="438" spans="3:13" x14ac:dyDescent="0.2">
      <c r="C438" s="9"/>
      <c r="E438" s="40"/>
      <c r="H438" s="41"/>
      <c r="I438" s="41"/>
      <c r="J438" s="42"/>
      <c r="K438" s="45"/>
      <c r="L438" s="46"/>
      <c r="M438" s="44"/>
    </row>
    <row r="439" spans="3:13" x14ac:dyDescent="0.2">
      <c r="C439" s="9"/>
      <c r="E439" s="40"/>
      <c r="H439" s="41"/>
      <c r="I439" s="41"/>
      <c r="J439" s="42"/>
      <c r="K439" s="45"/>
      <c r="L439" s="46"/>
      <c r="M439" s="44"/>
    </row>
    <row r="440" spans="3:13" x14ac:dyDescent="0.2">
      <c r="C440" s="9"/>
      <c r="E440" s="40"/>
      <c r="H440" s="41"/>
      <c r="I440" s="41"/>
      <c r="J440" s="42"/>
      <c r="K440" s="45"/>
      <c r="L440" s="46"/>
      <c r="M440" s="44"/>
    </row>
    <row r="441" spans="3:13" x14ac:dyDescent="0.2">
      <c r="C441" s="9"/>
      <c r="E441" s="40"/>
      <c r="H441" s="41"/>
      <c r="I441" s="41"/>
      <c r="J441" s="42"/>
      <c r="K441" s="45"/>
      <c r="L441" s="46"/>
      <c r="M441" s="44"/>
    </row>
    <row r="442" spans="3:13" x14ac:dyDescent="0.2">
      <c r="C442" s="9"/>
      <c r="E442" s="40"/>
      <c r="H442" s="41"/>
      <c r="I442" s="41"/>
      <c r="J442" s="42"/>
      <c r="K442" s="45"/>
      <c r="L442" s="46"/>
      <c r="M442" s="44"/>
    </row>
    <row r="443" spans="3:13" x14ac:dyDescent="0.2">
      <c r="C443" s="9"/>
      <c r="E443" s="40"/>
      <c r="H443" s="41"/>
      <c r="I443" s="41"/>
      <c r="J443" s="42"/>
      <c r="K443" s="45"/>
      <c r="L443" s="46"/>
      <c r="M443" s="44"/>
    </row>
    <row r="444" spans="3:13" x14ac:dyDescent="0.2">
      <c r="C444" s="9"/>
      <c r="E444" s="40"/>
      <c r="H444" s="41"/>
      <c r="I444" s="41"/>
      <c r="J444" s="42"/>
      <c r="K444" s="45"/>
      <c r="L444" s="46"/>
      <c r="M444" s="44"/>
    </row>
    <row r="445" spans="3:13" x14ac:dyDescent="0.2">
      <c r="C445" s="9"/>
      <c r="E445" s="40"/>
      <c r="H445" s="41"/>
      <c r="I445" s="41"/>
      <c r="J445" s="42"/>
      <c r="K445" s="45"/>
      <c r="L445" s="46"/>
      <c r="M445" s="44"/>
    </row>
    <row r="446" spans="3:13" x14ac:dyDescent="0.2">
      <c r="C446" s="9"/>
      <c r="E446" s="40"/>
      <c r="H446" s="41"/>
      <c r="I446" s="41"/>
      <c r="J446" s="42"/>
      <c r="K446" s="45"/>
      <c r="L446" s="46"/>
      <c r="M446" s="44"/>
    </row>
    <row r="447" spans="3:13" x14ac:dyDescent="0.2">
      <c r="C447" s="9"/>
      <c r="E447" s="40"/>
      <c r="H447" s="41"/>
      <c r="I447" s="41"/>
      <c r="J447" s="42"/>
      <c r="K447" s="45"/>
      <c r="L447" s="46"/>
      <c r="M447" s="44"/>
    </row>
    <row r="448" spans="3:13" x14ac:dyDescent="0.2">
      <c r="C448" s="9"/>
      <c r="E448" s="40"/>
      <c r="H448" s="41"/>
      <c r="I448" s="41"/>
      <c r="J448" s="42"/>
      <c r="K448" s="45"/>
      <c r="L448" s="46"/>
      <c r="M448" s="44"/>
    </row>
    <row r="449" spans="3:13" x14ac:dyDescent="0.2">
      <c r="C449" s="9"/>
      <c r="E449" s="40"/>
      <c r="H449" s="41"/>
      <c r="I449" s="41"/>
      <c r="J449" s="42"/>
      <c r="K449" s="45"/>
      <c r="L449" s="46"/>
      <c r="M449" s="44"/>
    </row>
    <row r="450" spans="3:13" x14ac:dyDescent="0.2">
      <c r="C450" s="9"/>
      <c r="E450" s="40"/>
      <c r="H450" s="41"/>
      <c r="I450" s="41"/>
      <c r="J450" s="42"/>
      <c r="K450" s="45"/>
      <c r="L450" s="46"/>
      <c r="M450" s="44"/>
    </row>
    <row r="451" spans="3:13" x14ac:dyDescent="0.2">
      <c r="C451" s="9"/>
      <c r="E451" s="40"/>
      <c r="H451" s="41"/>
      <c r="I451" s="41"/>
      <c r="J451" s="42"/>
      <c r="K451" s="45"/>
      <c r="L451" s="46"/>
      <c r="M451" s="44"/>
    </row>
    <row r="452" spans="3:13" x14ac:dyDescent="0.2">
      <c r="C452" s="9"/>
      <c r="E452" s="40"/>
      <c r="H452" s="41"/>
      <c r="I452" s="41"/>
      <c r="J452" s="42"/>
      <c r="K452" s="45"/>
      <c r="L452" s="46"/>
      <c r="M452" s="44"/>
    </row>
    <row r="453" spans="3:13" x14ac:dyDescent="0.2">
      <c r="C453" s="9"/>
      <c r="E453" s="40"/>
      <c r="H453" s="41"/>
      <c r="I453" s="41"/>
      <c r="J453" s="42"/>
      <c r="K453" s="45"/>
      <c r="L453" s="46"/>
      <c r="M453" s="44"/>
    </row>
    <row r="454" spans="3:13" x14ac:dyDescent="0.2">
      <c r="C454" s="9"/>
      <c r="E454" s="40"/>
      <c r="H454" s="41"/>
      <c r="I454" s="41"/>
      <c r="J454" s="42"/>
      <c r="K454" s="45"/>
      <c r="L454" s="46"/>
      <c r="M454" s="44"/>
    </row>
    <row r="455" spans="3:13" x14ac:dyDescent="0.2">
      <c r="C455" s="9"/>
      <c r="E455" s="40"/>
      <c r="H455" s="41"/>
      <c r="I455" s="41"/>
      <c r="J455" s="42"/>
      <c r="K455" s="45"/>
      <c r="L455" s="46"/>
      <c r="M455" s="44"/>
    </row>
    <row r="456" spans="3:13" x14ac:dyDescent="0.2">
      <c r="C456" s="9"/>
      <c r="E456" s="40"/>
      <c r="H456" s="41"/>
      <c r="I456" s="41"/>
      <c r="J456" s="42"/>
      <c r="K456" s="45"/>
      <c r="L456" s="46"/>
      <c r="M456" s="44"/>
    </row>
    <row r="457" spans="3:13" x14ac:dyDescent="0.2">
      <c r="C457" s="9"/>
      <c r="E457" s="40"/>
      <c r="H457" s="41"/>
      <c r="I457" s="41"/>
      <c r="J457" s="42"/>
      <c r="K457" s="45"/>
      <c r="L457" s="46"/>
      <c r="M457" s="44"/>
    </row>
    <row r="458" spans="3:13" x14ac:dyDescent="0.2">
      <c r="C458" s="9"/>
      <c r="E458" s="40"/>
      <c r="H458" s="41"/>
      <c r="I458" s="41"/>
      <c r="J458" s="42"/>
      <c r="K458" s="45"/>
      <c r="L458" s="46"/>
      <c r="M458" s="44"/>
    </row>
    <row r="459" spans="3:13" x14ac:dyDescent="0.2">
      <c r="C459" s="9"/>
      <c r="E459" s="40"/>
      <c r="H459" s="41"/>
      <c r="I459" s="41"/>
      <c r="J459" s="42"/>
      <c r="K459" s="45"/>
      <c r="L459" s="46"/>
      <c r="M459" s="44"/>
    </row>
    <row r="460" spans="3:13" x14ac:dyDescent="0.2">
      <c r="C460" s="9"/>
      <c r="E460" s="40"/>
      <c r="H460" s="41"/>
      <c r="I460" s="41"/>
      <c r="J460" s="42"/>
      <c r="K460" s="45"/>
      <c r="L460" s="46"/>
      <c r="M460" s="44"/>
    </row>
    <row r="461" spans="3:13" x14ac:dyDescent="0.2">
      <c r="C461" s="9"/>
      <c r="E461" s="40"/>
      <c r="H461" s="41"/>
      <c r="I461" s="41"/>
      <c r="J461" s="42"/>
      <c r="K461" s="45"/>
      <c r="L461" s="46"/>
      <c r="M461" s="44"/>
    </row>
    <row r="462" spans="3:13" x14ac:dyDescent="0.2">
      <c r="C462" s="9"/>
      <c r="E462" s="40"/>
      <c r="H462" s="41"/>
      <c r="I462" s="41"/>
      <c r="J462" s="42"/>
      <c r="K462" s="45"/>
      <c r="L462" s="46"/>
      <c r="M462" s="44"/>
    </row>
    <row r="463" spans="3:13" x14ac:dyDescent="0.2">
      <c r="C463" s="9"/>
      <c r="E463" s="40"/>
      <c r="H463" s="41"/>
      <c r="I463" s="41"/>
      <c r="J463" s="42"/>
      <c r="K463" s="45"/>
      <c r="L463" s="46"/>
      <c r="M463" s="44"/>
    </row>
    <row r="464" spans="3:13" x14ac:dyDescent="0.2">
      <c r="C464" s="9"/>
      <c r="E464" s="40"/>
      <c r="H464" s="41"/>
      <c r="I464" s="41"/>
      <c r="J464" s="42"/>
      <c r="K464" s="45"/>
      <c r="L464" s="46"/>
      <c r="M464" s="44"/>
    </row>
    <row r="465" spans="3:13" x14ac:dyDescent="0.2">
      <c r="C465" s="9"/>
      <c r="E465" s="40"/>
      <c r="H465" s="41"/>
      <c r="I465" s="41"/>
      <c r="J465" s="42"/>
      <c r="K465" s="45"/>
      <c r="L465" s="46"/>
      <c r="M465" s="44"/>
    </row>
    <row r="466" spans="3:13" x14ac:dyDescent="0.2">
      <c r="C466" s="9"/>
      <c r="E466" s="40"/>
      <c r="H466" s="41"/>
      <c r="I466" s="41"/>
      <c r="J466" s="42"/>
      <c r="K466" s="45"/>
      <c r="L466" s="46"/>
      <c r="M466" s="44"/>
    </row>
    <row r="467" spans="3:13" x14ac:dyDescent="0.2">
      <c r="C467" s="9"/>
      <c r="E467" s="40"/>
      <c r="H467" s="41"/>
      <c r="I467" s="41"/>
      <c r="J467" s="42"/>
      <c r="K467" s="45"/>
      <c r="L467" s="46"/>
      <c r="M467" s="44"/>
    </row>
    <row r="468" spans="3:13" x14ac:dyDescent="0.2">
      <c r="C468" s="9"/>
      <c r="E468" s="40"/>
      <c r="H468" s="41"/>
      <c r="I468" s="41"/>
      <c r="J468" s="42"/>
      <c r="K468" s="45"/>
      <c r="L468" s="46"/>
      <c r="M468" s="44"/>
    </row>
    <row r="469" spans="3:13" x14ac:dyDescent="0.2">
      <c r="C469" s="9"/>
      <c r="E469" s="40"/>
      <c r="H469" s="41"/>
      <c r="I469" s="41"/>
      <c r="J469" s="42"/>
      <c r="K469" s="45"/>
      <c r="L469" s="46"/>
      <c r="M469" s="44"/>
    </row>
    <row r="470" spans="3:13" x14ac:dyDescent="0.2">
      <c r="C470" s="9"/>
      <c r="E470" s="40"/>
      <c r="H470" s="41"/>
      <c r="I470" s="41"/>
      <c r="J470" s="42"/>
      <c r="K470" s="45"/>
      <c r="L470" s="46"/>
      <c r="M470" s="44"/>
    </row>
    <row r="471" spans="3:13" x14ac:dyDescent="0.2">
      <c r="C471" s="9"/>
      <c r="E471" s="40"/>
      <c r="H471" s="41"/>
      <c r="I471" s="41"/>
      <c r="J471" s="42"/>
      <c r="K471" s="45"/>
      <c r="L471" s="46"/>
      <c r="M471" s="44"/>
    </row>
    <row r="472" spans="3:13" x14ac:dyDescent="0.2">
      <c r="C472" s="9"/>
      <c r="E472" s="40"/>
      <c r="H472" s="41"/>
      <c r="I472" s="41"/>
      <c r="J472" s="42"/>
      <c r="K472" s="45"/>
      <c r="L472" s="46"/>
      <c r="M472" s="44"/>
    </row>
    <row r="473" spans="3:13" x14ac:dyDescent="0.2">
      <c r="C473" s="9"/>
      <c r="E473" s="40"/>
      <c r="H473" s="41"/>
      <c r="I473" s="41"/>
      <c r="J473" s="42"/>
      <c r="K473" s="45"/>
      <c r="L473" s="46"/>
      <c r="M473" s="44"/>
    </row>
    <row r="474" spans="3:13" x14ac:dyDescent="0.2">
      <c r="C474" s="9"/>
      <c r="E474" s="40"/>
      <c r="H474" s="41"/>
      <c r="I474" s="41"/>
      <c r="J474" s="42"/>
      <c r="K474" s="45"/>
      <c r="L474" s="46"/>
      <c r="M474" s="44"/>
    </row>
    <row r="475" spans="3:13" x14ac:dyDescent="0.2">
      <c r="C475" s="9"/>
      <c r="E475" s="40"/>
      <c r="H475" s="41"/>
      <c r="I475" s="41"/>
      <c r="J475" s="42"/>
      <c r="K475" s="45"/>
      <c r="L475" s="46"/>
      <c r="M475" s="44"/>
    </row>
    <row r="476" spans="3:13" x14ac:dyDescent="0.2">
      <c r="C476" s="9"/>
      <c r="E476" s="40"/>
      <c r="H476" s="41"/>
      <c r="I476" s="41"/>
      <c r="J476" s="42"/>
      <c r="K476" s="45"/>
      <c r="L476" s="46"/>
      <c r="M476" s="44"/>
    </row>
    <row r="477" spans="3:13" x14ac:dyDescent="0.2">
      <c r="C477" s="9"/>
      <c r="E477" s="40"/>
      <c r="H477" s="41"/>
      <c r="I477" s="41"/>
      <c r="J477" s="42"/>
      <c r="K477" s="45"/>
      <c r="L477" s="46"/>
      <c r="M477" s="44"/>
    </row>
    <row r="478" spans="3:13" x14ac:dyDescent="0.2">
      <c r="C478" s="9"/>
      <c r="E478" s="40"/>
      <c r="H478" s="41"/>
      <c r="I478" s="41"/>
      <c r="J478" s="42"/>
      <c r="K478" s="45"/>
      <c r="L478" s="46"/>
      <c r="M478" s="44"/>
    </row>
    <row r="479" spans="3:13" x14ac:dyDescent="0.2">
      <c r="C479" s="9"/>
      <c r="E479" s="40"/>
      <c r="H479" s="41"/>
      <c r="I479" s="41"/>
      <c r="J479" s="42"/>
      <c r="K479" s="45"/>
      <c r="L479" s="46"/>
      <c r="M479" s="44"/>
    </row>
    <row r="480" spans="3:13" x14ac:dyDescent="0.2">
      <c r="C480" s="9"/>
      <c r="E480" s="40"/>
      <c r="H480" s="41"/>
      <c r="I480" s="41"/>
      <c r="J480" s="42"/>
      <c r="K480" s="45"/>
      <c r="L480" s="46"/>
      <c r="M480" s="44"/>
    </row>
    <row r="481" spans="3:13" x14ac:dyDescent="0.2">
      <c r="C481" s="9"/>
      <c r="E481" s="40"/>
      <c r="H481" s="41"/>
      <c r="I481" s="41"/>
      <c r="J481" s="42"/>
      <c r="K481" s="45"/>
      <c r="L481" s="46"/>
      <c r="M481" s="44"/>
    </row>
    <row r="482" spans="3:13" x14ac:dyDescent="0.2">
      <c r="C482" s="9"/>
      <c r="E482" s="40"/>
      <c r="H482" s="41"/>
      <c r="I482" s="41"/>
      <c r="J482" s="42"/>
      <c r="K482" s="45"/>
      <c r="L482" s="46"/>
      <c r="M482" s="44"/>
    </row>
    <row r="483" spans="3:13" x14ac:dyDescent="0.2">
      <c r="C483" s="9"/>
      <c r="E483" s="40"/>
      <c r="H483" s="41"/>
      <c r="I483" s="41"/>
      <c r="J483" s="42"/>
      <c r="K483" s="45"/>
      <c r="L483" s="46"/>
      <c r="M483" s="44"/>
    </row>
    <row r="484" spans="3:13" x14ac:dyDescent="0.2">
      <c r="C484" s="9"/>
      <c r="E484" s="40"/>
      <c r="H484" s="41"/>
      <c r="I484" s="41"/>
      <c r="J484" s="42"/>
      <c r="K484" s="45"/>
      <c r="L484" s="46"/>
      <c r="M484" s="44"/>
    </row>
    <row r="485" spans="3:13" x14ac:dyDescent="0.2">
      <c r="C485" s="9"/>
      <c r="E485" s="40"/>
      <c r="H485" s="41"/>
      <c r="I485" s="41"/>
      <c r="J485" s="42"/>
      <c r="K485" s="45"/>
      <c r="L485" s="46"/>
      <c r="M485" s="44"/>
    </row>
    <row r="486" spans="3:13" x14ac:dyDescent="0.2">
      <c r="C486" s="9"/>
      <c r="E486" s="40"/>
      <c r="H486" s="41"/>
      <c r="I486" s="41"/>
      <c r="J486" s="42"/>
      <c r="K486" s="45"/>
      <c r="L486" s="46"/>
      <c r="M486" s="44"/>
    </row>
    <row r="487" spans="3:13" x14ac:dyDescent="0.2">
      <c r="C487" s="9"/>
      <c r="E487" s="40"/>
      <c r="H487" s="41"/>
      <c r="I487" s="41"/>
      <c r="J487" s="42"/>
      <c r="K487" s="45"/>
      <c r="L487" s="46"/>
      <c r="M487" s="44"/>
    </row>
    <row r="488" spans="3:13" x14ac:dyDescent="0.2">
      <c r="C488" s="9"/>
      <c r="E488" s="40"/>
      <c r="H488" s="41"/>
      <c r="I488" s="41"/>
      <c r="J488" s="42"/>
      <c r="K488" s="45"/>
      <c r="L488" s="46"/>
      <c r="M488" s="44"/>
    </row>
    <row r="489" spans="3:13" x14ac:dyDescent="0.2">
      <c r="C489" s="9"/>
      <c r="E489" s="40"/>
      <c r="H489" s="41"/>
      <c r="I489" s="41"/>
      <c r="J489" s="42"/>
      <c r="K489" s="45"/>
      <c r="L489" s="46"/>
      <c r="M489" s="44"/>
    </row>
    <row r="490" spans="3:13" x14ac:dyDescent="0.2">
      <c r="C490" s="9"/>
      <c r="E490" s="40"/>
      <c r="H490" s="41"/>
      <c r="I490" s="41"/>
      <c r="J490" s="42"/>
      <c r="K490" s="45"/>
      <c r="L490" s="46"/>
      <c r="M490" s="44"/>
    </row>
    <row r="491" spans="3:13" x14ac:dyDescent="0.2">
      <c r="C491" s="9"/>
      <c r="E491" s="40"/>
      <c r="H491" s="41"/>
      <c r="I491" s="41"/>
      <c r="J491" s="42"/>
      <c r="K491" s="45"/>
      <c r="L491" s="46"/>
      <c r="M491" s="44"/>
    </row>
    <row r="492" spans="3:13" x14ac:dyDescent="0.2">
      <c r="C492" s="9"/>
      <c r="E492" s="40"/>
      <c r="H492" s="41"/>
      <c r="I492" s="41"/>
      <c r="J492" s="42"/>
      <c r="K492" s="45"/>
      <c r="L492" s="46"/>
      <c r="M492" s="44"/>
    </row>
    <row r="493" spans="3:13" x14ac:dyDescent="0.2">
      <c r="C493" s="9"/>
      <c r="E493" s="40"/>
      <c r="H493" s="41"/>
      <c r="I493" s="41"/>
      <c r="J493" s="42"/>
      <c r="K493" s="45"/>
      <c r="L493" s="46"/>
      <c r="M493" s="44"/>
    </row>
    <row r="494" spans="3:13" x14ac:dyDescent="0.2">
      <c r="C494" s="9"/>
      <c r="E494" s="40"/>
      <c r="H494" s="41"/>
      <c r="I494" s="41"/>
      <c r="J494" s="42"/>
      <c r="K494" s="45"/>
      <c r="L494" s="46"/>
      <c r="M494" s="44"/>
    </row>
    <row r="495" spans="3:13" x14ac:dyDescent="0.2">
      <c r="C495" s="9"/>
      <c r="E495" s="40"/>
      <c r="H495" s="41"/>
      <c r="I495" s="41"/>
      <c r="J495" s="42"/>
      <c r="K495" s="45"/>
      <c r="L495" s="46"/>
      <c r="M495" s="44"/>
    </row>
    <row r="496" spans="3:13" x14ac:dyDescent="0.2">
      <c r="C496" s="9"/>
      <c r="E496" s="40"/>
      <c r="H496" s="41"/>
      <c r="I496" s="41"/>
      <c r="J496" s="42"/>
      <c r="K496" s="45"/>
      <c r="L496" s="46"/>
      <c r="M496" s="44"/>
    </row>
    <row r="497" spans="3:13" x14ac:dyDescent="0.2">
      <c r="C497" s="9"/>
      <c r="E497" s="40"/>
      <c r="H497" s="41"/>
      <c r="I497" s="41"/>
      <c r="J497" s="42"/>
      <c r="K497" s="45"/>
      <c r="L497" s="46"/>
      <c r="M497" s="44"/>
    </row>
    <row r="498" spans="3:13" x14ac:dyDescent="0.2">
      <c r="C498" s="9"/>
      <c r="E498" s="40"/>
      <c r="H498" s="41"/>
      <c r="I498" s="41"/>
      <c r="J498" s="42"/>
      <c r="K498" s="45"/>
      <c r="L498" s="46"/>
      <c r="M498" s="44"/>
    </row>
    <row r="499" spans="3:13" x14ac:dyDescent="0.2">
      <c r="C499" s="9"/>
      <c r="E499" s="40"/>
      <c r="H499" s="41"/>
      <c r="I499" s="41"/>
      <c r="J499" s="42"/>
      <c r="K499" s="45"/>
      <c r="L499" s="46"/>
      <c r="M499" s="44"/>
    </row>
    <row r="500" spans="3:13" x14ac:dyDescent="0.2">
      <c r="C500" s="9"/>
      <c r="E500" s="40"/>
      <c r="H500" s="41"/>
      <c r="I500" s="41"/>
      <c r="J500" s="42"/>
      <c r="K500" s="45"/>
      <c r="L500" s="46"/>
      <c r="M500" s="44"/>
    </row>
    <row r="501" spans="3:13" x14ac:dyDescent="0.2">
      <c r="C501" s="9"/>
      <c r="E501" s="40"/>
      <c r="H501" s="41"/>
      <c r="I501" s="41"/>
      <c r="J501" s="42"/>
      <c r="K501" s="45"/>
      <c r="L501" s="46"/>
      <c r="M501" s="44"/>
    </row>
    <row r="502" spans="3:13" x14ac:dyDescent="0.2">
      <c r="C502" s="9"/>
      <c r="E502" s="40"/>
      <c r="H502" s="41"/>
      <c r="I502" s="41"/>
      <c r="J502" s="42"/>
      <c r="K502" s="45"/>
      <c r="L502" s="46"/>
      <c r="M502" s="44"/>
    </row>
    <row r="503" spans="3:13" x14ac:dyDescent="0.2">
      <c r="C503" s="9"/>
      <c r="E503" s="40"/>
      <c r="H503" s="41"/>
      <c r="I503" s="41"/>
      <c r="J503" s="42"/>
      <c r="K503" s="45"/>
      <c r="L503" s="46"/>
      <c r="M503" s="44"/>
    </row>
    <row r="504" spans="3:13" x14ac:dyDescent="0.2">
      <c r="C504" s="9"/>
      <c r="E504" s="40"/>
      <c r="H504" s="41"/>
      <c r="I504" s="41"/>
      <c r="J504" s="42"/>
      <c r="K504" s="45"/>
      <c r="L504" s="46"/>
      <c r="M504" s="44"/>
    </row>
    <row r="505" spans="3:13" x14ac:dyDescent="0.2">
      <c r="C505" s="9"/>
      <c r="E505" s="40"/>
      <c r="H505" s="41"/>
      <c r="I505" s="41"/>
      <c r="J505" s="42"/>
      <c r="K505" s="45"/>
      <c r="L505" s="46"/>
      <c r="M505" s="44"/>
    </row>
    <row r="506" spans="3:13" x14ac:dyDescent="0.2">
      <c r="C506" s="9"/>
      <c r="E506" s="40"/>
      <c r="H506" s="41"/>
      <c r="I506" s="41"/>
      <c r="J506" s="42"/>
      <c r="K506" s="45"/>
      <c r="L506" s="46"/>
      <c r="M506" s="44"/>
    </row>
    <row r="507" spans="3:13" x14ac:dyDescent="0.2">
      <c r="C507" s="9"/>
      <c r="E507" s="40"/>
      <c r="H507" s="41"/>
      <c r="I507" s="41"/>
      <c r="J507" s="42"/>
      <c r="K507" s="45"/>
      <c r="L507" s="46"/>
      <c r="M507" s="44"/>
    </row>
    <row r="508" spans="3:13" x14ac:dyDescent="0.2">
      <c r="C508" s="9"/>
      <c r="E508" s="40"/>
      <c r="H508" s="41"/>
      <c r="I508" s="41"/>
      <c r="J508" s="42"/>
      <c r="K508" s="45"/>
      <c r="L508" s="46"/>
      <c r="M508" s="44"/>
    </row>
    <row r="509" spans="3:13" x14ac:dyDescent="0.2">
      <c r="C509" s="9"/>
      <c r="E509" s="40"/>
      <c r="H509" s="41"/>
      <c r="I509" s="41"/>
      <c r="J509" s="42"/>
      <c r="K509" s="45"/>
      <c r="L509" s="46"/>
      <c r="M509" s="44"/>
    </row>
    <row r="510" spans="3:13" x14ac:dyDescent="0.2">
      <c r="C510" s="9"/>
      <c r="E510" s="40"/>
      <c r="H510" s="41"/>
      <c r="I510" s="41"/>
      <c r="J510" s="42"/>
      <c r="K510" s="45"/>
      <c r="L510" s="46"/>
      <c r="M510" s="44"/>
    </row>
    <row r="511" spans="3:13" x14ac:dyDescent="0.2">
      <c r="C511" s="9"/>
      <c r="E511" s="40"/>
      <c r="H511" s="41"/>
      <c r="I511" s="41"/>
      <c r="J511" s="42"/>
      <c r="K511" s="45"/>
      <c r="L511" s="46"/>
      <c r="M511" s="44"/>
    </row>
    <row r="512" spans="3:13" x14ac:dyDescent="0.2">
      <c r="C512" s="9"/>
      <c r="E512" s="40"/>
      <c r="H512" s="41"/>
      <c r="I512" s="41"/>
      <c r="J512" s="42"/>
      <c r="K512" s="45"/>
      <c r="L512" s="46"/>
      <c r="M512" s="44"/>
    </row>
    <row r="513" spans="3:13" x14ac:dyDescent="0.2">
      <c r="C513" s="9"/>
      <c r="E513" s="40"/>
      <c r="H513" s="41"/>
      <c r="I513" s="41"/>
      <c r="J513" s="42"/>
      <c r="K513" s="45"/>
      <c r="L513" s="46"/>
      <c r="M513" s="44"/>
    </row>
    <row r="514" spans="3:13" x14ac:dyDescent="0.2">
      <c r="C514" s="9"/>
      <c r="E514" s="40"/>
      <c r="H514" s="41"/>
      <c r="I514" s="41"/>
      <c r="J514" s="42"/>
      <c r="K514" s="45"/>
      <c r="L514" s="46"/>
      <c r="M514" s="44"/>
    </row>
    <row r="515" spans="3:13" x14ac:dyDescent="0.2">
      <c r="C515" s="9"/>
      <c r="E515" s="40"/>
      <c r="H515" s="41"/>
      <c r="I515" s="41"/>
      <c r="J515" s="42"/>
      <c r="K515" s="45"/>
      <c r="L515" s="46"/>
      <c r="M515" s="44"/>
    </row>
    <row r="516" spans="3:13" x14ac:dyDescent="0.2">
      <c r="C516" s="9"/>
      <c r="E516" s="40"/>
      <c r="H516" s="41"/>
      <c r="I516" s="41"/>
      <c r="J516" s="42"/>
      <c r="K516" s="45"/>
      <c r="L516" s="46"/>
      <c r="M516" s="44"/>
    </row>
    <row r="517" spans="3:13" x14ac:dyDescent="0.2">
      <c r="C517" s="9"/>
      <c r="E517" s="40"/>
      <c r="H517" s="41"/>
      <c r="I517" s="41"/>
      <c r="J517" s="42"/>
      <c r="K517" s="45"/>
      <c r="L517" s="46"/>
      <c r="M517" s="44"/>
    </row>
    <row r="518" spans="3:13" x14ac:dyDescent="0.2">
      <c r="C518" s="9"/>
      <c r="E518" s="40"/>
      <c r="H518" s="41"/>
      <c r="I518" s="41"/>
      <c r="J518" s="42"/>
      <c r="K518" s="45"/>
      <c r="L518" s="46"/>
      <c r="M518" s="44"/>
    </row>
    <row r="519" spans="3:13" x14ac:dyDescent="0.2">
      <c r="C519" s="9"/>
      <c r="E519" s="40"/>
      <c r="H519" s="41"/>
      <c r="I519" s="41"/>
      <c r="J519" s="42"/>
      <c r="K519" s="45"/>
      <c r="L519" s="46"/>
      <c r="M519" s="44"/>
    </row>
    <row r="520" spans="3:13" x14ac:dyDescent="0.2">
      <c r="C520" s="9"/>
      <c r="E520" s="40"/>
      <c r="H520" s="41"/>
      <c r="I520" s="41"/>
      <c r="J520" s="42"/>
      <c r="K520" s="45"/>
      <c r="L520" s="46"/>
      <c r="M520" s="44"/>
    </row>
    <row r="521" spans="3:13" x14ac:dyDescent="0.2">
      <c r="C521" s="9"/>
      <c r="E521" s="40"/>
      <c r="H521" s="41"/>
      <c r="I521" s="41"/>
      <c r="J521" s="42"/>
      <c r="K521" s="45"/>
      <c r="L521" s="46"/>
      <c r="M521" s="44"/>
    </row>
    <row r="522" spans="3:13" x14ac:dyDescent="0.2">
      <c r="C522" s="9"/>
      <c r="E522" s="40"/>
      <c r="H522" s="41"/>
      <c r="I522" s="41"/>
      <c r="J522" s="42"/>
      <c r="K522" s="45"/>
      <c r="L522" s="46"/>
      <c r="M522" s="44"/>
    </row>
    <row r="523" spans="3:13" x14ac:dyDescent="0.2">
      <c r="C523" s="9"/>
      <c r="E523" s="40"/>
      <c r="H523" s="41"/>
      <c r="I523" s="41"/>
      <c r="J523" s="42"/>
      <c r="K523" s="45"/>
      <c r="L523" s="46"/>
      <c r="M523" s="44"/>
    </row>
    <row r="524" spans="3:13" x14ac:dyDescent="0.2">
      <c r="C524" s="9"/>
      <c r="E524" s="40"/>
      <c r="H524" s="41"/>
      <c r="I524" s="41"/>
      <c r="J524" s="42"/>
      <c r="K524" s="45"/>
      <c r="L524" s="46"/>
      <c r="M524" s="44"/>
    </row>
    <row r="525" spans="3:13" x14ac:dyDescent="0.2">
      <c r="C525" s="9"/>
      <c r="E525" s="40"/>
      <c r="H525" s="41"/>
      <c r="I525" s="41"/>
      <c r="J525" s="42"/>
      <c r="K525" s="45"/>
      <c r="L525" s="46"/>
      <c r="M525" s="44"/>
    </row>
    <row r="526" spans="3:13" x14ac:dyDescent="0.2">
      <c r="C526" s="9"/>
      <c r="E526" s="40"/>
      <c r="H526" s="41"/>
      <c r="I526" s="41"/>
      <c r="J526" s="42"/>
      <c r="K526" s="45"/>
      <c r="L526" s="46"/>
      <c r="M526" s="44"/>
    </row>
    <row r="527" spans="3:13" x14ac:dyDescent="0.2">
      <c r="C527" s="9"/>
      <c r="E527" s="40"/>
      <c r="H527" s="41"/>
      <c r="I527" s="41"/>
      <c r="J527" s="42"/>
      <c r="K527" s="45"/>
      <c r="L527" s="46"/>
      <c r="M527" s="44"/>
    </row>
    <row r="528" spans="3:13" x14ac:dyDescent="0.2">
      <c r="C528" s="9"/>
      <c r="E528" s="40"/>
      <c r="H528" s="41"/>
      <c r="I528" s="41"/>
      <c r="J528" s="42"/>
      <c r="K528" s="45"/>
      <c r="L528" s="46"/>
      <c r="M528" s="44"/>
    </row>
    <row r="529" spans="2:16" x14ac:dyDescent="0.2">
      <c r="C529" s="9"/>
      <c r="E529" s="40"/>
      <c r="H529" s="41"/>
      <c r="I529" s="41"/>
      <c r="J529" s="42"/>
      <c r="K529" s="45"/>
      <c r="L529" s="46"/>
      <c r="M529" s="44"/>
    </row>
    <row r="530" spans="2:16" s="39" customFormat="1" x14ac:dyDescent="0.2">
      <c r="B530"/>
      <c r="C530" s="9"/>
      <c r="E530"/>
      <c r="F530"/>
      <c r="G530" s="3"/>
      <c r="H530"/>
      <c r="I530"/>
      <c r="J530"/>
      <c r="K530"/>
      <c r="L530"/>
      <c r="M530"/>
      <c r="N530"/>
      <c r="O530"/>
      <c r="P530"/>
    </row>
    <row r="531" spans="2:16" s="39" customFormat="1" x14ac:dyDescent="0.2">
      <c r="B531"/>
      <c r="C531" s="9"/>
      <c r="E531"/>
      <c r="F531"/>
      <c r="G531" s="3"/>
      <c r="H531"/>
      <c r="I531"/>
      <c r="J531"/>
      <c r="K531"/>
      <c r="L531"/>
      <c r="M531"/>
      <c r="N531"/>
      <c r="O531"/>
      <c r="P531"/>
    </row>
    <row r="532" spans="2:16" s="39" customFormat="1" x14ac:dyDescent="0.2">
      <c r="B532"/>
      <c r="C532" s="9"/>
      <c r="E532"/>
      <c r="F532"/>
      <c r="G532" s="3"/>
      <c r="H532"/>
      <c r="I532"/>
      <c r="J532"/>
      <c r="K532"/>
      <c r="L532"/>
      <c r="M532"/>
      <c r="N532"/>
      <c r="O532"/>
      <c r="P532"/>
    </row>
    <row r="533" spans="2:16" s="39" customFormat="1" x14ac:dyDescent="0.2">
      <c r="B533"/>
      <c r="C533" s="9"/>
      <c r="E533"/>
      <c r="F533"/>
      <c r="G533" s="3"/>
      <c r="H533"/>
      <c r="I533"/>
      <c r="J533"/>
      <c r="K533"/>
      <c r="L533"/>
      <c r="M533"/>
      <c r="N533"/>
      <c r="O533"/>
      <c r="P533"/>
    </row>
    <row r="534" spans="2:16" s="39" customFormat="1" x14ac:dyDescent="0.2">
      <c r="B534"/>
      <c r="C534" s="9"/>
      <c r="E534"/>
      <c r="F534"/>
      <c r="G534" s="3"/>
      <c r="H534"/>
      <c r="I534"/>
      <c r="J534"/>
      <c r="K534"/>
      <c r="L534"/>
      <c r="M534"/>
      <c r="N534"/>
      <c r="O534"/>
      <c r="P534"/>
    </row>
    <row r="535" spans="2:16" s="39" customFormat="1" x14ac:dyDescent="0.2">
      <c r="B535"/>
      <c r="C535" s="9"/>
      <c r="E535"/>
      <c r="F535"/>
      <c r="G535" s="3"/>
      <c r="H535"/>
      <c r="I535"/>
      <c r="J535"/>
      <c r="K535"/>
      <c r="L535"/>
      <c r="M535"/>
      <c r="N535"/>
      <c r="O535"/>
      <c r="P535"/>
    </row>
    <row r="536" spans="2:16" s="39" customFormat="1" x14ac:dyDescent="0.2">
      <c r="B536"/>
      <c r="C536" s="9"/>
      <c r="E536"/>
      <c r="F536"/>
      <c r="G536" s="3"/>
      <c r="H536"/>
      <c r="I536"/>
      <c r="J536"/>
      <c r="K536"/>
      <c r="L536"/>
      <c r="M536"/>
      <c r="N536"/>
      <c r="O536"/>
      <c r="P536"/>
    </row>
    <row r="537" spans="2:16" s="39" customFormat="1" x14ac:dyDescent="0.2">
      <c r="B537"/>
      <c r="C537" s="9"/>
      <c r="E537"/>
      <c r="F537"/>
      <c r="G537" s="3"/>
      <c r="H537"/>
      <c r="I537"/>
      <c r="J537"/>
      <c r="K537"/>
      <c r="L537"/>
      <c r="M537"/>
      <c r="N537"/>
      <c r="O537"/>
      <c r="P537"/>
    </row>
    <row r="538" spans="2:16" s="39" customFormat="1" x14ac:dyDescent="0.2">
      <c r="B538"/>
      <c r="C538" s="9"/>
      <c r="E538"/>
      <c r="F538"/>
      <c r="G538" s="3"/>
      <c r="H538"/>
      <c r="I538"/>
      <c r="J538"/>
      <c r="K538"/>
      <c r="L538"/>
      <c r="M538"/>
      <c r="N538"/>
      <c r="O538"/>
      <c r="P538"/>
    </row>
    <row r="539" spans="2:16" s="39" customFormat="1" x14ac:dyDescent="0.2">
      <c r="B539"/>
      <c r="C539" s="9"/>
      <c r="E539"/>
      <c r="F539"/>
      <c r="G539" s="3"/>
      <c r="H539"/>
      <c r="I539"/>
      <c r="J539"/>
      <c r="K539"/>
      <c r="L539"/>
      <c r="M539"/>
      <c r="N539"/>
      <c r="O539"/>
      <c r="P539"/>
    </row>
    <row r="540" spans="2:16" s="39" customFormat="1" x14ac:dyDescent="0.2">
      <c r="B540"/>
      <c r="C540" s="9"/>
      <c r="E540"/>
      <c r="F540"/>
      <c r="G540" s="3"/>
      <c r="H540"/>
      <c r="I540"/>
      <c r="J540"/>
      <c r="K540"/>
      <c r="L540"/>
      <c r="M540"/>
      <c r="N540"/>
      <c r="O540"/>
      <c r="P540"/>
    </row>
    <row r="541" spans="2:16" s="39" customFormat="1" x14ac:dyDescent="0.2">
      <c r="B541"/>
      <c r="C541" s="9"/>
      <c r="E541"/>
      <c r="F541"/>
      <c r="G541" s="3"/>
      <c r="H541"/>
      <c r="I541"/>
      <c r="J541"/>
      <c r="K541"/>
      <c r="L541"/>
      <c r="M541"/>
      <c r="N541"/>
      <c r="O541"/>
      <c r="P541"/>
    </row>
    <row r="542" spans="2:16" s="39" customFormat="1" x14ac:dyDescent="0.2">
      <c r="B542"/>
      <c r="C542" s="9"/>
      <c r="E542"/>
      <c r="F542"/>
      <c r="G542" s="3"/>
      <c r="H542"/>
      <c r="I542"/>
      <c r="J542"/>
      <c r="K542"/>
      <c r="L542"/>
      <c r="M542"/>
      <c r="N542"/>
      <c r="O542"/>
      <c r="P542"/>
    </row>
    <row r="543" spans="2:16" s="39" customFormat="1" x14ac:dyDescent="0.2">
      <c r="B543"/>
      <c r="C543" s="9"/>
      <c r="E543"/>
      <c r="F543"/>
      <c r="G543" s="3"/>
      <c r="H543"/>
      <c r="I543"/>
      <c r="J543"/>
      <c r="K543"/>
      <c r="L543"/>
      <c r="M543"/>
      <c r="N543"/>
      <c r="O543"/>
      <c r="P543"/>
    </row>
    <row r="544" spans="2:16" s="39" customFormat="1" x14ac:dyDescent="0.2">
      <c r="B544"/>
      <c r="C544" s="9"/>
      <c r="E544"/>
      <c r="F544"/>
      <c r="G544" s="3"/>
      <c r="H544"/>
      <c r="I544"/>
      <c r="J544"/>
      <c r="K544"/>
      <c r="L544"/>
      <c r="M544"/>
      <c r="N544"/>
      <c r="O544"/>
      <c r="P544"/>
    </row>
    <row r="545" spans="2:16" s="39" customFormat="1" x14ac:dyDescent="0.2">
      <c r="B545"/>
      <c r="C545" s="9"/>
      <c r="E545"/>
      <c r="F545"/>
      <c r="G545" s="3"/>
      <c r="H545"/>
      <c r="I545"/>
      <c r="J545"/>
      <c r="K545"/>
      <c r="L545"/>
      <c r="M545"/>
      <c r="N545"/>
      <c r="O545"/>
      <c r="P545"/>
    </row>
    <row r="546" spans="2:16" s="39" customFormat="1" x14ac:dyDescent="0.2">
      <c r="B546"/>
      <c r="C546" s="9"/>
      <c r="E546"/>
      <c r="F546"/>
      <c r="G546" s="3"/>
      <c r="H546"/>
      <c r="I546"/>
      <c r="J546"/>
      <c r="K546"/>
      <c r="L546"/>
      <c r="M546"/>
      <c r="N546"/>
      <c r="O546"/>
      <c r="P546"/>
    </row>
    <row r="547" spans="2:16" s="39" customFormat="1" x14ac:dyDescent="0.2">
      <c r="B547"/>
      <c r="C547" s="9"/>
      <c r="E547"/>
      <c r="F547"/>
      <c r="G547" s="3"/>
      <c r="H547"/>
      <c r="I547"/>
      <c r="J547"/>
      <c r="K547"/>
      <c r="L547"/>
      <c r="M547"/>
      <c r="N547"/>
      <c r="O547"/>
      <c r="P547"/>
    </row>
    <row r="548" spans="2:16" s="39" customFormat="1" x14ac:dyDescent="0.2">
      <c r="B548"/>
      <c r="C548" s="9"/>
      <c r="E548"/>
      <c r="F548"/>
      <c r="G548" s="3"/>
      <c r="H548"/>
      <c r="I548"/>
      <c r="J548"/>
      <c r="K548"/>
      <c r="L548"/>
      <c r="M548"/>
      <c r="N548"/>
      <c r="O548"/>
      <c r="P548"/>
    </row>
    <row r="549" spans="2:16" s="39" customFormat="1" x14ac:dyDescent="0.2">
      <c r="B549"/>
      <c r="C549" s="9"/>
      <c r="E549"/>
      <c r="F549"/>
      <c r="G549" s="3"/>
      <c r="H549"/>
      <c r="I549"/>
      <c r="J549"/>
      <c r="K549"/>
      <c r="L549"/>
      <c r="M549"/>
      <c r="N549"/>
      <c r="O549"/>
      <c r="P549"/>
    </row>
    <row r="550" spans="2:16" s="39" customFormat="1" x14ac:dyDescent="0.2">
      <c r="B550"/>
      <c r="C550" s="9"/>
      <c r="E550"/>
      <c r="F550"/>
      <c r="G550" s="3"/>
      <c r="H550"/>
      <c r="I550"/>
      <c r="J550"/>
      <c r="K550"/>
      <c r="L550"/>
      <c r="M550"/>
      <c r="N550"/>
      <c r="O550"/>
      <c r="P550"/>
    </row>
    <row r="551" spans="2:16" s="39" customFormat="1" x14ac:dyDescent="0.2">
      <c r="B551"/>
      <c r="C551" s="9"/>
      <c r="E551"/>
      <c r="F551"/>
      <c r="G551" s="3"/>
      <c r="H551"/>
      <c r="I551"/>
      <c r="J551"/>
      <c r="K551"/>
      <c r="L551"/>
      <c r="M551"/>
      <c r="N551"/>
      <c r="O551"/>
      <c r="P551"/>
    </row>
    <row r="552" spans="2:16" s="39" customFormat="1" x14ac:dyDescent="0.2">
      <c r="B552"/>
      <c r="C552" s="9"/>
      <c r="E552"/>
      <c r="F552"/>
      <c r="G552" s="3"/>
      <c r="H552"/>
      <c r="I552"/>
      <c r="J552"/>
      <c r="K552"/>
      <c r="L552"/>
      <c r="M552"/>
      <c r="N552"/>
      <c r="O552"/>
      <c r="P552"/>
    </row>
    <row r="553" spans="2:16" s="39" customFormat="1" x14ac:dyDescent="0.2">
      <c r="B553"/>
      <c r="C553" s="9"/>
      <c r="E553"/>
      <c r="F553"/>
      <c r="G553" s="3"/>
      <c r="H553"/>
      <c r="I553"/>
      <c r="J553"/>
      <c r="K553"/>
      <c r="L553"/>
      <c r="M553"/>
      <c r="N553"/>
      <c r="O553"/>
      <c r="P553"/>
    </row>
    <row r="554" spans="2:16" s="39" customFormat="1" x14ac:dyDescent="0.2">
      <c r="B554"/>
      <c r="C554" s="9"/>
      <c r="E554"/>
      <c r="F554"/>
      <c r="G554" s="3"/>
      <c r="H554"/>
      <c r="I554"/>
      <c r="J554"/>
      <c r="K554"/>
      <c r="L554"/>
      <c r="M554"/>
      <c r="N554"/>
      <c r="O554"/>
      <c r="P554"/>
    </row>
    <row r="555" spans="2:16" s="39" customFormat="1" x14ac:dyDescent="0.2">
      <c r="B555"/>
      <c r="C555" s="9"/>
      <c r="E555"/>
      <c r="F555"/>
      <c r="G555" s="3"/>
      <c r="H555"/>
      <c r="I555"/>
      <c r="J555"/>
      <c r="K555"/>
      <c r="L555"/>
      <c r="M555"/>
      <c r="N555"/>
      <c r="O555"/>
      <c r="P555"/>
    </row>
    <row r="556" spans="2:16" s="39" customFormat="1" x14ac:dyDescent="0.2">
      <c r="B556"/>
      <c r="C556" s="9"/>
      <c r="E556"/>
      <c r="F556"/>
      <c r="G556" s="3"/>
      <c r="H556"/>
      <c r="I556"/>
      <c r="J556"/>
      <c r="K556"/>
      <c r="L556"/>
      <c r="M556"/>
      <c r="N556"/>
      <c r="O556"/>
      <c r="P556"/>
    </row>
    <row r="557" spans="2:16" s="39" customFormat="1" x14ac:dyDescent="0.2">
      <c r="B557"/>
      <c r="C557" s="9"/>
      <c r="E557"/>
      <c r="F557"/>
      <c r="G557" s="3"/>
      <c r="H557"/>
      <c r="I557"/>
      <c r="J557"/>
      <c r="K557"/>
      <c r="L557"/>
      <c r="M557"/>
      <c r="N557"/>
      <c r="O557"/>
      <c r="P557"/>
    </row>
    <row r="558" spans="2:16" s="39" customFormat="1" x14ac:dyDescent="0.2">
      <c r="B558"/>
      <c r="C558" s="9"/>
      <c r="E558"/>
      <c r="F558"/>
      <c r="G558" s="3"/>
      <c r="H558"/>
      <c r="I558"/>
      <c r="J558"/>
      <c r="K558"/>
      <c r="L558"/>
      <c r="M558"/>
      <c r="N558"/>
      <c r="O558"/>
      <c r="P558"/>
    </row>
    <row r="559" spans="2:16" s="39" customFormat="1" x14ac:dyDescent="0.2">
      <c r="B559"/>
      <c r="C559" s="9"/>
      <c r="E559"/>
      <c r="F559"/>
      <c r="G559" s="3"/>
      <c r="H559"/>
      <c r="I559"/>
      <c r="J559"/>
      <c r="K559"/>
      <c r="L559"/>
      <c r="M559"/>
      <c r="N559"/>
      <c r="O559"/>
      <c r="P559"/>
    </row>
    <row r="560" spans="2:16" s="39" customFormat="1" x14ac:dyDescent="0.2">
      <c r="B560"/>
      <c r="C560" s="9"/>
      <c r="E560"/>
      <c r="F560"/>
      <c r="G560" s="3"/>
      <c r="H560"/>
      <c r="I560"/>
      <c r="J560"/>
      <c r="K560"/>
      <c r="L560"/>
      <c r="M560"/>
      <c r="N560"/>
      <c r="O560"/>
      <c r="P560"/>
    </row>
    <row r="561" spans="2:16" s="39" customFormat="1" x14ac:dyDescent="0.2">
      <c r="B561"/>
      <c r="C561" s="9"/>
      <c r="E561"/>
      <c r="F561"/>
      <c r="G561" s="3"/>
      <c r="H561"/>
      <c r="I561"/>
      <c r="J561"/>
      <c r="K561"/>
      <c r="L561"/>
      <c r="M561"/>
      <c r="N561"/>
      <c r="O561"/>
      <c r="P561"/>
    </row>
    <row r="562" spans="2:16" s="39" customFormat="1" x14ac:dyDescent="0.2">
      <c r="B562"/>
      <c r="C562" s="9"/>
      <c r="E562"/>
      <c r="F562"/>
      <c r="G562" s="3"/>
      <c r="H562"/>
      <c r="I562"/>
      <c r="J562"/>
      <c r="K562"/>
      <c r="L562"/>
      <c r="M562"/>
      <c r="N562"/>
      <c r="O562"/>
      <c r="P562"/>
    </row>
    <row r="563" spans="2:16" s="39" customFormat="1" x14ac:dyDescent="0.2">
      <c r="B563"/>
      <c r="C563" s="9"/>
      <c r="E563"/>
      <c r="F563"/>
      <c r="G563" s="3"/>
      <c r="H563"/>
      <c r="I563"/>
      <c r="J563"/>
      <c r="K563"/>
      <c r="L563"/>
      <c r="M563"/>
      <c r="N563"/>
      <c r="O563"/>
      <c r="P563"/>
    </row>
    <row r="564" spans="2:16" s="39" customFormat="1" x14ac:dyDescent="0.2">
      <c r="B564"/>
      <c r="C564" s="9"/>
      <c r="E564"/>
      <c r="F564"/>
      <c r="G564" s="3"/>
      <c r="H564"/>
      <c r="I564"/>
      <c r="J564"/>
      <c r="K564"/>
      <c r="L564"/>
      <c r="M564"/>
      <c r="N564"/>
      <c r="O564"/>
      <c r="P564"/>
    </row>
    <row r="565" spans="2:16" s="39" customFormat="1" x14ac:dyDescent="0.2">
      <c r="B565"/>
      <c r="C565" s="9"/>
      <c r="E565"/>
      <c r="F565"/>
      <c r="G565" s="3"/>
      <c r="H565"/>
      <c r="I565"/>
      <c r="J565"/>
      <c r="K565"/>
      <c r="L565"/>
      <c r="M565"/>
      <c r="N565"/>
      <c r="O565"/>
      <c r="P565"/>
    </row>
    <row r="566" spans="2:16" s="39" customFormat="1" x14ac:dyDescent="0.2">
      <c r="B566"/>
      <c r="C566" s="9"/>
      <c r="E566"/>
      <c r="F566"/>
      <c r="G566" s="3"/>
      <c r="H566"/>
      <c r="I566"/>
      <c r="J566"/>
      <c r="K566"/>
      <c r="L566"/>
      <c r="M566"/>
      <c r="N566"/>
      <c r="O566"/>
      <c r="P566"/>
    </row>
    <row r="567" spans="2:16" s="39" customFormat="1" x14ac:dyDescent="0.2">
      <c r="B567"/>
      <c r="C567" s="9"/>
      <c r="E567"/>
      <c r="F567"/>
      <c r="G567" s="3"/>
      <c r="H567"/>
      <c r="I567"/>
      <c r="J567"/>
      <c r="K567"/>
      <c r="L567"/>
      <c r="M567"/>
      <c r="N567"/>
      <c r="O567"/>
      <c r="P567"/>
    </row>
    <row r="568" spans="2:16" s="39" customFormat="1" x14ac:dyDescent="0.2">
      <c r="B568"/>
      <c r="C568" s="9"/>
      <c r="E568"/>
      <c r="F568"/>
      <c r="G568" s="3"/>
      <c r="H568"/>
      <c r="I568"/>
      <c r="J568"/>
      <c r="K568"/>
      <c r="L568"/>
      <c r="M568"/>
      <c r="N568"/>
      <c r="O568"/>
      <c r="P568"/>
    </row>
    <row r="569" spans="2:16" s="39" customFormat="1" x14ac:dyDescent="0.2">
      <c r="B569"/>
      <c r="C569" s="9"/>
      <c r="E569"/>
      <c r="F569"/>
      <c r="G569" s="3"/>
      <c r="H569"/>
      <c r="I569"/>
      <c r="J569"/>
      <c r="K569"/>
      <c r="L569"/>
      <c r="M569"/>
      <c r="N569"/>
      <c r="O569"/>
      <c r="P569"/>
    </row>
    <row r="570" spans="2:16" s="39" customFormat="1" x14ac:dyDescent="0.2">
      <c r="B570"/>
      <c r="C570" s="9"/>
      <c r="E570"/>
      <c r="F570"/>
      <c r="G570" s="3"/>
      <c r="H570"/>
      <c r="I570"/>
      <c r="J570"/>
      <c r="K570"/>
      <c r="L570"/>
      <c r="M570"/>
      <c r="N570"/>
      <c r="O570"/>
      <c r="P570"/>
    </row>
    <row r="571" spans="2:16" s="39" customFormat="1" x14ac:dyDescent="0.2">
      <c r="B571"/>
      <c r="C571" s="9"/>
      <c r="E571"/>
      <c r="F571"/>
      <c r="G571" s="3"/>
      <c r="H571"/>
      <c r="I571"/>
      <c r="J571"/>
      <c r="K571"/>
      <c r="L571"/>
      <c r="M571"/>
      <c r="N571"/>
      <c r="O571"/>
      <c r="P571"/>
    </row>
    <row r="572" spans="2:16" s="39" customFormat="1" x14ac:dyDescent="0.2">
      <c r="B572"/>
      <c r="C572" s="9"/>
      <c r="E572"/>
      <c r="F572"/>
      <c r="G572" s="3"/>
      <c r="H572"/>
      <c r="I572"/>
      <c r="J572"/>
      <c r="K572"/>
      <c r="L572"/>
      <c r="M572"/>
      <c r="N572"/>
      <c r="O572"/>
      <c r="P572"/>
    </row>
    <row r="573" spans="2:16" s="39" customFormat="1" x14ac:dyDescent="0.2">
      <c r="B573"/>
      <c r="C573" s="9"/>
      <c r="E573"/>
      <c r="F573"/>
      <c r="G573" s="3"/>
      <c r="H573"/>
      <c r="I573"/>
      <c r="J573"/>
      <c r="K573"/>
      <c r="L573"/>
      <c r="M573"/>
      <c r="N573"/>
      <c r="O573"/>
      <c r="P573"/>
    </row>
    <row r="574" spans="2:16" s="39" customFormat="1" x14ac:dyDescent="0.2">
      <c r="B574"/>
      <c r="C574" s="9"/>
      <c r="E574"/>
      <c r="F574"/>
      <c r="G574" s="3"/>
      <c r="H574"/>
      <c r="I574"/>
      <c r="J574"/>
      <c r="K574"/>
      <c r="L574"/>
      <c r="M574"/>
      <c r="N574"/>
      <c r="O574"/>
      <c r="P574"/>
    </row>
    <row r="575" spans="2:16" s="39" customFormat="1" x14ac:dyDescent="0.2">
      <c r="B575"/>
      <c r="C575" s="9"/>
      <c r="E575"/>
      <c r="F575"/>
      <c r="G575" s="3"/>
      <c r="H575"/>
      <c r="I575"/>
      <c r="J575"/>
      <c r="K575"/>
      <c r="L575"/>
      <c r="M575"/>
      <c r="N575"/>
      <c r="O575"/>
      <c r="P575"/>
    </row>
    <row r="576" spans="2:16" s="39" customFormat="1" x14ac:dyDescent="0.2">
      <c r="B576"/>
      <c r="C576" s="9"/>
      <c r="E576"/>
      <c r="F576"/>
      <c r="G576" s="3"/>
      <c r="H576"/>
      <c r="I576"/>
      <c r="J576"/>
      <c r="K576"/>
      <c r="L576"/>
      <c r="M576"/>
      <c r="N576"/>
      <c r="O576"/>
      <c r="P576"/>
    </row>
    <row r="577" spans="2:16" s="39" customFormat="1" x14ac:dyDescent="0.2">
      <c r="B577"/>
      <c r="C577" s="9"/>
      <c r="E577"/>
      <c r="F577"/>
      <c r="G577" s="3"/>
      <c r="H577"/>
      <c r="I577"/>
      <c r="J577"/>
      <c r="K577"/>
      <c r="L577"/>
      <c r="M577"/>
      <c r="N577"/>
      <c r="O577"/>
      <c r="P577"/>
    </row>
    <row r="578" spans="2:16" s="39" customFormat="1" x14ac:dyDescent="0.2">
      <c r="B578"/>
      <c r="C578" s="9"/>
      <c r="E578"/>
      <c r="F578"/>
      <c r="G578" s="3"/>
      <c r="H578"/>
      <c r="I578"/>
      <c r="J578"/>
      <c r="K578"/>
      <c r="L578"/>
      <c r="M578"/>
      <c r="N578"/>
      <c r="O578"/>
      <c r="P578"/>
    </row>
    <row r="579" spans="2:16" s="39" customFormat="1" x14ac:dyDescent="0.2">
      <c r="B579"/>
      <c r="C579" s="9"/>
      <c r="E579"/>
      <c r="F579"/>
      <c r="G579" s="3"/>
      <c r="H579"/>
      <c r="I579"/>
      <c r="J579"/>
      <c r="K579"/>
      <c r="L579"/>
      <c r="M579"/>
      <c r="N579"/>
      <c r="O579"/>
      <c r="P579"/>
    </row>
    <row r="580" spans="2:16" s="39" customFormat="1" x14ac:dyDescent="0.2">
      <c r="B580"/>
      <c r="C580" s="9"/>
      <c r="E580"/>
      <c r="F580"/>
      <c r="G580" s="3"/>
      <c r="H580"/>
      <c r="I580"/>
      <c r="J580"/>
      <c r="K580"/>
      <c r="L580"/>
      <c r="M580"/>
      <c r="N580"/>
      <c r="O580"/>
      <c r="P580"/>
    </row>
    <row r="581" spans="2:16" s="39" customFormat="1" x14ac:dyDescent="0.2">
      <c r="B581"/>
      <c r="C581" s="9"/>
      <c r="E581"/>
      <c r="F581"/>
      <c r="G581" s="3"/>
      <c r="H581"/>
      <c r="I581"/>
      <c r="J581"/>
      <c r="K581"/>
      <c r="L581"/>
      <c r="M581"/>
      <c r="N581"/>
      <c r="O581"/>
      <c r="P581"/>
    </row>
    <row r="582" spans="2:16" s="39" customFormat="1" x14ac:dyDescent="0.2">
      <c r="B582"/>
      <c r="C582" s="9"/>
      <c r="E582"/>
      <c r="F582"/>
      <c r="G582" s="3"/>
      <c r="H582"/>
      <c r="I582"/>
      <c r="J582"/>
      <c r="K582"/>
      <c r="L582"/>
      <c r="M582"/>
      <c r="N582"/>
      <c r="O582"/>
      <c r="P582"/>
    </row>
    <row r="583" spans="2:16" s="39" customFormat="1" x14ac:dyDescent="0.2">
      <c r="B583"/>
      <c r="C583" s="9"/>
      <c r="E583"/>
      <c r="F583"/>
      <c r="G583" s="3"/>
      <c r="H583"/>
      <c r="I583"/>
      <c r="J583"/>
      <c r="K583"/>
      <c r="L583"/>
      <c r="M583"/>
      <c r="N583"/>
      <c r="O583"/>
      <c r="P583"/>
    </row>
    <row r="584" spans="2:16" s="39" customFormat="1" x14ac:dyDescent="0.2">
      <c r="B584"/>
      <c r="C584" s="9"/>
      <c r="E584"/>
      <c r="F584"/>
      <c r="G584" s="3"/>
      <c r="H584"/>
      <c r="I584"/>
      <c r="J584"/>
      <c r="K584"/>
      <c r="L584"/>
      <c r="M584"/>
      <c r="N584"/>
      <c r="O584"/>
      <c r="P584"/>
    </row>
    <row r="585" spans="2:16" s="39" customFormat="1" x14ac:dyDescent="0.2">
      <c r="B585"/>
      <c r="C585" s="9"/>
      <c r="E585"/>
      <c r="F585"/>
      <c r="G585" s="3"/>
      <c r="H585"/>
      <c r="I585"/>
      <c r="J585"/>
      <c r="K585"/>
      <c r="L585"/>
      <c r="M585"/>
      <c r="N585"/>
      <c r="O585"/>
      <c r="P585"/>
    </row>
    <row r="586" spans="2:16" s="39" customFormat="1" x14ac:dyDescent="0.2">
      <c r="B586"/>
      <c r="C586" s="9"/>
      <c r="E586"/>
      <c r="F586"/>
      <c r="G586" s="3"/>
      <c r="H586"/>
      <c r="I586"/>
      <c r="J586"/>
      <c r="K586"/>
      <c r="L586"/>
      <c r="M586"/>
      <c r="N586"/>
      <c r="O586"/>
      <c r="P586"/>
    </row>
    <row r="587" spans="2:16" s="39" customFormat="1" x14ac:dyDescent="0.2">
      <c r="B587"/>
      <c r="C587" s="9"/>
      <c r="E587"/>
      <c r="F587"/>
      <c r="G587" s="3"/>
      <c r="H587"/>
      <c r="I587"/>
      <c r="J587"/>
      <c r="K587"/>
      <c r="L587"/>
      <c r="M587"/>
      <c r="N587"/>
      <c r="O587"/>
      <c r="P587"/>
    </row>
    <row r="588" spans="2:16" s="39" customFormat="1" x14ac:dyDescent="0.2">
      <c r="B588"/>
      <c r="C588" s="9"/>
      <c r="E588"/>
      <c r="F588"/>
      <c r="G588" s="3"/>
      <c r="H588"/>
      <c r="I588"/>
      <c r="J588"/>
      <c r="K588"/>
      <c r="L588"/>
      <c r="M588"/>
      <c r="N588"/>
      <c r="O588"/>
      <c r="P588"/>
    </row>
    <row r="589" spans="2:16" s="39" customFormat="1" x14ac:dyDescent="0.2">
      <c r="B589"/>
      <c r="C589" s="9"/>
      <c r="E589"/>
      <c r="F589"/>
      <c r="G589" s="3"/>
      <c r="H589"/>
      <c r="I589"/>
      <c r="J589"/>
      <c r="K589"/>
      <c r="L589"/>
      <c r="M589"/>
      <c r="N589"/>
      <c r="O589"/>
      <c r="P589"/>
    </row>
    <row r="590" spans="2:16" s="39" customFormat="1" x14ac:dyDescent="0.2">
      <c r="B590"/>
      <c r="C590" s="9"/>
      <c r="E590"/>
      <c r="F590"/>
      <c r="G590" s="3"/>
      <c r="H590"/>
      <c r="I590"/>
      <c r="J590"/>
      <c r="K590"/>
      <c r="L590"/>
      <c r="M590"/>
      <c r="N590"/>
      <c r="O590"/>
      <c r="P590"/>
    </row>
    <row r="591" spans="2:16" s="39" customFormat="1" x14ac:dyDescent="0.2">
      <c r="B591"/>
      <c r="C591" s="9"/>
      <c r="E591"/>
      <c r="F591"/>
      <c r="G591" s="3"/>
      <c r="H591"/>
      <c r="I591"/>
      <c r="J591"/>
      <c r="K591"/>
      <c r="L591"/>
      <c r="M591"/>
      <c r="N591"/>
      <c r="O591"/>
      <c r="P591"/>
    </row>
    <row r="592" spans="2:16" s="39" customFormat="1" x14ac:dyDescent="0.2">
      <c r="B592"/>
      <c r="C592" s="9"/>
      <c r="E592"/>
      <c r="F592"/>
      <c r="G592" s="3"/>
      <c r="H592"/>
      <c r="I592"/>
      <c r="J592"/>
      <c r="K592"/>
      <c r="L592"/>
      <c r="M592"/>
      <c r="N592"/>
      <c r="O592"/>
      <c r="P592"/>
    </row>
    <row r="593" spans="2:16" s="39" customFormat="1" x14ac:dyDescent="0.2">
      <c r="B593"/>
      <c r="C593" s="9"/>
      <c r="E593"/>
      <c r="F593"/>
      <c r="G593" s="3"/>
      <c r="H593"/>
      <c r="I593"/>
      <c r="J593"/>
      <c r="K593"/>
      <c r="L593"/>
      <c r="M593"/>
      <c r="N593"/>
      <c r="O593"/>
      <c r="P593"/>
    </row>
    <row r="594" spans="2:16" s="39" customFormat="1" x14ac:dyDescent="0.2">
      <c r="B594"/>
      <c r="C594" s="9"/>
      <c r="E594"/>
      <c r="F594"/>
      <c r="G594" s="3"/>
      <c r="H594"/>
      <c r="I594"/>
      <c r="J594"/>
      <c r="K594"/>
      <c r="L594"/>
      <c r="M594"/>
      <c r="N594"/>
      <c r="O594"/>
      <c r="P594"/>
    </row>
    <row r="595" spans="2:16" s="39" customFormat="1" x14ac:dyDescent="0.2">
      <c r="B595"/>
      <c r="C595" s="9"/>
      <c r="E595"/>
      <c r="F595"/>
      <c r="G595" s="3"/>
      <c r="H595"/>
      <c r="I595"/>
      <c r="J595"/>
      <c r="K595"/>
      <c r="L595"/>
      <c r="M595"/>
      <c r="N595"/>
      <c r="O595"/>
      <c r="P595"/>
    </row>
    <row r="596" spans="2:16" s="39" customFormat="1" x14ac:dyDescent="0.2">
      <c r="B596"/>
      <c r="C596" s="9"/>
      <c r="E596"/>
      <c r="F596"/>
      <c r="G596" s="3"/>
      <c r="H596"/>
      <c r="I596"/>
      <c r="J596"/>
      <c r="K596"/>
      <c r="L596"/>
      <c r="M596"/>
      <c r="N596"/>
      <c r="O596"/>
      <c r="P596"/>
    </row>
    <row r="597" spans="2:16" s="39" customFormat="1" x14ac:dyDescent="0.2">
      <c r="B597"/>
      <c r="C597" s="9"/>
      <c r="E597"/>
      <c r="F597"/>
      <c r="G597" s="3"/>
      <c r="H597"/>
      <c r="I597"/>
      <c r="J597"/>
      <c r="K597"/>
      <c r="L597"/>
      <c r="M597"/>
      <c r="N597"/>
      <c r="O597"/>
      <c r="P597"/>
    </row>
    <row r="598" spans="2:16" s="39" customFormat="1" x14ac:dyDescent="0.2">
      <c r="B598"/>
      <c r="C598" s="9"/>
      <c r="E598"/>
      <c r="F598"/>
      <c r="G598" s="3"/>
      <c r="H598"/>
      <c r="I598"/>
      <c r="J598"/>
      <c r="K598"/>
      <c r="L598"/>
      <c r="M598"/>
      <c r="N598"/>
      <c r="O598"/>
      <c r="P598"/>
    </row>
    <row r="599" spans="2:16" s="39" customFormat="1" x14ac:dyDescent="0.2">
      <c r="B599"/>
      <c r="C599" s="9"/>
      <c r="E599"/>
      <c r="F599"/>
      <c r="G599" s="3"/>
      <c r="H599"/>
      <c r="I599"/>
      <c r="J599"/>
      <c r="K599"/>
      <c r="L599"/>
      <c r="M599"/>
      <c r="N599"/>
      <c r="O599"/>
      <c r="P599"/>
    </row>
    <row r="600" spans="2:16" s="39" customFormat="1" x14ac:dyDescent="0.2">
      <c r="B600"/>
      <c r="C600" s="9"/>
      <c r="E600"/>
      <c r="F600"/>
      <c r="G600" s="3"/>
      <c r="H600"/>
      <c r="I600"/>
      <c r="J600"/>
      <c r="K600"/>
      <c r="L600"/>
      <c r="M600"/>
      <c r="N600"/>
      <c r="O600"/>
      <c r="P600"/>
    </row>
    <row r="601" spans="2:16" s="39" customFormat="1" x14ac:dyDescent="0.2">
      <c r="B601"/>
      <c r="C601" s="9"/>
      <c r="E601"/>
      <c r="F601"/>
      <c r="G601" s="3"/>
      <c r="H601"/>
      <c r="I601"/>
      <c r="J601"/>
      <c r="K601"/>
      <c r="L601"/>
      <c r="M601"/>
      <c r="N601"/>
      <c r="O601"/>
      <c r="P601"/>
    </row>
    <row r="602" spans="2:16" s="39" customFormat="1" x14ac:dyDescent="0.2">
      <c r="B602"/>
      <c r="C602" s="9"/>
      <c r="E602"/>
      <c r="F602"/>
      <c r="G602" s="3"/>
      <c r="H602"/>
      <c r="I602"/>
      <c r="J602"/>
      <c r="K602"/>
      <c r="L602"/>
      <c r="M602"/>
      <c r="N602"/>
      <c r="O602"/>
      <c r="P602"/>
    </row>
    <row r="603" spans="2:16" s="39" customFormat="1" x14ac:dyDescent="0.2">
      <c r="B603"/>
      <c r="C603" s="9"/>
      <c r="E603"/>
      <c r="F603"/>
      <c r="G603" s="3"/>
      <c r="H603"/>
      <c r="I603"/>
      <c r="J603"/>
      <c r="K603"/>
      <c r="L603"/>
      <c r="M603"/>
      <c r="N603"/>
      <c r="O603"/>
      <c r="P603"/>
    </row>
    <row r="604" spans="2:16" s="39" customFormat="1" x14ac:dyDescent="0.2">
      <c r="B604"/>
      <c r="C604" s="9"/>
      <c r="E604"/>
      <c r="F604"/>
      <c r="G604" s="3"/>
      <c r="H604"/>
      <c r="I604"/>
      <c r="J604"/>
      <c r="K604"/>
      <c r="L604"/>
      <c r="M604"/>
      <c r="N604"/>
      <c r="O604"/>
      <c r="P604"/>
    </row>
    <row r="605" spans="2:16" s="39" customFormat="1" x14ac:dyDescent="0.2">
      <c r="B605"/>
      <c r="C605" s="9"/>
      <c r="E605"/>
      <c r="F605"/>
      <c r="G605" s="3"/>
      <c r="H605"/>
      <c r="I605"/>
      <c r="J605"/>
      <c r="K605"/>
      <c r="L605"/>
      <c r="M605"/>
      <c r="N605"/>
      <c r="O605"/>
      <c r="P605"/>
    </row>
    <row r="606" spans="2:16" s="39" customFormat="1" x14ac:dyDescent="0.2">
      <c r="B606"/>
      <c r="C606" s="9"/>
      <c r="E606"/>
      <c r="F606"/>
      <c r="G606" s="3"/>
      <c r="H606"/>
      <c r="I606"/>
      <c r="J606"/>
      <c r="K606"/>
      <c r="L606"/>
      <c r="M606"/>
      <c r="N606"/>
      <c r="O606"/>
      <c r="P606"/>
    </row>
    <row r="607" spans="2:16" s="39" customFormat="1" x14ac:dyDescent="0.2">
      <c r="B607"/>
      <c r="C607" s="9"/>
      <c r="E607"/>
      <c r="F607"/>
      <c r="G607" s="3"/>
      <c r="H607"/>
      <c r="I607"/>
      <c r="J607"/>
      <c r="K607"/>
      <c r="L607"/>
      <c r="M607"/>
      <c r="N607"/>
      <c r="O607"/>
      <c r="P607"/>
    </row>
    <row r="608" spans="2:16" s="39" customFormat="1" x14ac:dyDescent="0.2">
      <c r="B608"/>
      <c r="C608" s="9"/>
      <c r="E608"/>
      <c r="F608"/>
      <c r="G608" s="3"/>
      <c r="H608"/>
      <c r="I608"/>
      <c r="J608"/>
      <c r="K608"/>
      <c r="L608"/>
      <c r="M608"/>
      <c r="N608"/>
      <c r="O608"/>
      <c r="P608"/>
    </row>
    <row r="609" spans="2:16" s="39" customFormat="1" x14ac:dyDescent="0.2">
      <c r="B609"/>
      <c r="C609" s="9"/>
      <c r="E609"/>
      <c r="F609"/>
      <c r="G609" s="3"/>
      <c r="H609"/>
      <c r="I609"/>
      <c r="J609"/>
      <c r="K609"/>
      <c r="L609"/>
      <c r="M609"/>
      <c r="N609"/>
      <c r="O609"/>
      <c r="P609"/>
    </row>
    <row r="610" spans="2:16" s="39" customFormat="1" x14ac:dyDescent="0.2">
      <c r="B610"/>
      <c r="C610" s="9"/>
      <c r="E610"/>
      <c r="F610"/>
      <c r="G610" s="3"/>
      <c r="H610"/>
      <c r="I610"/>
      <c r="J610"/>
      <c r="K610"/>
      <c r="L610"/>
      <c r="M610"/>
      <c r="N610"/>
      <c r="O610"/>
      <c r="P610"/>
    </row>
    <row r="611" spans="2:16" s="39" customFormat="1" x14ac:dyDescent="0.2">
      <c r="B611"/>
      <c r="C611" s="9"/>
      <c r="E611"/>
      <c r="F611"/>
      <c r="G611" s="3"/>
      <c r="H611"/>
      <c r="I611"/>
      <c r="J611"/>
      <c r="K611"/>
      <c r="L611"/>
      <c r="M611"/>
      <c r="N611"/>
      <c r="O611"/>
      <c r="P611"/>
    </row>
    <row r="612" spans="2:16" s="39" customFormat="1" x14ac:dyDescent="0.2">
      <c r="B612"/>
      <c r="C612" s="9"/>
      <c r="E612"/>
      <c r="F612"/>
      <c r="G612" s="3"/>
      <c r="H612"/>
      <c r="I612"/>
      <c r="J612"/>
      <c r="K612"/>
      <c r="L612"/>
      <c r="M612"/>
      <c r="N612"/>
      <c r="O612"/>
      <c r="P612"/>
    </row>
    <row r="613" spans="2:16" s="39" customFormat="1" x14ac:dyDescent="0.2">
      <c r="B613"/>
      <c r="C613" s="9"/>
      <c r="E613"/>
      <c r="F613"/>
      <c r="G613" s="3"/>
      <c r="H613"/>
      <c r="I613"/>
      <c r="J613"/>
      <c r="K613"/>
      <c r="L613"/>
      <c r="M613"/>
      <c r="N613"/>
      <c r="O613"/>
      <c r="P613"/>
    </row>
    <row r="614" spans="2:16" s="39" customFormat="1" x14ac:dyDescent="0.2">
      <c r="B614"/>
      <c r="C614" s="9"/>
      <c r="E614"/>
      <c r="F614"/>
      <c r="G614" s="3"/>
      <c r="H614"/>
      <c r="I614"/>
      <c r="J614"/>
      <c r="K614"/>
      <c r="L614"/>
      <c r="M614"/>
      <c r="N614"/>
      <c r="O614"/>
      <c r="P614"/>
    </row>
    <row r="615" spans="2:16" s="39" customFormat="1" x14ac:dyDescent="0.2">
      <c r="B615"/>
      <c r="C615" s="9"/>
      <c r="E615"/>
      <c r="F615"/>
      <c r="G615" s="3"/>
      <c r="H615"/>
      <c r="I615"/>
      <c r="J615"/>
      <c r="K615"/>
      <c r="L615"/>
      <c r="M615"/>
      <c r="N615"/>
      <c r="O615"/>
      <c r="P615"/>
    </row>
    <row r="616" spans="2:16" s="39" customFormat="1" x14ac:dyDescent="0.2">
      <c r="B616"/>
      <c r="C616" s="9"/>
      <c r="E616"/>
      <c r="F616"/>
      <c r="G616" s="3"/>
      <c r="H616"/>
      <c r="I616"/>
      <c r="J616"/>
      <c r="K616"/>
      <c r="L616"/>
      <c r="M616"/>
      <c r="N616"/>
      <c r="O616"/>
      <c r="P616"/>
    </row>
    <row r="617" spans="2:16" s="39" customFormat="1" x14ac:dyDescent="0.2">
      <c r="B617"/>
      <c r="C617" s="9"/>
      <c r="E617"/>
      <c r="F617"/>
      <c r="G617" s="3"/>
      <c r="H617"/>
      <c r="I617"/>
      <c r="J617"/>
      <c r="K617"/>
      <c r="L617"/>
      <c r="M617"/>
      <c r="N617"/>
      <c r="O617"/>
      <c r="P617"/>
    </row>
    <row r="618" spans="2:16" s="39" customFormat="1" x14ac:dyDescent="0.2">
      <c r="B618"/>
      <c r="C618" s="9"/>
      <c r="E618"/>
      <c r="F618"/>
      <c r="G618" s="3"/>
      <c r="H618"/>
      <c r="I618"/>
      <c r="J618"/>
      <c r="K618"/>
      <c r="L618"/>
      <c r="M618"/>
      <c r="N618"/>
      <c r="O618"/>
      <c r="P618"/>
    </row>
    <row r="619" spans="2:16" s="39" customFormat="1" x14ac:dyDescent="0.2">
      <c r="B619"/>
      <c r="C619" s="9"/>
      <c r="E619"/>
      <c r="F619"/>
      <c r="G619" s="3"/>
      <c r="H619"/>
      <c r="I619"/>
      <c r="J619"/>
      <c r="K619"/>
      <c r="L619"/>
      <c r="M619"/>
      <c r="N619"/>
      <c r="O619"/>
      <c r="P619"/>
    </row>
    <row r="620" spans="2:16" s="39" customFormat="1" x14ac:dyDescent="0.2">
      <c r="B620"/>
      <c r="C620" s="9"/>
      <c r="E620"/>
      <c r="F620"/>
      <c r="G620" s="3"/>
      <c r="H620"/>
      <c r="I620"/>
      <c r="J620"/>
      <c r="K620"/>
      <c r="L620"/>
      <c r="M620"/>
      <c r="N620"/>
      <c r="O620"/>
      <c r="P620"/>
    </row>
    <row r="621" spans="2:16" s="39" customFormat="1" x14ac:dyDescent="0.2">
      <c r="B621"/>
      <c r="C621" s="9"/>
      <c r="E621"/>
      <c r="F621"/>
      <c r="G621" s="3"/>
      <c r="H621"/>
      <c r="I621"/>
      <c r="J621"/>
      <c r="K621"/>
      <c r="L621"/>
      <c r="M621"/>
      <c r="N621"/>
      <c r="O621"/>
      <c r="P621"/>
    </row>
    <row r="622" spans="2:16" s="39" customFormat="1" x14ac:dyDescent="0.2">
      <c r="B622"/>
      <c r="C622" s="9"/>
      <c r="E622"/>
      <c r="F622"/>
      <c r="G622" s="3"/>
      <c r="H622"/>
      <c r="I622"/>
      <c r="J622"/>
      <c r="K622"/>
      <c r="L622"/>
      <c r="M622"/>
      <c r="N622"/>
      <c r="O622"/>
      <c r="P622"/>
    </row>
    <row r="623" spans="2:16" s="39" customFormat="1" x14ac:dyDescent="0.2">
      <c r="B623"/>
      <c r="C623" s="9"/>
      <c r="E623"/>
      <c r="F623"/>
      <c r="G623" s="3"/>
      <c r="H623"/>
      <c r="I623"/>
      <c r="J623"/>
      <c r="K623"/>
      <c r="L623"/>
      <c r="M623"/>
      <c r="N623"/>
      <c r="O623"/>
      <c r="P623"/>
    </row>
    <row r="624" spans="2:16" s="39" customFormat="1" x14ac:dyDescent="0.2">
      <c r="B624"/>
      <c r="C624" s="9"/>
      <c r="E624"/>
      <c r="F624"/>
      <c r="G624" s="3"/>
      <c r="H624"/>
      <c r="I624"/>
      <c r="J624"/>
      <c r="K624"/>
      <c r="L624"/>
      <c r="M624"/>
      <c r="N624"/>
      <c r="O624"/>
      <c r="P624"/>
    </row>
    <row r="625" spans="2:16" s="39" customFormat="1" x14ac:dyDescent="0.2">
      <c r="B625"/>
      <c r="C625" s="9"/>
      <c r="E625"/>
      <c r="F625"/>
      <c r="G625" s="3"/>
      <c r="H625"/>
      <c r="I625"/>
      <c r="J625"/>
      <c r="K625"/>
      <c r="L625"/>
      <c r="M625"/>
      <c r="N625"/>
      <c r="O625"/>
      <c r="P625"/>
    </row>
    <row r="626" spans="2:16" s="39" customFormat="1" x14ac:dyDescent="0.2">
      <c r="B626"/>
      <c r="C626" s="9"/>
      <c r="E626"/>
      <c r="F626"/>
      <c r="G626" s="3"/>
      <c r="H626"/>
      <c r="I626"/>
      <c r="J626"/>
      <c r="K626"/>
      <c r="L626"/>
      <c r="M626"/>
      <c r="N626"/>
      <c r="O626"/>
      <c r="P626"/>
    </row>
    <row r="627" spans="2:16" s="39" customFormat="1" x14ac:dyDescent="0.2">
      <c r="B627"/>
      <c r="C627" s="9"/>
      <c r="E627"/>
      <c r="F627"/>
      <c r="G627" s="3"/>
      <c r="H627"/>
      <c r="I627"/>
      <c r="J627"/>
      <c r="K627"/>
      <c r="L627"/>
      <c r="M627"/>
      <c r="N627"/>
      <c r="O627"/>
      <c r="P627"/>
    </row>
    <row r="628" spans="2:16" s="39" customFormat="1" x14ac:dyDescent="0.2">
      <c r="B628"/>
      <c r="C628" s="9"/>
      <c r="E628"/>
      <c r="F628"/>
      <c r="G628" s="3"/>
      <c r="H628"/>
      <c r="I628"/>
      <c r="J628"/>
      <c r="K628"/>
      <c r="L628"/>
      <c r="M628"/>
      <c r="N628"/>
      <c r="O628"/>
      <c r="P628"/>
    </row>
    <row r="629" spans="2:16" s="39" customFormat="1" x14ac:dyDescent="0.2">
      <c r="B629"/>
      <c r="C629" s="9"/>
      <c r="E629"/>
      <c r="F629"/>
      <c r="G629" s="3"/>
      <c r="H629"/>
      <c r="I629"/>
      <c r="J629"/>
      <c r="K629"/>
      <c r="L629"/>
      <c r="M629"/>
      <c r="N629"/>
      <c r="O629"/>
      <c r="P629"/>
    </row>
    <row r="630" spans="2:16" s="39" customFormat="1" x14ac:dyDescent="0.2">
      <c r="B630"/>
      <c r="C630" s="9"/>
      <c r="E630"/>
      <c r="F630"/>
      <c r="G630" s="3"/>
      <c r="H630"/>
      <c r="I630"/>
      <c r="J630"/>
      <c r="K630"/>
      <c r="L630"/>
      <c r="M630"/>
      <c r="N630"/>
      <c r="O630"/>
      <c r="P630"/>
    </row>
    <row r="631" spans="2:16" s="39" customFormat="1" x14ac:dyDescent="0.2">
      <c r="B631"/>
      <c r="C631" s="9"/>
      <c r="E631"/>
      <c r="F631"/>
      <c r="G631" s="3"/>
      <c r="H631"/>
      <c r="I631"/>
      <c r="J631"/>
      <c r="K631"/>
      <c r="L631"/>
      <c r="M631"/>
      <c r="N631"/>
      <c r="O631"/>
      <c r="P631"/>
    </row>
    <row r="632" spans="2:16" s="39" customFormat="1" x14ac:dyDescent="0.2">
      <c r="B632"/>
      <c r="C632" s="9"/>
      <c r="E632"/>
      <c r="F632"/>
      <c r="G632" s="3"/>
      <c r="H632"/>
      <c r="I632"/>
      <c r="J632"/>
      <c r="K632"/>
      <c r="L632"/>
      <c r="M632"/>
      <c r="N632"/>
      <c r="O632"/>
      <c r="P632"/>
    </row>
    <row r="633" spans="2:16" s="39" customFormat="1" x14ac:dyDescent="0.2">
      <c r="B633"/>
      <c r="C633" s="9"/>
      <c r="E633"/>
      <c r="F633"/>
      <c r="G633" s="3"/>
      <c r="H633"/>
      <c r="I633"/>
      <c r="J633"/>
      <c r="K633"/>
      <c r="L633"/>
      <c r="M633"/>
      <c r="N633"/>
      <c r="O633"/>
      <c r="P633"/>
    </row>
    <row r="634" spans="2:16" s="39" customFormat="1" x14ac:dyDescent="0.2">
      <c r="B634"/>
      <c r="C634" s="9"/>
      <c r="E634"/>
      <c r="F634"/>
      <c r="G634" s="3"/>
      <c r="H634"/>
      <c r="I634"/>
      <c r="J634"/>
      <c r="K634"/>
      <c r="L634"/>
      <c r="M634"/>
      <c r="N634"/>
      <c r="O634"/>
      <c r="P634"/>
    </row>
    <row r="635" spans="2:16" s="39" customFormat="1" x14ac:dyDescent="0.2">
      <c r="B635"/>
      <c r="C635" s="9"/>
      <c r="E635"/>
      <c r="F635"/>
      <c r="G635" s="3"/>
      <c r="H635"/>
      <c r="I635"/>
      <c r="J635"/>
      <c r="K635"/>
      <c r="L635"/>
      <c r="M635"/>
      <c r="N635"/>
      <c r="O635"/>
      <c r="P635"/>
    </row>
    <row r="636" spans="2:16" s="39" customFormat="1" x14ac:dyDescent="0.2">
      <c r="B636"/>
      <c r="C636" s="9"/>
      <c r="E636"/>
      <c r="F636"/>
      <c r="G636" s="3"/>
      <c r="H636"/>
      <c r="I636"/>
      <c r="J636"/>
      <c r="K636"/>
      <c r="L636"/>
      <c r="M636"/>
      <c r="N636"/>
      <c r="O636"/>
      <c r="P636"/>
    </row>
    <row r="637" spans="2:16" s="39" customFormat="1" x14ac:dyDescent="0.2">
      <c r="B637"/>
      <c r="C637" s="9"/>
      <c r="E637"/>
      <c r="F637"/>
      <c r="G637" s="3"/>
      <c r="H637"/>
      <c r="I637"/>
      <c r="J637"/>
      <c r="K637"/>
      <c r="L637"/>
      <c r="M637"/>
      <c r="N637"/>
      <c r="O637"/>
      <c r="P637"/>
    </row>
    <row r="638" spans="2:16" s="39" customFormat="1" x14ac:dyDescent="0.2">
      <c r="B638"/>
      <c r="C638" s="9"/>
      <c r="E638"/>
      <c r="F638"/>
      <c r="G638" s="3"/>
      <c r="H638"/>
      <c r="I638"/>
      <c r="J638"/>
      <c r="K638"/>
      <c r="L638"/>
      <c r="M638"/>
      <c r="N638"/>
      <c r="O638"/>
      <c r="P638"/>
    </row>
    <row r="639" spans="2:16" s="39" customFormat="1" x14ac:dyDescent="0.2">
      <c r="B639"/>
      <c r="C639" s="9"/>
      <c r="E639"/>
      <c r="F639"/>
      <c r="G639" s="3"/>
      <c r="H639"/>
      <c r="I639"/>
      <c r="J639"/>
      <c r="K639"/>
      <c r="L639"/>
      <c r="M639"/>
      <c r="N639"/>
      <c r="O639"/>
      <c r="P639"/>
    </row>
    <row r="640" spans="2:16" s="39" customFormat="1" x14ac:dyDescent="0.2">
      <c r="B640"/>
      <c r="C640" s="9"/>
      <c r="E640"/>
      <c r="F640"/>
      <c r="G640" s="3"/>
      <c r="H640"/>
      <c r="I640"/>
      <c r="J640"/>
      <c r="K640"/>
      <c r="L640"/>
      <c r="M640"/>
      <c r="N640"/>
      <c r="O640"/>
      <c r="P640"/>
    </row>
    <row r="641" spans="2:16" s="39" customFormat="1" x14ac:dyDescent="0.2">
      <c r="B641"/>
      <c r="C641" s="9"/>
      <c r="E641"/>
      <c r="F641"/>
      <c r="G641" s="3"/>
      <c r="H641"/>
      <c r="I641"/>
      <c r="J641"/>
      <c r="K641"/>
      <c r="L641"/>
      <c r="M641"/>
      <c r="N641"/>
      <c r="O641"/>
      <c r="P641"/>
    </row>
    <row r="642" spans="2:16" s="39" customFormat="1" x14ac:dyDescent="0.2">
      <c r="B642"/>
      <c r="C642" s="9"/>
      <c r="E642"/>
      <c r="F642"/>
      <c r="G642" s="3"/>
      <c r="H642"/>
      <c r="I642"/>
      <c r="J642"/>
      <c r="K642"/>
      <c r="L642"/>
      <c r="M642"/>
      <c r="N642"/>
      <c r="O642"/>
      <c r="P642"/>
    </row>
    <row r="643" spans="2:16" s="39" customFormat="1" x14ac:dyDescent="0.2">
      <c r="B643"/>
      <c r="C643" s="9"/>
      <c r="E643"/>
      <c r="F643"/>
      <c r="G643" s="3"/>
      <c r="H643"/>
      <c r="I643"/>
      <c r="J643"/>
      <c r="K643"/>
      <c r="L643"/>
      <c r="M643"/>
      <c r="N643"/>
      <c r="O643"/>
      <c r="P643"/>
    </row>
    <row r="644" spans="2:16" s="39" customFormat="1" x14ac:dyDescent="0.2">
      <c r="B644"/>
      <c r="C644" s="9"/>
      <c r="E644"/>
      <c r="F644"/>
      <c r="G644" s="3"/>
      <c r="H644"/>
      <c r="I644"/>
      <c r="J644"/>
      <c r="K644"/>
      <c r="L644"/>
      <c r="M644"/>
      <c r="N644"/>
      <c r="O644"/>
      <c r="P644"/>
    </row>
    <row r="645" spans="2:16" s="39" customFormat="1" x14ac:dyDescent="0.2">
      <c r="B645"/>
      <c r="C645" s="9"/>
      <c r="E645"/>
      <c r="F645"/>
      <c r="G645" s="3"/>
      <c r="H645"/>
      <c r="I645"/>
      <c r="J645"/>
      <c r="K645"/>
      <c r="L645"/>
      <c r="M645"/>
      <c r="N645"/>
      <c r="O645"/>
      <c r="P645"/>
    </row>
    <row r="646" spans="2:16" s="39" customFormat="1" x14ac:dyDescent="0.2">
      <c r="B646"/>
      <c r="C646" s="9"/>
      <c r="E646"/>
      <c r="F646"/>
      <c r="G646" s="3"/>
      <c r="H646"/>
      <c r="I646"/>
      <c r="J646"/>
      <c r="K646"/>
      <c r="L646"/>
      <c r="M646"/>
      <c r="N646"/>
      <c r="O646"/>
      <c r="P646"/>
    </row>
    <row r="647" spans="2:16" s="39" customFormat="1" x14ac:dyDescent="0.2">
      <c r="B647"/>
      <c r="C647" s="9"/>
      <c r="E647"/>
      <c r="F647"/>
      <c r="G647" s="3"/>
      <c r="H647"/>
      <c r="I647"/>
      <c r="J647"/>
      <c r="K647"/>
      <c r="L647"/>
      <c r="M647"/>
      <c r="N647"/>
      <c r="O647"/>
      <c r="P647"/>
    </row>
    <row r="648" spans="2:16" s="39" customFormat="1" x14ac:dyDescent="0.2">
      <c r="B648"/>
      <c r="C648" s="9"/>
      <c r="E648"/>
      <c r="F648"/>
      <c r="G648" s="3"/>
      <c r="H648"/>
      <c r="I648"/>
      <c r="J648"/>
      <c r="K648"/>
      <c r="L648"/>
      <c r="M648"/>
      <c r="N648"/>
      <c r="O648"/>
      <c r="P648"/>
    </row>
    <row r="649" spans="2:16" s="39" customFormat="1" x14ac:dyDescent="0.2">
      <c r="B649"/>
      <c r="C649" s="9"/>
      <c r="E649"/>
      <c r="F649"/>
      <c r="G649" s="3"/>
      <c r="H649"/>
      <c r="I649"/>
      <c r="J649"/>
      <c r="K649"/>
      <c r="L649"/>
      <c r="M649"/>
      <c r="N649"/>
      <c r="O649"/>
      <c r="P649"/>
    </row>
    <row r="650" spans="2:16" s="39" customFormat="1" x14ac:dyDescent="0.2">
      <c r="B650"/>
      <c r="C650" s="9"/>
      <c r="E650"/>
      <c r="F650"/>
      <c r="G650" s="3"/>
      <c r="H650"/>
      <c r="I650"/>
      <c r="J650"/>
      <c r="K650"/>
      <c r="L650"/>
      <c r="M650"/>
      <c r="N650"/>
      <c r="O650"/>
      <c r="P650"/>
    </row>
    <row r="651" spans="2:16" s="39" customFormat="1" x14ac:dyDescent="0.2">
      <c r="B651"/>
      <c r="C651" s="9"/>
      <c r="E651"/>
      <c r="F651"/>
      <c r="G651" s="3"/>
      <c r="H651"/>
      <c r="I651"/>
      <c r="J651"/>
      <c r="K651"/>
      <c r="L651"/>
      <c r="M651"/>
      <c r="N651"/>
      <c r="O651"/>
      <c r="P651"/>
    </row>
    <row r="652" spans="2:16" s="39" customFormat="1" x14ac:dyDescent="0.2">
      <c r="B652"/>
      <c r="C652" s="9"/>
      <c r="E652"/>
      <c r="F652"/>
      <c r="G652" s="3"/>
      <c r="H652"/>
      <c r="I652"/>
      <c r="J652"/>
      <c r="K652"/>
      <c r="L652"/>
      <c r="M652"/>
      <c r="N652"/>
      <c r="O652"/>
      <c r="P652"/>
    </row>
    <row r="653" spans="2:16" s="39" customFormat="1" x14ac:dyDescent="0.2">
      <c r="B653"/>
      <c r="C653" s="9"/>
      <c r="E653"/>
      <c r="F653"/>
      <c r="G653" s="3"/>
      <c r="H653"/>
      <c r="I653"/>
      <c r="J653"/>
      <c r="K653"/>
      <c r="L653"/>
      <c r="M653"/>
      <c r="N653"/>
      <c r="O653"/>
      <c r="P653"/>
    </row>
    <row r="654" spans="2:16" s="39" customFormat="1" x14ac:dyDescent="0.2">
      <c r="B654"/>
      <c r="C654" s="9"/>
      <c r="E654"/>
      <c r="F654"/>
      <c r="G654" s="3"/>
      <c r="H654"/>
      <c r="I654"/>
      <c r="J654"/>
      <c r="K654"/>
      <c r="L654"/>
      <c r="M654"/>
      <c r="N654"/>
      <c r="O654"/>
      <c r="P654"/>
    </row>
    <row r="655" spans="2:16" s="39" customFormat="1" x14ac:dyDescent="0.2">
      <c r="B655"/>
      <c r="C655" s="9"/>
      <c r="E655"/>
      <c r="F655"/>
      <c r="G655" s="3"/>
      <c r="H655"/>
      <c r="I655"/>
      <c r="J655"/>
      <c r="K655"/>
      <c r="L655"/>
      <c r="M655"/>
      <c r="N655"/>
      <c r="O655"/>
      <c r="P655"/>
    </row>
    <row r="656" spans="2:16" s="39" customFormat="1" x14ac:dyDescent="0.2">
      <c r="B656"/>
      <c r="C656" s="9"/>
      <c r="E656"/>
      <c r="F656"/>
      <c r="G656" s="3"/>
      <c r="H656"/>
      <c r="I656"/>
      <c r="J656"/>
      <c r="K656"/>
      <c r="L656"/>
      <c r="M656"/>
      <c r="N656"/>
      <c r="O656"/>
      <c r="P656"/>
    </row>
    <row r="657" spans="2:16" s="39" customFormat="1" x14ac:dyDescent="0.2">
      <c r="B657"/>
      <c r="C657" s="9"/>
      <c r="E657"/>
      <c r="F657"/>
      <c r="G657" s="3"/>
      <c r="H657"/>
      <c r="I657"/>
      <c r="J657"/>
      <c r="K657"/>
      <c r="L657"/>
      <c r="M657"/>
      <c r="N657"/>
      <c r="O657"/>
      <c r="P657"/>
    </row>
    <row r="658" spans="2:16" s="39" customFormat="1" x14ac:dyDescent="0.2">
      <c r="B658"/>
      <c r="C658" s="9"/>
      <c r="E658"/>
      <c r="F658"/>
      <c r="G658" s="3"/>
      <c r="H658"/>
      <c r="I658"/>
      <c r="J658"/>
      <c r="K658"/>
      <c r="L658"/>
      <c r="M658"/>
      <c r="N658"/>
      <c r="O658"/>
      <c r="P658"/>
    </row>
    <row r="659" spans="2:16" s="39" customFormat="1" x14ac:dyDescent="0.2">
      <c r="B659"/>
      <c r="C659" s="9"/>
      <c r="E659"/>
      <c r="F659"/>
      <c r="G659" s="3"/>
      <c r="H659"/>
      <c r="I659"/>
      <c r="J659"/>
      <c r="K659"/>
      <c r="L659"/>
      <c r="M659"/>
      <c r="N659"/>
      <c r="O659"/>
      <c r="P659"/>
    </row>
    <row r="660" spans="2:16" s="39" customFormat="1" x14ac:dyDescent="0.2">
      <c r="B660"/>
      <c r="C660" s="9"/>
      <c r="E660"/>
      <c r="F660"/>
      <c r="G660" s="3"/>
      <c r="H660"/>
      <c r="I660"/>
      <c r="J660"/>
      <c r="K660"/>
      <c r="L660"/>
      <c r="M660"/>
      <c r="N660"/>
      <c r="O660"/>
      <c r="P660"/>
    </row>
    <row r="661" spans="2:16" s="39" customFormat="1" x14ac:dyDescent="0.2">
      <c r="B661"/>
      <c r="C661" s="9"/>
      <c r="E661"/>
      <c r="F661"/>
      <c r="G661" s="3"/>
      <c r="H661"/>
      <c r="I661"/>
      <c r="J661"/>
      <c r="K661"/>
      <c r="L661"/>
      <c r="M661"/>
      <c r="N661"/>
      <c r="O661"/>
      <c r="P661"/>
    </row>
    <row r="662" spans="2:16" s="39" customFormat="1" x14ac:dyDescent="0.2">
      <c r="B662"/>
      <c r="C662" s="9"/>
      <c r="E662"/>
      <c r="F662"/>
      <c r="G662" s="3"/>
      <c r="H662"/>
      <c r="I662"/>
      <c r="J662"/>
      <c r="K662"/>
      <c r="L662"/>
      <c r="M662"/>
      <c r="N662"/>
      <c r="O662"/>
      <c r="P662"/>
    </row>
    <row r="663" spans="2:16" s="39" customFormat="1" x14ac:dyDescent="0.2">
      <c r="B663"/>
      <c r="C663" s="9"/>
      <c r="E663"/>
      <c r="F663"/>
      <c r="G663" s="3"/>
      <c r="H663"/>
      <c r="I663"/>
      <c r="J663"/>
      <c r="K663"/>
      <c r="L663"/>
      <c r="M663"/>
      <c r="N663"/>
      <c r="O663"/>
      <c r="P663"/>
    </row>
    <row r="664" spans="2:16" s="39" customFormat="1" x14ac:dyDescent="0.2">
      <c r="B664"/>
      <c r="C664" s="9"/>
      <c r="E664"/>
      <c r="F664"/>
      <c r="G664" s="3"/>
      <c r="H664"/>
      <c r="I664"/>
      <c r="J664"/>
      <c r="K664"/>
      <c r="L664"/>
      <c r="M664"/>
      <c r="N664"/>
      <c r="O664"/>
      <c r="P664"/>
    </row>
    <row r="665" spans="2:16" s="39" customFormat="1" x14ac:dyDescent="0.2">
      <c r="B665"/>
      <c r="C665" s="9"/>
      <c r="E665"/>
      <c r="F665"/>
      <c r="G665" s="3"/>
      <c r="H665"/>
      <c r="I665"/>
      <c r="J665"/>
      <c r="K665"/>
      <c r="L665"/>
      <c r="M665"/>
      <c r="N665"/>
      <c r="O665"/>
      <c r="P665"/>
    </row>
    <row r="666" spans="2:16" s="39" customFormat="1" x14ac:dyDescent="0.2">
      <c r="B666"/>
      <c r="C666" s="9"/>
      <c r="E666"/>
      <c r="F666"/>
      <c r="G666" s="3"/>
      <c r="H666"/>
      <c r="I666"/>
      <c r="J666"/>
      <c r="K666"/>
      <c r="L666"/>
      <c r="M666"/>
      <c r="N666"/>
      <c r="O666"/>
      <c r="P666"/>
    </row>
    <row r="667" spans="2:16" s="39" customFormat="1" x14ac:dyDescent="0.2">
      <c r="B667"/>
      <c r="C667" s="9"/>
      <c r="E667"/>
      <c r="F667"/>
      <c r="G667" s="3"/>
      <c r="H667"/>
      <c r="I667"/>
      <c r="J667"/>
      <c r="K667"/>
      <c r="L667"/>
      <c r="M667"/>
      <c r="N667"/>
      <c r="O667"/>
      <c r="P667"/>
    </row>
    <row r="668" spans="2:16" s="39" customFormat="1" x14ac:dyDescent="0.2">
      <c r="B668"/>
      <c r="C668" s="9"/>
      <c r="E668"/>
      <c r="F668"/>
      <c r="G668" s="3"/>
      <c r="H668"/>
      <c r="I668"/>
      <c r="J668"/>
      <c r="K668"/>
      <c r="L668"/>
      <c r="M668"/>
      <c r="N668"/>
      <c r="O668"/>
      <c r="P668"/>
    </row>
    <row r="669" spans="2:16" s="39" customFormat="1" x14ac:dyDescent="0.2">
      <c r="B669"/>
      <c r="C669" s="9"/>
      <c r="E669"/>
      <c r="F669"/>
      <c r="G669" s="3"/>
      <c r="H669"/>
      <c r="I669"/>
      <c r="J669"/>
      <c r="K669"/>
      <c r="L669"/>
      <c r="M669"/>
      <c r="N669"/>
      <c r="O669"/>
      <c r="P669"/>
    </row>
    <row r="670" spans="2:16" s="39" customFormat="1" x14ac:dyDescent="0.2">
      <c r="B670"/>
      <c r="C670" s="9"/>
      <c r="E670"/>
      <c r="F670"/>
      <c r="G670" s="3"/>
      <c r="H670"/>
      <c r="I670"/>
      <c r="J670"/>
      <c r="K670"/>
      <c r="L670"/>
      <c r="M670"/>
      <c r="N670"/>
      <c r="O670"/>
      <c r="P670"/>
    </row>
    <row r="671" spans="2:16" s="39" customFormat="1" x14ac:dyDescent="0.2">
      <c r="B671"/>
      <c r="C671" s="9"/>
      <c r="E671"/>
      <c r="F671"/>
      <c r="G671" s="3"/>
      <c r="H671"/>
      <c r="I671"/>
      <c r="J671"/>
      <c r="K671"/>
      <c r="L671"/>
      <c r="M671"/>
      <c r="N671"/>
      <c r="O671"/>
      <c r="P671"/>
    </row>
    <row r="672" spans="2:16" s="39" customFormat="1" x14ac:dyDescent="0.2">
      <c r="B672"/>
      <c r="C672" s="9"/>
      <c r="E672"/>
      <c r="F672"/>
      <c r="G672" s="3"/>
      <c r="H672"/>
      <c r="I672"/>
      <c r="J672"/>
      <c r="K672"/>
      <c r="L672"/>
      <c r="M672"/>
      <c r="N672"/>
      <c r="O672"/>
      <c r="P672"/>
    </row>
    <row r="673" spans="2:16" s="39" customFormat="1" x14ac:dyDescent="0.2">
      <c r="B673"/>
      <c r="C673" s="9"/>
      <c r="E673"/>
      <c r="F673"/>
      <c r="G673" s="3"/>
      <c r="H673"/>
      <c r="I673"/>
      <c r="J673"/>
      <c r="K673"/>
      <c r="L673"/>
      <c r="M673"/>
      <c r="N673"/>
      <c r="O673"/>
      <c r="P673"/>
    </row>
    <row r="674" spans="2:16" s="39" customFormat="1" x14ac:dyDescent="0.2">
      <c r="B674"/>
      <c r="C674" s="9"/>
      <c r="E674"/>
      <c r="F674"/>
      <c r="G674" s="3"/>
      <c r="H674"/>
      <c r="I674"/>
      <c r="J674"/>
      <c r="K674"/>
      <c r="L674"/>
      <c r="M674"/>
      <c r="N674"/>
      <c r="O674"/>
      <c r="P674"/>
    </row>
    <row r="675" spans="2:16" s="39" customFormat="1" x14ac:dyDescent="0.2">
      <c r="B675"/>
      <c r="C675" s="9"/>
      <c r="E675"/>
      <c r="F675"/>
      <c r="G675" s="3"/>
      <c r="H675"/>
      <c r="I675"/>
      <c r="J675"/>
      <c r="K675"/>
      <c r="L675"/>
      <c r="M675"/>
      <c r="N675"/>
      <c r="O675"/>
      <c r="P675"/>
    </row>
    <row r="676" spans="2:16" s="39" customFormat="1" x14ac:dyDescent="0.2">
      <c r="B676"/>
      <c r="C676" s="9"/>
      <c r="E676"/>
      <c r="F676"/>
      <c r="G676" s="3"/>
      <c r="H676"/>
      <c r="I676"/>
      <c r="J676"/>
      <c r="K676"/>
      <c r="L676"/>
      <c r="M676"/>
      <c r="N676"/>
      <c r="O676"/>
      <c r="P676"/>
    </row>
    <row r="677" spans="2:16" s="39" customFormat="1" x14ac:dyDescent="0.2">
      <c r="B677"/>
      <c r="C677" s="9"/>
      <c r="E677"/>
      <c r="F677"/>
      <c r="G677" s="3"/>
      <c r="H677"/>
      <c r="I677"/>
      <c r="J677"/>
      <c r="K677"/>
      <c r="L677"/>
      <c r="M677"/>
      <c r="N677"/>
      <c r="O677"/>
      <c r="P677"/>
    </row>
    <row r="678" spans="2:16" s="39" customFormat="1" x14ac:dyDescent="0.2">
      <c r="B678"/>
      <c r="C678" s="9"/>
      <c r="E678"/>
      <c r="F678"/>
      <c r="G678" s="3"/>
      <c r="H678"/>
      <c r="I678"/>
      <c r="J678"/>
      <c r="K678"/>
      <c r="L678"/>
      <c r="M678"/>
      <c r="N678"/>
      <c r="O678"/>
      <c r="P678"/>
    </row>
    <row r="679" spans="2:16" s="39" customFormat="1" x14ac:dyDescent="0.2">
      <c r="B679"/>
      <c r="C679" s="9"/>
      <c r="E679"/>
      <c r="F679"/>
      <c r="G679" s="3"/>
      <c r="H679"/>
      <c r="I679"/>
      <c r="J679"/>
      <c r="K679"/>
      <c r="L679"/>
      <c r="M679"/>
      <c r="N679"/>
      <c r="O679"/>
      <c r="P679"/>
    </row>
    <row r="680" spans="2:16" s="39" customFormat="1" x14ac:dyDescent="0.2">
      <c r="B680"/>
      <c r="C680" s="9"/>
      <c r="E680"/>
      <c r="F680"/>
      <c r="G680" s="3"/>
      <c r="H680"/>
      <c r="I680"/>
      <c r="J680"/>
      <c r="K680"/>
      <c r="L680"/>
      <c r="M680"/>
      <c r="N680"/>
      <c r="O680"/>
      <c r="P680"/>
    </row>
    <row r="681" spans="2:16" s="39" customFormat="1" x14ac:dyDescent="0.2">
      <c r="B681"/>
      <c r="C681" s="9"/>
      <c r="E681"/>
      <c r="F681"/>
      <c r="G681" s="3"/>
      <c r="H681"/>
      <c r="I681"/>
      <c r="J681"/>
      <c r="K681"/>
      <c r="L681"/>
      <c r="M681"/>
      <c r="N681"/>
      <c r="O681"/>
      <c r="P681"/>
    </row>
    <row r="682" spans="2:16" s="39" customFormat="1" x14ac:dyDescent="0.2">
      <c r="B682"/>
      <c r="C682" s="9"/>
      <c r="E682"/>
      <c r="F682"/>
      <c r="G682" s="3"/>
      <c r="H682"/>
      <c r="I682"/>
      <c r="J682"/>
      <c r="K682"/>
      <c r="L682"/>
      <c r="M682"/>
      <c r="N682"/>
      <c r="O682"/>
      <c r="P682"/>
    </row>
    <row r="683" spans="2:16" s="39" customFormat="1" x14ac:dyDescent="0.2">
      <c r="B683"/>
      <c r="C683" s="9"/>
      <c r="E683"/>
      <c r="F683"/>
      <c r="G683" s="3"/>
      <c r="H683"/>
      <c r="I683"/>
      <c r="J683"/>
      <c r="K683"/>
      <c r="L683"/>
      <c r="M683"/>
      <c r="N683"/>
      <c r="O683"/>
      <c r="P683"/>
    </row>
    <row r="684" spans="2:16" s="39" customFormat="1" x14ac:dyDescent="0.2">
      <c r="B684"/>
      <c r="C684" s="9"/>
      <c r="E684"/>
      <c r="F684"/>
      <c r="G684" s="3"/>
      <c r="H684"/>
      <c r="I684"/>
      <c r="J684"/>
      <c r="K684"/>
      <c r="L684"/>
      <c r="M684"/>
      <c r="N684"/>
      <c r="O684"/>
      <c r="P684"/>
    </row>
    <row r="685" spans="2:16" s="39" customFormat="1" x14ac:dyDescent="0.2">
      <c r="B685"/>
      <c r="C685" s="9"/>
      <c r="E685"/>
      <c r="F685"/>
      <c r="G685" s="3"/>
      <c r="H685"/>
      <c r="I685"/>
      <c r="J685"/>
      <c r="K685"/>
      <c r="L685"/>
      <c r="M685"/>
      <c r="N685"/>
      <c r="O685"/>
      <c r="P685"/>
    </row>
    <row r="686" spans="2:16" s="39" customFormat="1" x14ac:dyDescent="0.2">
      <c r="B686"/>
      <c r="C686" s="9"/>
      <c r="E686"/>
      <c r="F686"/>
      <c r="G686" s="3"/>
      <c r="H686"/>
      <c r="I686"/>
      <c r="J686"/>
      <c r="K686"/>
      <c r="L686"/>
      <c r="M686"/>
      <c r="N686"/>
      <c r="O686"/>
      <c r="P686"/>
    </row>
    <row r="687" spans="2:16" s="39" customFormat="1" x14ac:dyDescent="0.2">
      <c r="B687"/>
      <c r="C687" s="9"/>
      <c r="E687"/>
      <c r="F687"/>
      <c r="G687" s="3"/>
      <c r="H687"/>
      <c r="I687"/>
      <c r="J687"/>
      <c r="K687"/>
      <c r="L687"/>
      <c r="M687"/>
      <c r="N687"/>
      <c r="O687"/>
      <c r="P687"/>
    </row>
    <row r="688" spans="2:16" s="39" customFormat="1" x14ac:dyDescent="0.2">
      <c r="B688"/>
      <c r="C688" s="9"/>
      <c r="E688"/>
      <c r="F688"/>
      <c r="G688" s="3"/>
      <c r="H688"/>
      <c r="I688"/>
      <c r="J688"/>
      <c r="K688"/>
      <c r="L688"/>
      <c r="M688"/>
      <c r="N688"/>
      <c r="O688"/>
      <c r="P688"/>
    </row>
    <row r="689" spans="2:16" s="39" customFormat="1" x14ac:dyDescent="0.2">
      <c r="B689"/>
      <c r="C689" s="9"/>
      <c r="E689"/>
      <c r="F689"/>
      <c r="G689" s="3"/>
      <c r="H689"/>
      <c r="I689"/>
      <c r="J689"/>
      <c r="K689"/>
      <c r="L689"/>
      <c r="M689"/>
      <c r="N689"/>
      <c r="O689"/>
      <c r="P689"/>
    </row>
    <row r="690" spans="2:16" s="39" customFormat="1" x14ac:dyDescent="0.2">
      <c r="B690"/>
      <c r="C690" s="9"/>
      <c r="E690"/>
      <c r="F690"/>
      <c r="G690" s="3"/>
      <c r="H690"/>
      <c r="I690"/>
      <c r="J690"/>
      <c r="K690"/>
      <c r="L690"/>
      <c r="M690"/>
      <c r="N690"/>
      <c r="O690"/>
      <c r="P690"/>
    </row>
    <row r="691" spans="2:16" s="39" customFormat="1" x14ac:dyDescent="0.2">
      <c r="B691"/>
      <c r="C691" s="9"/>
      <c r="E691"/>
      <c r="F691"/>
      <c r="G691" s="3"/>
      <c r="H691"/>
      <c r="I691"/>
      <c r="J691"/>
      <c r="K691"/>
      <c r="L691"/>
      <c r="M691"/>
      <c r="N691"/>
      <c r="O691"/>
      <c r="P691"/>
    </row>
    <row r="692" spans="2:16" s="39" customFormat="1" x14ac:dyDescent="0.2">
      <c r="B692"/>
      <c r="C692" s="9"/>
      <c r="E692"/>
      <c r="F692"/>
      <c r="G692" s="3"/>
      <c r="H692"/>
      <c r="I692"/>
      <c r="J692"/>
      <c r="K692"/>
      <c r="L692"/>
      <c r="M692"/>
      <c r="N692"/>
      <c r="O692"/>
      <c r="P692"/>
    </row>
    <row r="693" spans="2:16" s="39" customFormat="1" x14ac:dyDescent="0.2">
      <c r="B693"/>
      <c r="C693" s="9"/>
      <c r="E693"/>
      <c r="F693"/>
      <c r="G693" s="3"/>
      <c r="H693"/>
      <c r="I693"/>
      <c r="J693"/>
      <c r="K693"/>
      <c r="L693"/>
      <c r="M693"/>
      <c r="N693"/>
      <c r="O693"/>
      <c r="P693"/>
    </row>
    <row r="694" spans="2:16" s="39" customFormat="1" x14ac:dyDescent="0.2">
      <c r="B694"/>
      <c r="C694" s="9"/>
      <c r="E694"/>
      <c r="F694"/>
      <c r="G694" s="3"/>
      <c r="H694"/>
      <c r="I694"/>
      <c r="J694"/>
      <c r="K694"/>
      <c r="L694"/>
      <c r="M694"/>
      <c r="N694"/>
      <c r="O694"/>
      <c r="P694"/>
    </row>
    <row r="695" spans="2:16" s="39" customFormat="1" x14ac:dyDescent="0.2">
      <c r="B695"/>
      <c r="C695" s="9"/>
      <c r="E695"/>
      <c r="F695"/>
      <c r="G695" s="3"/>
      <c r="H695"/>
      <c r="I695"/>
      <c r="J695"/>
      <c r="K695"/>
      <c r="L695"/>
      <c r="M695"/>
      <c r="N695"/>
      <c r="O695"/>
      <c r="P695"/>
    </row>
    <row r="696" spans="2:16" s="39" customFormat="1" x14ac:dyDescent="0.2">
      <c r="B696"/>
      <c r="C696" s="9"/>
      <c r="E696"/>
      <c r="F696"/>
      <c r="G696" s="3"/>
      <c r="H696"/>
      <c r="I696"/>
      <c r="J696"/>
      <c r="K696"/>
      <c r="L696"/>
      <c r="M696"/>
      <c r="N696"/>
      <c r="O696"/>
      <c r="P696"/>
    </row>
    <row r="697" spans="2:16" s="39" customFormat="1" x14ac:dyDescent="0.2">
      <c r="B697"/>
      <c r="C697" s="9"/>
      <c r="E697"/>
      <c r="F697"/>
      <c r="G697" s="3"/>
      <c r="H697"/>
      <c r="I697"/>
      <c r="J697"/>
      <c r="K697"/>
      <c r="L697"/>
      <c r="M697"/>
      <c r="N697"/>
      <c r="O697"/>
      <c r="P697"/>
    </row>
    <row r="698" spans="2:16" s="39" customFormat="1" x14ac:dyDescent="0.2">
      <c r="B698"/>
      <c r="C698" s="9"/>
      <c r="E698"/>
      <c r="F698"/>
      <c r="G698" s="3"/>
      <c r="H698"/>
      <c r="I698"/>
      <c r="J698"/>
      <c r="K698"/>
      <c r="L698"/>
      <c r="M698"/>
      <c r="N698"/>
      <c r="O698"/>
      <c r="P698"/>
    </row>
    <row r="699" spans="2:16" s="39" customFormat="1" x14ac:dyDescent="0.2">
      <c r="B699"/>
      <c r="C699" s="9"/>
      <c r="E699"/>
      <c r="F699"/>
      <c r="G699" s="3"/>
      <c r="H699"/>
      <c r="I699"/>
      <c r="J699"/>
      <c r="K699"/>
      <c r="L699"/>
      <c r="M699"/>
      <c r="N699"/>
      <c r="O699"/>
      <c r="P699"/>
    </row>
    <row r="700" spans="2:16" s="39" customFormat="1" x14ac:dyDescent="0.2">
      <c r="B700"/>
      <c r="C700" s="9"/>
      <c r="E700"/>
      <c r="F700"/>
      <c r="G700" s="3"/>
      <c r="H700"/>
      <c r="I700"/>
      <c r="J700"/>
      <c r="K700"/>
      <c r="L700"/>
      <c r="M700"/>
      <c r="N700"/>
      <c r="O700"/>
      <c r="P700"/>
    </row>
    <row r="701" spans="2:16" s="39" customFormat="1" x14ac:dyDescent="0.2">
      <c r="B701"/>
      <c r="C701" s="9"/>
      <c r="E701"/>
      <c r="F701"/>
      <c r="G701" s="3"/>
      <c r="H701"/>
      <c r="I701"/>
      <c r="J701"/>
      <c r="K701"/>
      <c r="L701"/>
      <c r="M701"/>
      <c r="N701"/>
      <c r="O701"/>
      <c r="P701"/>
    </row>
    <row r="702" spans="2:16" s="39" customFormat="1" x14ac:dyDescent="0.2">
      <c r="B702"/>
      <c r="C702" s="9"/>
      <c r="E702"/>
      <c r="F702"/>
      <c r="G702" s="3"/>
      <c r="H702"/>
      <c r="I702"/>
      <c r="J702"/>
      <c r="K702"/>
      <c r="L702"/>
      <c r="M702"/>
      <c r="N702"/>
      <c r="O702"/>
      <c r="P702"/>
    </row>
    <row r="703" spans="2:16" s="39" customFormat="1" x14ac:dyDescent="0.2">
      <c r="B703"/>
      <c r="C703" s="9"/>
      <c r="E703"/>
      <c r="F703"/>
      <c r="G703" s="3"/>
      <c r="H703"/>
      <c r="I703"/>
      <c r="J703"/>
      <c r="K703"/>
      <c r="L703"/>
      <c r="M703"/>
      <c r="N703"/>
      <c r="O703"/>
      <c r="P703"/>
    </row>
    <row r="704" spans="2:16" s="39" customFormat="1" x14ac:dyDescent="0.2">
      <c r="B704"/>
      <c r="C704" s="9"/>
      <c r="E704"/>
      <c r="F704"/>
      <c r="G704" s="3"/>
      <c r="H704"/>
      <c r="I704"/>
      <c r="J704"/>
      <c r="K704"/>
      <c r="L704"/>
      <c r="M704"/>
      <c r="N704"/>
      <c r="O704"/>
      <c r="P704"/>
    </row>
    <row r="705" spans="2:16" s="39" customFormat="1" x14ac:dyDescent="0.2">
      <c r="B705"/>
      <c r="C705" s="9"/>
      <c r="E705"/>
      <c r="F705"/>
      <c r="G705" s="3"/>
      <c r="H705"/>
      <c r="I705"/>
      <c r="J705"/>
      <c r="K705"/>
      <c r="L705"/>
      <c r="M705"/>
      <c r="N705"/>
      <c r="O705"/>
      <c r="P705"/>
    </row>
    <row r="706" spans="2:16" s="39" customFormat="1" x14ac:dyDescent="0.2">
      <c r="B706"/>
      <c r="C706" s="9"/>
      <c r="E706"/>
      <c r="F706"/>
      <c r="G706" s="3"/>
      <c r="H706"/>
      <c r="I706"/>
      <c r="J706"/>
      <c r="K706"/>
      <c r="L706"/>
      <c r="M706"/>
      <c r="N706"/>
      <c r="O706"/>
      <c r="P706"/>
    </row>
    <row r="707" spans="2:16" s="39" customFormat="1" x14ac:dyDescent="0.2">
      <c r="B707"/>
      <c r="C707" s="9"/>
      <c r="E707"/>
      <c r="F707"/>
      <c r="G707" s="3"/>
      <c r="H707"/>
      <c r="I707"/>
      <c r="J707"/>
      <c r="K707"/>
      <c r="L707"/>
      <c r="M707"/>
      <c r="N707"/>
      <c r="O707"/>
      <c r="P707"/>
    </row>
    <row r="708" spans="2:16" s="39" customFormat="1" x14ac:dyDescent="0.2">
      <c r="B708"/>
      <c r="C708" s="9"/>
      <c r="E708"/>
      <c r="F708"/>
      <c r="G708" s="3"/>
      <c r="H708"/>
      <c r="I708"/>
      <c r="J708"/>
      <c r="K708"/>
      <c r="L708"/>
      <c r="M708"/>
      <c r="N708"/>
      <c r="O708"/>
      <c r="P708"/>
    </row>
    <row r="709" spans="2:16" s="39" customFormat="1" x14ac:dyDescent="0.2">
      <c r="B709"/>
      <c r="C709" s="9"/>
      <c r="E709"/>
      <c r="F709"/>
      <c r="G709" s="3"/>
      <c r="H709"/>
      <c r="I709"/>
      <c r="J709"/>
      <c r="K709"/>
      <c r="L709"/>
      <c r="M709"/>
      <c r="N709"/>
      <c r="O709"/>
      <c r="P709"/>
    </row>
    <row r="710" spans="2:16" s="39" customFormat="1" x14ac:dyDescent="0.2">
      <c r="B710"/>
      <c r="C710" s="9"/>
      <c r="E710"/>
      <c r="F710"/>
      <c r="G710" s="3"/>
      <c r="H710"/>
      <c r="I710"/>
      <c r="J710"/>
      <c r="K710"/>
      <c r="L710"/>
      <c r="M710"/>
      <c r="N710"/>
      <c r="O710"/>
      <c r="P710"/>
    </row>
    <row r="711" spans="2:16" s="39" customFormat="1" x14ac:dyDescent="0.2">
      <c r="B711"/>
      <c r="C711" s="9"/>
      <c r="E711"/>
      <c r="F711"/>
      <c r="G711" s="3"/>
      <c r="H711"/>
      <c r="I711"/>
      <c r="J711"/>
      <c r="K711"/>
      <c r="L711"/>
      <c r="M711"/>
      <c r="N711"/>
      <c r="O711"/>
      <c r="P711"/>
    </row>
    <row r="712" spans="2:16" s="39" customFormat="1" x14ac:dyDescent="0.2">
      <c r="B712"/>
      <c r="C712" s="9"/>
      <c r="E712"/>
      <c r="F712"/>
      <c r="G712" s="3"/>
      <c r="H712"/>
      <c r="I712"/>
      <c r="J712"/>
      <c r="K712"/>
      <c r="L712"/>
      <c r="M712"/>
      <c r="N712"/>
      <c r="O712"/>
      <c r="P712"/>
    </row>
    <row r="713" spans="2:16" s="39" customFormat="1" x14ac:dyDescent="0.2">
      <c r="B713"/>
      <c r="C713" s="9"/>
      <c r="E713"/>
      <c r="F713"/>
      <c r="G713" s="3"/>
      <c r="H713"/>
      <c r="I713"/>
      <c r="J713"/>
      <c r="K713"/>
      <c r="L713"/>
      <c r="M713"/>
      <c r="N713"/>
      <c r="O713"/>
      <c r="P713"/>
    </row>
    <row r="714" spans="2:16" s="39" customFormat="1" x14ac:dyDescent="0.2">
      <c r="B714"/>
      <c r="C714" s="9"/>
      <c r="E714"/>
      <c r="F714"/>
      <c r="G714" s="3"/>
      <c r="H714"/>
      <c r="I714"/>
      <c r="J714"/>
      <c r="K714"/>
      <c r="L714"/>
      <c r="M714"/>
      <c r="N714"/>
      <c r="O714"/>
      <c r="P714"/>
    </row>
    <row r="715" spans="2:16" s="39" customFormat="1" x14ac:dyDescent="0.2">
      <c r="B715"/>
      <c r="C715" s="9"/>
      <c r="E715"/>
      <c r="F715"/>
      <c r="G715" s="3"/>
      <c r="H715"/>
      <c r="I715"/>
      <c r="J715"/>
      <c r="K715"/>
      <c r="L715"/>
      <c r="M715"/>
      <c r="N715"/>
      <c r="O715"/>
      <c r="P715"/>
    </row>
    <row r="716" spans="2:16" s="39" customFormat="1" x14ac:dyDescent="0.2">
      <c r="B716"/>
      <c r="C716" s="9"/>
      <c r="E716"/>
      <c r="F716"/>
      <c r="G716" s="3"/>
      <c r="H716"/>
      <c r="I716"/>
      <c r="J716"/>
      <c r="K716"/>
      <c r="L716"/>
      <c r="M716"/>
      <c r="N716"/>
      <c r="O716"/>
      <c r="P716"/>
    </row>
    <row r="717" spans="2:16" s="39" customFormat="1" x14ac:dyDescent="0.2">
      <c r="B717"/>
      <c r="C717" s="9"/>
      <c r="E717"/>
      <c r="F717"/>
      <c r="G717" s="3"/>
      <c r="H717"/>
      <c r="I717"/>
      <c r="J717"/>
      <c r="K717"/>
      <c r="L717"/>
      <c r="M717"/>
      <c r="N717"/>
      <c r="O717"/>
      <c r="P717"/>
    </row>
    <row r="718" spans="2:16" s="39" customFormat="1" x14ac:dyDescent="0.2">
      <c r="B718"/>
      <c r="C718" s="9"/>
      <c r="E718"/>
      <c r="F718"/>
      <c r="G718" s="3"/>
      <c r="H718"/>
      <c r="I718"/>
      <c r="J718"/>
      <c r="K718"/>
      <c r="L718"/>
      <c r="M718"/>
      <c r="N718"/>
      <c r="O718"/>
      <c r="P718"/>
    </row>
    <row r="719" spans="2:16" s="39" customFormat="1" x14ac:dyDescent="0.2">
      <c r="B719"/>
      <c r="C719" s="9"/>
      <c r="E719"/>
      <c r="F719"/>
      <c r="G719" s="3"/>
      <c r="H719"/>
      <c r="I719"/>
      <c r="J719"/>
      <c r="K719"/>
      <c r="L719"/>
      <c r="M719"/>
      <c r="N719"/>
      <c r="O719"/>
      <c r="P719"/>
    </row>
    <row r="720" spans="2:16" s="39" customFormat="1" x14ac:dyDescent="0.2">
      <c r="B720"/>
      <c r="C720" s="9"/>
      <c r="E720"/>
      <c r="F720"/>
      <c r="G720" s="3"/>
      <c r="H720"/>
      <c r="I720"/>
      <c r="J720"/>
      <c r="K720"/>
      <c r="L720"/>
      <c r="M720"/>
      <c r="N720"/>
      <c r="O720"/>
      <c r="P720"/>
    </row>
    <row r="721" spans="2:16" s="39" customFormat="1" x14ac:dyDescent="0.2">
      <c r="B721"/>
      <c r="C721" s="9"/>
      <c r="E721"/>
      <c r="F721"/>
      <c r="G721" s="3"/>
      <c r="H721"/>
      <c r="I721"/>
      <c r="J721"/>
      <c r="K721"/>
      <c r="L721"/>
      <c r="M721"/>
      <c r="N721"/>
      <c r="O721"/>
      <c r="P721"/>
    </row>
    <row r="722" spans="2:16" s="39" customFormat="1" x14ac:dyDescent="0.2">
      <c r="B722"/>
      <c r="C722" s="9"/>
      <c r="E722"/>
      <c r="F722"/>
      <c r="G722" s="3"/>
      <c r="H722"/>
      <c r="I722"/>
      <c r="J722"/>
      <c r="K722"/>
      <c r="L722"/>
      <c r="M722"/>
      <c r="N722"/>
      <c r="O722"/>
      <c r="P722"/>
    </row>
    <row r="723" spans="2:16" s="39" customFormat="1" x14ac:dyDescent="0.2">
      <c r="B723"/>
      <c r="C723" s="9"/>
      <c r="E723"/>
      <c r="F723"/>
      <c r="G723" s="3"/>
      <c r="H723"/>
      <c r="I723"/>
      <c r="J723"/>
      <c r="K723"/>
      <c r="L723"/>
      <c r="M723"/>
      <c r="N723"/>
      <c r="O723"/>
      <c r="P723"/>
    </row>
    <row r="724" spans="2:16" s="39" customFormat="1" x14ac:dyDescent="0.2">
      <c r="B724"/>
      <c r="C724" s="9"/>
      <c r="E724"/>
      <c r="F724"/>
      <c r="G724" s="3"/>
      <c r="H724"/>
      <c r="I724"/>
      <c r="J724"/>
      <c r="K724"/>
      <c r="L724"/>
      <c r="M724"/>
      <c r="N724"/>
      <c r="O724"/>
      <c r="P724"/>
    </row>
    <row r="725" spans="2:16" s="39" customFormat="1" x14ac:dyDescent="0.2">
      <c r="B725"/>
      <c r="C725" s="9"/>
      <c r="E725"/>
      <c r="F725"/>
      <c r="G725" s="3"/>
      <c r="H725"/>
      <c r="I725"/>
      <c r="J725"/>
      <c r="K725"/>
      <c r="L725"/>
      <c r="M725"/>
      <c r="N725"/>
      <c r="O725"/>
      <c r="P725"/>
    </row>
    <row r="726" spans="2:16" s="39" customFormat="1" x14ac:dyDescent="0.2">
      <c r="B726"/>
      <c r="C726" s="9"/>
      <c r="E726"/>
      <c r="F726"/>
      <c r="G726" s="3"/>
      <c r="H726"/>
      <c r="I726"/>
      <c r="J726"/>
      <c r="K726"/>
      <c r="L726"/>
      <c r="M726"/>
      <c r="N726"/>
      <c r="O726"/>
      <c r="P726"/>
    </row>
    <row r="727" spans="2:16" s="39" customFormat="1" x14ac:dyDescent="0.2">
      <c r="B727"/>
      <c r="C727" s="9"/>
      <c r="E727"/>
      <c r="F727"/>
      <c r="G727" s="3"/>
      <c r="H727"/>
      <c r="I727"/>
      <c r="J727"/>
      <c r="K727"/>
      <c r="L727"/>
      <c r="M727"/>
      <c r="N727"/>
      <c r="O727"/>
      <c r="P727"/>
    </row>
    <row r="728" spans="2:16" s="39" customFormat="1" x14ac:dyDescent="0.2">
      <c r="B728"/>
      <c r="C728" s="9"/>
      <c r="E728"/>
      <c r="F728"/>
      <c r="G728" s="3"/>
      <c r="H728"/>
      <c r="I728"/>
      <c r="J728"/>
      <c r="K728"/>
      <c r="L728"/>
      <c r="M728"/>
      <c r="N728"/>
      <c r="O728"/>
      <c r="P728"/>
    </row>
    <row r="729" spans="2:16" s="39" customFormat="1" x14ac:dyDescent="0.2">
      <c r="B729"/>
      <c r="C729" s="9"/>
      <c r="E729"/>
      <c r="F729"/>
      <c r="G729" s="3"/>
      <c r="H729"/>
      <c r="I729"/>
      <c r="J729"/>
      <c r="K729"/>
      <c r="L729"/>
      <c r="M729"/>
      <c r="N729"/>
      <c r="O729"/>
      <c r="P729"/>
    </row>
    <row r="730" spans="2:16" s="39" customFormat="1" x14ac:dyDescent="0.2">
      <c r="B730"/>
      <c r="C730" s="9"/>
      <c r="E730"/>
      <c r="F730"/>
      <c r="G730" s="3"/>
      <c r="H730"/>
      <c r="I730"/>
      <c r="J730"/>
      <c r="K730"/>
      <c r="L730"/>
      <c r="M730"/>
      <c r="N730"/>
      <c r="O730"/>
      <c r="P730"/>
    </row>
  </sheetData>
  <pageMargins left="0.75" right="0.75" top="1" bottom="1" header="0.5" footer="0.5"/>
  <pageSetup orientation="portrait" horizontalDpi="4294967292" verticalDpi="4294967292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07_05_2017</vt:lpstr>
      <vt:lpstr>07_26_2017</vt:lpstr>
      <vt:lpstr>08_03_2017</vt:lpstr>
      <vt:lpstr>09_08_2017</vt:lpstr>
      <vt:lpstr>09_27_2017</vt:lpstr>
      <vt:lpstr>04_09_2018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Kira Puntenney</dc:creator>
  <cp:lastModifiedBy>Kira Puntenney</cp:lastModifiedBy>
  <dcterms:created xsi:type="dcterms:W3CDTF">2017-10-30T19:16:54Z</dcterms:created>
  <dcterms:modified xsi:type="dcterms:W3CDTF">2018-04-11T18:11:57Z</dcterms:modified>
</cp:coreProperties>
</file>