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8_{5CB262AF-AB80-4B25-A934-BA091DEDACBC}" xr6:coauthVersionLast="47" xr6:coauthVersionMax="47" xr10:uidLastSave="{00000000-0000-0000-0000-000000000000}"/>
  <bookViews>
    <workbookView xWindow="-120" yWindow="-120" windowWidth="29040" windowHeight="15840" activeTab="1" xr2:uid="{ED6D2E46-B73B-43A9-A4E7-4E6971A54737}"/>
  </bookViews>
  <sheets>
    <sheet name="Лист1" sheetId="2" r:id="rId1"/>
    <sheet name="Лист2" sheetId="3" r:id="rId2"/>
  </sheets>
  <definedNames>
    <definedName name="_xlnm._FilterDatabase" localSheetId="0" hidden="1">Лист1!$A$1:$D$50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D2" i="3" a="1"/>
  <c r="D2" i="3" s="1"/>
  <c r="E2" i="3" a="1"/>
  <c r="E2" i="3" s="1"/>
  <c r="F2" i="3" a="1"/>
  <c r="F2" i="3" s="1"/>
  <c r="D3" i="3" a="1"/>
  <c r="D3" i="3" s="1"/>
  <c r="E3" i="3" a="1"/>
  <c r="E3" i="3" s="1"/>
  <c r="F3" i="3" a="1"/>
  <c r="F3" i="3" s="1"/>
  <c r="D4" i="3" a="1"/>
  <c r="D4" i="3" s="1"/>
  <c r="E4" i="3" a="1"/>
  <c r="E4" i="3" s="1"/>
  <c r="F4" i="3" a="1"/>
  <c r="F4" i="3" s="1"/>
  <c r="D5" i="3" a="1"/>
  <c r="D5" i="3" s="1"/>
  <c r="E5" i="3" a="1"/>
  <c r="E5" i="3" s="1"/>
  <c r="F5" i="3" a="1"/>
  <c r="F5" i="3" s="1"/>
  <c r="D6" i="3" a="1"/>
  <c r="D6" i="3" s="1"/>
  <c r="E6" i="3" a="1"/>
  <c r="E6" i="3" s="1"/>
  <c r="F6" i="3" a="1"/>
  <c r="F6" i="3" s="1"/>
  <c r="D7" i="3" a="1"/>
  <c r="D7" i="3" s="1"/>
  <c r="E7" i="3" a="1"/>
  <c r="E7" i="3" s="1"/>
  <c r="F7" i="3" a="1"/>
  <c r="F7" i="3" s="1"/>
  <c r="D8" i="3" a="1"/>
  <c r="D8" i="3" s="1"/>
  <c r="E8" i="3" a="1"/>
  <c r="E8" i="3" s="1"/>
  <c r="F8" i="3" a="1"/>
  <c r="F8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B2" i="3" a="1"/>
  <c r="B2" i="3" s="1"/>
  <c r="C1" i="3" a="1"/>
  <c r="C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<sst xmlns="http://schemas.openxmlformats.org/spreadsheetml/2006/main" count="100" uniqueCount="9">
  <si>
    <t>Тюльпанов</t>
  </si>
  <si>
    <t>Мармеладов</t>
  </si>
  <si>
    <t>Тюленев</t>
  </si>
  <si>
    <t>Котиков</t>
  </si>
  <si>
    <t>Прекрасная</t>
  </si>
  <si>
    <t>Кащеев</t>
  </si>
  <si>
    <t>Машина</t>
  </si>
  <si>
    <t>Телевизор</t>
  </si>
  <si>
    <t>Хлебопечка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</si>
</sst>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172B4D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3"/>
    </xf>
    <xf numFmtId="14" fontId="0" fillId="0" borderId="0" xfId="0" applyNumberFormat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D58D-0ACB-4AD6-BE9D-21FA9EA8BA9A}">
  <dimension ref="A1:L51"/>
  <sheetViews>
    <sheetView workbookViewId="0">
      <selection activeCell="I12" sqref="I12"/>
    </sheetView>
  </sheetViews>
  <sheetFormatPr defaultRowHeight="15" x14ac:dyDescent="0.25"/>
  <cols>
    <col min="1" max="1" width="14.140625" customWidth="1"/>
    <col min="2" max="2" width="16.140625" customWidth="1"/>
    <col min="3" max="3" width="12.28515625" customWidth="1"/>
    <col min="12" max="12" width="10" customWidth="1"/>
  </cols>
  <sheetData>
    <row r="1" spans="1:12" x14ac:dyDescent="0.25">
      <c r="A1" s="3">
        <v>45658</v>
      </c>
      <c r="B1" t="s">
        <v>0</v>
      </c>
      <c r="C1" t="s">
        <v>8</v>
      </c>
      <c r="D1">
        <v>100</v>
      </c>
    </row>
    <row r="2" spans="1:12" x14ac:dyDescent="0.25">
      <c r="A2" s="3">
        <v>45690</v>
      </c>
      <c r="B2" t="s">
        <v>1</v>
      </c>
      <c r="C2" t="s">
        <v>7</v>
      </c>
      <c r="D2">
        <v>1500</v>
      </c>
    </row>
    <row r="3" spans="1:12" x14ac:dyDescent="0.25">
      <c r="A3" s="3">
        <v>45694</v>
      </c>
      <c r="B3" t="s">
        <v>2</v>
      </c>
      <c r="C3" t="s">
        <v>8</v>
      </c>
      <c r="D3">
        <v>250</v>
      </c>
    </row>
    <row r="4" spans="1:12" ht="16.5" x14ac:dyDescent="0.25">
      <c r="A4" s="3">
        <v>45666</v>
      </c>
      <c r="B4" t="s">
        <v>3</v>
      </c>
      <c r="C4" t="s">
        <v>8</v>
      </c>
      <c r="D4">
        <v>250</v>
      </c>
      <c r="L4" s="1"/>
    </row>
    <row r="5" spans="1:12" ht="16.5" x14ac:dyDescent="0.25">
      <c r="A5" s="3">
        <v>45663</v>
      </c>
      <c r="B5" t="s">
        <v>4</v>
      </c>
      <c r="C5" t="s">
        <v>7</v>
      </c>
      <c r="D5">
        <v>1500</v>
      </c>
      <c r="L5" s="1"/>
    </row>
    <row r="6" spans="1:12" ht="16.5" x14ac:dyDescent="0.25">
      <c r="A6" s="3">
        <v>45661</v>
      </c>
      <c r="B6" t="s">
        <v>5</v>
      </c>
      <c r="C6" t="s">
        <v>8</v>
      </c>
      <c r="D6">
        <v>250</v>
      </c>
      <c r="L6" s="2"/>
    </row>
    <row r="7" spans="1:12" ht="16.5" x14ac:dyDescent="0.25">
      <c r="A7" s="3">
        <v>45666</v>
      </c>
      <c r="B7" t="s">
        <v>2</v>
      </c>
      <c r="C7" t="s">
        <v>8</v>
      </c>
      <c r="D7">
        <v>250</v>
      </c>
      <c r="L7" s="2"/>
    </row>
    <row r="8" spans="1:12" ht="16.5" x14ac:dyDescent="0.25">
      <c r="A8" s="3">
        <v>45665</v>
      </c>
      <c r="B8" t="s">
        <v>3</v>
      </c>
      <c r="C8" t="s">
        <v>8</v>
      </c>
      <c r="D8">
        <v>250</v>
      </c>
      <c r="L8" s="2"/>
    </row>
    <row r="9" spans="1:12" ht="16.5" x14ac:dyDescent="0.25">
      <c r="A9" s="3">
        <v>45674</v>
      </c>
      <c r="B9" t="s">
        <v>4</v>
      </c>
      <c r="C9" t="s">
        <v>8</v>
      </c>
      <c r="D9">
        <v>250</v>
      </c>
      <c r="L9" s="2"/>
    </row>
    <row r="10" spans="1:12" x14ac:dyDescent="0.25">
      <c r="A10" s="3">
        <v>45683</v>
      </c>
      <c r="B10" t="s">
        <v>5</v>
      </c>
      <c r="C10" t="s">
        <v>8</v>
      </c>
      <c r="D10">
        <v>250</v>
      </c>
    </row>
    <row r="11" spans="1:12" x14ac:dyDescent="0.25">
      <c r="A11" s="3">
        <v>45692</v>
      </c>
      <c r="B11" t="s">
        <v>0</v>
      </c>
      <c r="C11" t="s">
        <v>8</v>
      </c>
      <c r="D11">
        <v>250</v>
      </c>
    </row>
    <row r="12" spans="1:12" x14ac:dyDescent="0.25">
      <c r="A12" s="3">
        <v>45701</v>
      </c>
      <c r="B12" t="s">
        <v>1</v>
      </c>
      <c r="C12" t="s">
        <v>8</v>
      </c>
      <c r="D12">
        <v>250</v>
      </c>
    </row>
    <row r="13" spans="1:12" x14ac:dyDescent="0.25">
      <c r="A13" s="3">
        <v>45710</v>
      </c>
      <c r="B13" t="s">
        <v>2</v>
      </c>
      <c r="C13" t="s">
        <v>7</v>
      </c>
      <c r="D13">
        <v>1500</v>
      </c>
    </row>
    <row r="14" spans="1:12" x14ac:dyDescent="0.25">
      <c r="A14" s="3">
        <v>45666</v>
      </c>
      <c r="B14" t="s">
        <v>3</v>
      </c>
      <c r="C14" t="s">
        <v>6</v>
      </c>
      <c r="D14">
        <v>10000</v>
      </c>
    </row>
    <row r="15" spans="1:12" x14ac:dyDescent="0.25">
      <c r="A15" s="3">
        <v>45663</v>
      </c>
      <c r="B15" t="s">
        <v>4</v>
      </c>
      <c r="C15" t="s">
        <v>7</v>
      </c>
      <c r="D15">
        <v>1500</v>
      </c>
    </row>
    <row r="16" spans="1:12" x14ac:dyDescent="0.25">
      <c r="A16" s="3">
        <v>45661</v>
      </c>
      <c r="B16" t="s">
        <v>5</v>
      </c>
      <c r="C16" t="s">
        <v>8</v>
      </c>
      <c r="D16">
        <v>250</v>
      </c>
    </row>
    <row r="17" spans="1:4" x14ac:dyDescent="0.25">
      <c r="A17" s="3">
        <v>45662</v>
      </c>
      <c r="B17" t="s">
        <v>2</v>
      </c>
      <c r="C17" t="s">
        <v>6</v>
      </c>
      <c r="D17">
        <v>10000</v>
      </c>
    </row>
    <row r="18" spans="1:4" x14ac:dyDescent="0.25">
      <c r="A18" s="3">
        <v>45688</v>
      </c>
      <c r="B18" t="s">
        <v>3</v>
      </c>
      <c r="C18" t="s">
        <v>6</v>
      </c>
      <c r="D18">
        <v>10000</v>
      </c>
    </row>
    <row r="19" spans="1:4" x14ac:dyDescent="0.25">
      <c r="A19" s="3">
        <v>45690</v>
      </c>
      <c r="B19" t="s">
        <v>4</v>
      </c>
      <c r="C19" t="s">
        <v>8</v>
      </c>
      <c r="D19">
        <v>250</v>
      </c>
    </row>
    <row r="20" spans="1:4" x14ac:dyDescent="0.25">
      <c r="A20" s="3">
        <v>45692</v>
      </c>
      <c r="B20" t="s">
        <v>5</v>
      </c>
      <c r="C20" t="s">
        <v>8</v>
      </c>
      <c r="D20">
        <v>250</v>
      </c>
    </row>
    <row r="21" spans="1:4" x14ac:dyDescent="0.25">
      <c r="A21" s="3">
        <v>45694</v>
      </c>
      <c r="B21" t="s">
        <v>0</v>
      </c>
      <c r="C21" t="s">
        <v>8</v>
      </c>
      <c r="D21">
        <v>250</v>
      </c>
    </row>
    <row r="22" spans="1:4" x14ac:dyDescent="0.25">
      <c r="A22" s="3">
        <v>45696</v>
      </c>
      <c r="B22" t="s">
        <v>1</v>
      </c>
      <c r="C22" t="s">
        <v>7</v>
      </c>
      <c r="D22">
        <v>1500</v>
      </c>
    </row>
    <row r="23" spans="1:4" x14ac:dyDescent="0.25">
      <c r="A23" s="3">
        <v>45698</v>
      </c>
      <c r="B23" t="s">
        <v>2</v>
      </c>
      <c r="C23" t="s">
        <v>6</v>
      </c>
      <c r="D23">
        <v>10000</v>
      </c>
    </row>
    <row r="24" spans="1:4" x14ac:dyDescent="0.25">
      <c r="A24" s="3">
        <v>45700</v>
      </c>
      <c r="B24" t="s">
        <v>3</v>
      </c>
      <c r="C24" t="s">
        <v>8</v>
      </c>
      <c r="D24">
        <v>250</v>
      </c>
    </row>
    <row r="25" spans="1:4" x14ac:dyDescent="0.25">
      <c r="A25" s="3">
        <v>45679</v>
      </c>
      <c r="B25" t="s">
        <v>4</v>
      </c>
      <c r="C25" t="s">
        <v>6</v>
      </c>
      <c r="D25">
        <v>10000</v>
      </c>
    </row>
    <row r="26" spans="1:4" x14ac:dyDescent="0.25">
      <c r="A26" s="3">
        <v>45680</v>
      </c>
      <c r="B26" t="s">
        <v>5</v>
      </c>
      <c r="C26" t="s">
        <v>7</v>
      </c>
      <c r="D26">
        <v>1500</v>
      </c>
    </row>
    <row r="27" spans="1:4" x14ac:dyDescent="0.25">
      <c r="A27" s="3">
        <v>45681</v>
      </c>
      <c r="B27" t="s">
        <v>2</v>
      </c>
      <c r="C27" t="s">
        <v>6</v>
      </c>
      <c r="D27">
        <v>10000</v>
      </c>
    </row>
    <row r="28" spans="1:4" x14ac:dyDescent="0.25">
      <c r="A28" s="3">
        <v>45682</v>
      </c>
      <c r="B28" t="s">
        <v>3</v>
      </c>
      <c r="C28" t="s">
        <v>8</v>
      </c>
      <c r="D28">
        <v>250</v>
      </c>
    </row>
    <row r="29" spans="1:4" x14ac:dyDescent="0.25">
      <c r="A29" s="3">
        <v>45678</v>
      </c>
      <c r="B29" t="s">
        <v>4</v>
      </c>
      <c r="C29" t="s">
        <v>6</v>
      </c>
      <c r="D29">
        <v>10000</v>
      </c>
    </row>
    <row r="30" spans="1:4" x14ac:dyDescent="0.25">
      <c r="A30" s="3">
        <v>45679</v>
      </c>
      <c r="B30" t="s">
        <v>5</v>
      </c>
      <c r="C30" t="s">
        <v>8</v>
      </c>
      <c r="D30">
        <v>250</v>
      </c>
    </row>
    <row r="31" spans="1:4" x14ac:dyDescent="0.25">
      <c r="A31" s="3">
        <v>45680</v>
      </c>
      <c r="B31" t="s">
        <v>0</v>
      </c>
      <c r="C31" t="s">
        <v>7</v>
      </c>
      <c r="D31">
        <v>1500</v>
      </c>
    </row>
    <row r="32" spans="1:4" x14ac:dyDescent="0.25">
      <c r="A32" s="3">
        <v>45681</v>
      </c>
      <c r="B32" t="s">
        <v>1</v>
      </c>
      <c r="C32" t="s">
        <v>6</v>
      </c>
      <c r="D32">
        <v>10000</v>
      </c>
    </row>
    <row r="33" spans="1:4" x14ac:dyDescent="0.25">
      <c r="A33" s="3">
        <v>45682</v>
      </c>
      <c r="B33" t="s">
        <v>2</v>
      </c>
      <c r="C33" t="s">
        <v>6</v>
      </c>
      <c r="D33">
        <v>10000</v>
      </c>
    </row>
    <row r="34" spans="1:4" x14ac:dyDescent="0.25">
      <c r="A34" s="3">
        <v>45683</v>
      </c>
      <c r="B34" t="s">
        <v>3</v>
      </c>
      <c r="C34" t="s">
        <v>6</v>
      </c>
      <c r="D34">
        <v>10000</v>
      </c>
    </row>
    <row r="35" spans="1:4" x14ac:dyDescent="0.25">
      <c r="A35" s="3">
        <v>45684</v>
      </c>
      <c r="B35" t="s">
        <v>4</v>
      </c>
      <c r="C35" t="s">
        <v>7</v>
      </c>
      <c r="D35">
        <v>1500</v>
      </c>
    </row>
    <row r="36" spans="1:4" x14ac:dyDescent="0.25">
      <c r="A36" s="3">
        <v>45685</v>
      </c>
      <c r="B36" t="s">
        <v>5</v>
      </c>
      <c r="C36" t="s">
        <v>6</v>
      </c>
      <c r="D36">
        <v>10000</v>
      </c>
    </row>
    <row r="37" spans="1:4" x14ac:dyDescent="0.25">
      <c r="A37" s="3">
        <v>45679</v>
      </c>
      <c r="B37" t="s">
        <v>2</v>
      </c>
      <c r="C37" t="s">
        <v>8</v>
      </c>
      <c r="D37">
        <v>250</v>
      </c>
    </row>
    <row r="38" spans="1:4" x14ac:dyDescent="0.25">
      <c r="A38" s="3">
        <v>45680</v>
      </c>
      <c r="B38" t="s">
        <v>3</v>
      </c>
      <c r="C38" t="s">
        <v>6</v>
      </c>
      <c r="D38">
        <v>10000</v>
      </c>
    </row>
    <row r="39" spans="1:4" x14ac:dyDescent="0.25">
      <c r="A39" s="3">
        <v>45681</v>
      </c>
      <c r="B39" t="s">
        <v>4</v>
      </c>
      <c r="C39" t="s">
        <v>8</v>
      </c>
      <c r="D39">
        <v>250</v>
      </c>
    </row>
    <row r="40" spans="1:4" x14ac:dyDescent="0.25">
      <c r="A40" s="3">
        <v>45682</v>
      </c>
      <c r="B40" t="s">
        <v>5</v>
      </c>
      <c r="C40" t="s">
        <v>6</v>
      </c>
      <c r="D40">
        <v>10000</v>
      </c>
    </row>
    <row r="41" spans="1:4" x14ac:dyDescent="0.25">
      <c r="A41" s="3">
        <v>45679</v>
      </c>
      <c r="B41" t="s">
        <v>0</v>
      </c>
      <c r="C41" t="s">
        <v>7</v>
      </c>
      <c r="D41">
        <v>1500</v>
      </c>
    </row>
    <row r="42" spans="1:4" x14ac:dyDescent="0.25">
      <c r="A42" s="3">
        <v>45680</v>
      </c>
      <c r="B42" t="s">
        <v>1</v>
      </c>
      <c r="C42" t="s">
        <v>8</v>
      </c>
      <c r="D42">
        <v>250</v>
      </c>
    </row>
    <row r="43" spans="1:4" x14ac:dyDescent="0.25">
      <c r="A43" s="3">
        <v>45681</v>
      </c>
      <c r="B43" t="s">
        <v>2</v>
      </c>
      <c r="C43" t="s">
        <v>8</v>
      </c>
      <c r="D43">
        <v>250</v>
      </c>
    </row>
    <row r="44" spans="1:4" x14ac:dyDescent="0.25">
      <c r="A44" s="3">
        <v>45682</v>
      </c>
      <c r="B44" t="s">
        <v>3</v>
      </c>
      <c r="C44" t="s">
        <v>6</v>
      </c>
      <c r="D44">
        <v>10000</v>
      </c>
    </row>
    <row r="45" spans="1:4" x14ac:dyDescent="0.25">
      <c r="A45" s="3">
        <v>45684</v>
      </c>
      <c r="B45" t="s">
        <v>4</v>
      </c>
      <c r="C45" t="s">
        <v>6</v>
      </c>
      <c r="D45">
        <v>10000</v>
      </c>
    </row>
    <row r="46" spans="1:4" x14ac:dyDescent="0.25">
      <c r="A46" s="3">
        <v>45685</v>
      </c>
      <c r="B46" t="s">
        <v>5</v>
      </c>
      <c r="C46" t="s">
        <v>6</v>
      </c>
      <c r="D46">
        <v>10000</v>
      </c>
    </row>
    <row r="47" spans="1:4" x14ac:dyDescent="0.25">
      <c r="A47" s="3">
        <v>45679</v>
      </c>
      <c r="B47" t="s">
        <v>2</v>
      </c>
      <c r="C47" t="s">
        <v>6</v>
      </c>
      <c r="D47">
        <v>10000</v>
      </c>
    </row>
    <row r="48" spans="1:4" x14ac:dyDescent="0.25">
      <c r="A48" s="3">
        <v>45680</v>
      </c>
      <c r="B48" t="s">
        <v>3</v>
      </c>
      <c r="C48" t="s">
        <v>7</v>
      </c>
      <c r="D48">
        <v>1500</v>
      </c>
    </row>
    <row r="49" spans="1:4" x14ac:dyDescent="0.25">
      <c r="A49" s="3">
        <v>45681</v>
      </c>
      <c r="B49" t="s">
        <v>4</v>
      </c>
      <c r="C49" t="s">
        <v>6</v>
      </c>
      <c r="D49">
        <v>10000</v>
      </c>
    </row>
    <row r="50" spans="1:4" x14ac:dyDescent="0.25">
      <c r="A50" s="3">
        <v>45682</v>
      </c>
      <c r="B50" t="s">
        <v>5</v>
      </c>
      <c r="C50" t="s">
        <v>8</v>
      </c>
      <c r="D50">
        <v>250</v>
      </c>
    </row>
    <row r="51" spans="1:4" x14ac:dyDescent="0.25">
      <c r="A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174E-425F-44C7-82FB-A07BD58FA15F}">
  <dimension ref="A1:G8"/>
  <sheetViews>
    <sheetView tabSelected="1" workbookViewId="0">
      <selection activeCell="F12" sqref="F12"/>
    </sheetView>
  </sheetViews>
  <sheetFormatPr defaultRowHeight="15" x14ac:dyDescent="0.25"/>
  <cols>
    <col min="1" max="1" width="12.7109375" customWidth="1"/>
    <col min="2" max="2" width="12.85546875" bestFit="1" customWidth="1"/>
    <col min="3" max="3" width="12" bestFit="1" customWidth="1"/>
    <col min="4" max="4" width="10.7109375" bestFit="1" customWidth="1"/>
    <col min="5" max="5" width="10.85546875" customWidth="1"/>
    <col min="6" max="6" width="10.7109375" customWidth="1"/>
  </cols>
  <sheetData>
    <row r="1" spans="1:7" x14ac:dyDescent="0.25">
      <c r="A1" s="4">
        <v>1</v>
      </c>
      <c r="C1" s="4" t="str" cm="1">
        <f t="array" ref="C1:F1">TRANSPOSE(_xlfn.UNIQUE(Лист1!C:C))</f>
        <v>Хлебопечка</v>
      </c>
      <c r="D1" s="4" t="str">
        <v>Телевизор</v>
      </c>
      <c r="E1" s="4" t="str">
        <v>Машина</v>
      </c>
      <c r="F1" s="4">
        <v>0</v>
      </c>
      <c r="G1" s="4"/>
    </row>
    <row r="2" spans="1:7" x14ac:dyDescent="0.25">
      <c r="B2" s="4" t="str" cm="1">
        <f t="array" ref="B2:B8">_xlfn.UNIQUE(Лист1!B:B)</f>
        <v>Тюльпанов</v>
      </c>
      <c r="C2" cm="1">
        <f t="array" ref="C2">SUM(_xlfn._xlws.FILTER(Лист1!$D:$D,(Лист1!$B:$B=Лист2!$B2)*(Лист1!$C:$C=Лист2!C$1)*((MONTH(Лист1!$A:$A))=$A$1), 0))</f>
        <v>100</v>
      </c>
      <c r="D2" cm="1">
        <f t="array" ref="D2">SUM(_xlfn._xlws.FILTER(Лист1!$D:$D,(Лист1!$B:$B=Лист2!$B2)*(Лист1!$C:$C=Лист2!D$1)*((MONTH(Лист1!$A:$A))=$A$1), 0))</f>
        <v>3000</v>
      </c>
      <c r="E2" cm="1">
        <f t="array" ref="E2">SUM(_xlfn._xlws.FILTER(Лист1!$D:$D,(Лист1!$B:$B=Лист2!$B2)*(Лист1!$C:$C=Лист2!E$1)*((MONTH(Лист1!$A:$A))=$A$1), 0))</f>
        <v>0</v>
      </c>
      <c r="F2" cm="1">
        <f t="array" ref="F2">SUM(_xlfn._xlws.FILTER(Лист1!$D:$D,(Лист1!$B:$B=Лист2!$B2)*(Лист1!$C:$C=Лист2!F$1)*((MONTH(Лист1!$A:$A))=$A$1), 0))</f>
        <v>0</v>
      </c>
    </row>
    <row r="3" spans="1:7" x14ac:dyDescent="0.25">
      <c r="B3" t="str">
        <v>Мармеладов</v>
      </c>
      <c r="C3" cm="1">
        <f t="array" ref="C3">SUM(_xlfn._xlws.FILTER(Лист1!$D:$D,(Лист1!$B:$B=Лист2!$B3)*(Лист1!$C:$C=Лист2!C$1)*((MONTH(Лист1!$A:$A))=$A$1), 0))</f>
        <v>250</v>
      </c>
      <c r="D3" cm="1">
        <f t="array" ref="D3">SUM(_xlfn._xlws.FILTER(Лист1!$D:$D,(Лист1!$B:$B=Лист2!$B3)*(Лист1!$C:$C=Лист2!D$1)*((MONTH(Лист1!$A:$A))=$A$1), 0))</f>
        <v>0</v>
      </c>
      <c r="E3" cm="1">
        <f t="array" ref="E3">SUM(_xlfn._xlws.FILTER(Лист1!$D:$D,(Лист1!$B:$B=Лист2!$B3)*(Лист1!$C:$C=Лист2!E$1)*((MONTH(Лист1!$A:$A))=$A$1), 0))</f>
        <v>10000</v>
      </c>
      <c r="F3" cm="1">
        <f t="array" ref="F3">SUM(_xlfn._xlws.FILTER(Лист1!$D:$D,(Лист1!$B:$B=Лист2!$B3)*(Лист1!$C:$C=Лист2!F$1)*((MONTH(Лист1!$A:$A))=$A$1), 0))</f>
        <v>0</v>
      </c>
    </row>
    <row r="4" spans="1:7" x14ac:dyDescent="0.25">
      <c r="B4" t="str">
        <v>Тюленев</v>
      </c>
      <c r="C4" cm="1">
        <f t="array" ref="C4">SUM(_xlfn._xlws.FILTER(Лист1!$D:$D,(Лист1!$B:$B=Лист2!$B4)*(Лист1!$C:$C=Лист2!C$1)*((MONTH(Лист1!$A:$A))=$A$1), 0))</f>
        <v>750</v>
      </c>
      <c r="D4" cm="1">
        <f t="array" ref="D4">SUM(_xlfn._xlws.FILTER(Лист1!$D:$D,(Лист1!$B:$B=Лист2!$B4)*(Лист1!$C:$C=Лист2!D$1)*((MONTH(Лист1!$A:$A))=$A$1), 0))</f>
        <v>0</v>
      </c>
      <c r="E4" cm="1">
        <f t="array" ref="E4">SUM(_xlfn._xlws.FILTER(Лист1!$D:$D,(Лист1!$B:$B=Лист2!$B4)*(Лист1!$C:$C=Лист2!E$1)*((MONTH(Лист1!$A:$A))=$A$1), 0))</f>
        <v>40000</v>
      </c>
      <c r="F4" cm="1">
        <f t="array" ref="F4">SUM(_xlfn._xlws.FILTER(Лист1!$D:$D,(Лист1!$B:$B=Лист2!$B4)*(Лист1!$C:$C=Лист2!F$1)*((MONTH(Лист1!$A:$A))=$A$1), 0))</f>
        <v>0</v>
      </c>
    </row>
    <row r="5" spans="1:7" x14ac:dyDescent="0.25">
      <c r="B5" t="str">
        <v>Котиков</v>
      </c>
      <c r="C5" cm="1">
        <f t="array" ref="C5">SUM(_xlfn._xlws.FILTER(Лист1!$D:$D,(Лист1!$B:$B=Лист2!$B5)*(Лист1!$C:$C=Лист2!C$1)*((MONTH(Лист1!$A:$A))=$A$1), 0))</f>
        <v>750</v>
      </c>
      <c r="D5" cm="1">
        <f t="array" ref="D5">SUM(_xlfn._xlws.FILTER(Лист1!$D:$D,(Лист1!$B:$B=Лист2!$B5)*(Лист1!$C:$C=Лист2!D$1)*((MONTH(Лист1!$A:$A))=$A$1), 0))</f>
        <v>1500</v>
      </c>
      <c r="E5" cm="1">
        <f t="array" ref="E5">SUM(_xlfn._xlws.FILTER(Лист1!$D:$D,(Лист1!$B:$B=Лист2!$B5)*(Лист1!$C:$C=Лист2!E$1)*((MONTH(Лист1!$A:$A))=$A$1), 0))</f>
        <v>50000</v>
      </c>
      <c r="F5" cm="1">
        <f t="array" ref="F5">SUM(_xlfn._xlws.FILTER(Лист1!$D:$D,(Лист1!$B:$B=Лист2!$B5)*(Лист1!$C:$C=Лист2!F$1)*((MONTH(Лист1!$A:$A))=$A$1), 0))</f>
        <v>0</v>
      </c>
    </row>
    <row r="6" spans="1:7" x14ac:dyDescent="0.25">
      <c r="B6" t="str">
        <v>Прекрасная</v>
      </c>
      <c r="C6" cm="1">
        <f t="array" ref="C6">SUM(_xlfn._xlws.FILTER(Лист1!$D:$D,(Лист1!$B:$B=Лист2!$B6)*(Лист1!$C:$C=Лист2!C$1)*((MONTH(Лист1!$A:$A))=$A$1), 0))</f>
        <v>500</v>
      </c>
      <c r="D6" cm="1">
        <f t="array" ref="D6">SUM(_xlfn._xlws.FILTER(Лист1!$D:$D,(Лист1!$B:$B=Лист2!$B6)*(Лист1!$C:$C=Лист2!D$1)*((MONTH(Лист1!$A:$A))=$A$1), 0))</f>
        <v>4500</v>
      </c>
      <c r="E6" cm="1">
        <f t="array" ref="E6">SUM(_xlfn._xlws.FILTER(Лист1!$D:$D,(Лист1!$B:$B=Лист2!$B6)*(Лист1!$C:$C=Лист2!E$1)*((MONTH(Лист1!$A:$A))=$A$1), 0))</f>
        <v>40000</v>
      </c>
      <c r="F6" cm="1">
        <f t="array" ref="F6">SUM(_xlfn._xlws.FILTER(Лист1!$D:$D,(Лист1!$B:$B=Лист2!$B6)*(Лист1!$C:$C=Лист2!F$1)*((MONTH(Лист1!$A:$A))=$A$1), 0))</f>
        <v>0</v>
      </c>
    </row>
    <row r="7" spans="1:7" x14ac:dyDescent="0.25">
      <c r="B7" t="str">
        <v>Кащеев</v>
      </c>
      <c r="C7" cm="1">
        <f t="array" ref="C7">SUM(_xlfn._xlws.FILTER(Лист1!$D:$D,(Лист1!$B:$B=Лист2!$B7)*(Лист1!$C:$C=Лист2!C$1)*((MONTH(Лист1!$A:$A))=$A$1), 0))</f>
        <v>1250</v>
      </c>
      <c r="D7" cm="1">
        <f t="array" ref="D7">SUM(_xlfn._xlws.FILTER(Лист1!$D:$D,(Лист1!$B:$B=Лист2!$B7)*(Лист1!$C:$C=Лист2!D$1)*((MONTH(Лист1!$A:$A))=$A$1), 0))</f>
        <v>1500</v>
      </c>
      <c r="E7" cm="1">
        <f t="array" ref="E7">SUM(_xlfn._xlws.FILTER(Лист1!$D:$D,(Лист1!$B:$B=Лист2!$B7)*(Лист1!$C:$C=Лист2!E$1)*((MONTH(Лист1!$A:$A))=$A$1), 0))</f>
        <v>30000</v>
      </c>
      <c r="F7" cm="1">
        <f t="array" ref="F7">SUM(_xlfn._xlws.FILTER(Лист1!$D:$D,(Лист1!$B:$B=Лист2!$B7)*(Лист1!$C:$C=Лист2!F$1)*((MONTH(Лист1!$A:$A))=$A$1), 0))</f>
        <v>0</v>
      </c>
    </row>
    <row r="8" spans="1:7" x14ac:dyDescent="0.25">
      <c r="B8">
        <v>0</v>
      </c>
      <c r="C8" cm="1">
        <f t="array" ref="C8">SUM(_xlfn._xlws.FILTER(Лист1!$D:$D,(Лист1!$B:$B=Лист2!$B8)*(Лист1!$C:$C=Лист2!C$1)*((MONTH(Лист1!$A:$A))=$A$1), 0))</f>
        <v>0</v>
      </c>
      <c r="D8" cm="1">
        <f t="array" ref="D8">SUM(_xlfn._xlws.FILTER(Лист1!$D:$D,(Лист1!$B:$B=Лист2!$B8)*(Лист1!$C:$C=Лист2!D$1)*((MONTH(Лист1!$A:$A))=$A$1), 0))</f>
        <v>0</v>
      </c>
      <c r="E8" cm="1">
        <f t="array" ref="E8">SUM(_xlfn._xlws.FILTER(Лист1!$D:$D,(Лист1!$B:$B=Лист2!$B8)*(Лист1!$C:$C=Лист2!E$1)*((MONTH(Лист1!$A:$A))=$A$1), 0))</f>
        <v>0</v>
      </c>
      <c r="F8" cm="1">
        <f t="array" ref="F8">SUM(_xlfn._xlws.FILTER(Лист1!$D:$D,(Лист1!$B:$B=Лист2!$B8)*(Лист1!$C:$C=Лист2!F$1)*((MONTH(Лист1!$A:$A))=$A$1), 0))</f>
        <v>0</v>
      </c>
    </row>
  </sheetData>
  <dataValidations count="1">
    <dataValidation type="whole" allowBlank="1" showInputMessage="1" showErrorMessage="1" promptTitle="Отчет за месяц" prompt="Введите число  от 1 до 12  которое соответствует месяцу (с января по декабрь соответственно)" sqref="A1" xr:uid="{45AB999A-017E-4D89-BA2B-7D9FAD3587D0}">
      <formula1>1</formula1>
      <formula2>12</formula2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cp:lastPrinted>2025-02-13T08:51:06Z</cp:lastPrinted>
  <dcterms:created xsi:type="dcterms:W3CDTF">2025-02-12T16:19:07Z</dcterms:created>
  <dcterms:modified xsi:type="dcterms:W3CDTF">2025-02-13T11:16:43Z</dcterms:modified>
</cp:coreProperties>
</file>